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" i="1"/>
  <c r="U2"/>
  <c r="T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</calcChain>
</file>

<file path=xl/sharedStrings.xml><?xml version="1.0" encoding="utf-8"?>
<sst xmlns="http://schemas.openxmlformats.org/spreadsheetml/2006/main" count="439" uniqueCount="151">
  <si>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</si>
  <si>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</si>
  <si>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</si>
  <si>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</si>
  <si>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</si>
  <si>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</si>
  <si>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</si>
  <si>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</si>
  <si>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</si>
  <si>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</si>
  <si>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</si>
  <si>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</si>
  <si>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</si>
  <si>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</si>
  <si>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</si>
  <si>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</si>
  <si>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</si>
  <si>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</si>
  <si>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</si>
  <si>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</si>
  <si>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</si>
  <si>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</si>
  <si>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</si>
  <si>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</si>
  <si>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</si>
  <si>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</si>
  <si>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</si>
  <si>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</si>
  <si>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</si>
  <si>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</si>
  <si>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</si>
  <si>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</si>
  <si>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</si>
  <si>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</si>
  <si>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Agua</t>
  </si>
  <si>
    <t>WF</t>
  </si>
  <si>
    <t>NM</t>
  </si>
  <si>
    <t>USFS</t>
  </si>
  <si>
    <t>ABZ</t>
  </si>
  <si>
    <t>ABC</t>
  </si>
  <si>
    <t>CIF</t>
  </si>
  <si>
    <t>L</t>
  </si>
  <si>
    <t>Bundshuh</t>
  </si>
  <si>
    <t>TDC</t>
  </si>
  <si>
    <t>Anderson</t>
  </si>
  <si>
    <t>NMS</t>
  </si>
  <si>
    <t>LNZ</t>
  </si>
  <si>
    <t>ADC</t>
  </si>
  <si>
    <t>N5S</t>
  </si>
  <si>
    <t>H</t>
  </si>
  <si>
    <t>Silveria</t>
  </si>
  <si>
    <t>Aspen WFU</t>
  </si>
  <si>
    <t>WFU</t>
  </si>
  <si>
    <t>GLZ</t>
  </si>
  <si>
    <t>SDC</t>
  </si>
  <si>
    <t>GNF</t>
  </si>
  <si>
    <t>Flint</t>
  </si>
  <si>
    <t>Belen</t>
  </si>
  <si>
    <t>N6S</t>
  </si>
  <si>
    <t>Brown</t>
  </si>
  <si>
    <t>Bernal</t>
  </si>
  <si>
    <t>SNZ</t>
  </si>
  <si>
    <t>SFC</t>
  </si>
  <si>
    <t>N4S</t>
  </si>
  <si>
    <t>Pino</t>
  </si>
  <si>
    <t>BLM</t>
  </si>
  <si>
    <t>Borden</t>
  </si>
  <si>
    <t>Grady VFD</t>
  </si>
  <si>
    <t>Canyon WFU</t>
  </si>
  <si>
    <t>Kiesling</t>
  </si>
  <si>
    <t>Clements</t>
  </si>
  <si>
    <t>Trumball</t>
  </si>
  <si>
    <t>Double D</t>
  </si>
  <si>
    <t>TAZ</t>
  </si>
  <si>
    <t>TAD</t>
  </si>
  <si>
    <t>Sahd</t>
  </si>
  <si>
    <t>Double Eagle</t>
  </si>
  <si>
    <t>Fox</t>
  </si>
  <si>
    <t>Durham</t>
  </si>
  <si>
    <t>Gallegos</t>
  </si>
  <si>
    <t>Eight Ball</t>
  </si>
  <si>
    <t>N3S</t>
  </si>
  <si>
    <t>Nelson</t>
  </si>
  <si>
    <t>Farley</t>
  </si>
  <si>
    <t>N2S</t>
  </si>
  <si>
    <t>Rice</t>
  </si>
  <si>
    <t>Frog</t>
  </si>
  <si>
    <t>Mohon</t>
  </si>
  <si>
    <t>U</t>
  </si>
  <si>
    <t>Granite WFU</t>
  </si>
  <si>
    <t>Fahl</t>
  </si>
  <si>
    <t>Highway</t>
  </si>
  <si>
    <t>Jacobs</t>
  </si>
  <si>
    <t>HL WFU</t>
  </si>
  <si>
    <t>Aragon</t>
  </si>
  <si>
    <t>Hurtado</t>
  </si>
  <si>
    <t>SNF</t>
  </si>
  <si>
    <t>Roybal</t>
  </si>
  <si>
    <t>Lake WFU</t>
  </si>
  <si>
    <t>Lava Cone</t>
  </si>
  <si>
    <t>Boykin</t>
  </si>
  <si>
    <t>Lobo Tower</t>
  </si>
  <si>
    <t>Owens</t>
  </si>
  <si>
    <t>Loco WFU</t>
  </si>
  <si>
    <t>Maddox</t>
  </si>
  <si>
    <t>Irvin</t>
  </si>
  <si>
    <t>Miami Lane</t>
  </si>
  <si>
    <t>Duran</t>
  </si>
  <si>
    <t>NM 144</t>
  </si>
  <si>
    <t>Ashley</t>
  </si>
  <si>
    <t>NM 467</t>
  </si>
  <si>
    <t>PEZ</t>
  </si>
  <si>
    <t>Bridges</t>
  </si>
  <si>
    <t>Northside</t>
  </si>
  <si>
    <t>Lozano</t>
  </si>
  <si>
    <t>Ojo Peak</t>
  </si>
  <si>
    <t>Otrogge</t>
  </si>
  <si>
    <t>Old Chisum</t>
  </si>
  <si>
    <t>Midway VFD</t>
  </si>
  <si>
    <t>Patterson</t>
  </si>
  <si>
    <t>Richards</t>
  </si>
  <si>
    <t>Patterson WFU</t>
  </si>
  <si>
    <t>Whiteaker</t>
  </si>
  <si>
    <t>Pearl Valley</t>
  </si>
  <si>
    <t>Soloman</t>
  </si>
  <si>
    <t>Perez</t>
  </si>
  <si>
    <t>Milliron</t>
  </si>
  <si>
    <t>Railroad WFU</t>
  </si>
  <si>
    <t>Gallardo</t>
  </si>
  <si>
    <t>Rattlesnake</t>
  </si>
  <si>
    <t>N1S</t>
  </si>
  <si>
    <t>Murillo</t>
  </si>
  <si>
    <t>Shannon</t>
  </si>
  <si>
    <t>McKibben</t>
  </si>
  <si>
    <t>Shelley</t>
  </si>
  <si>
    <t>Rodriquez</t>
  </si>
  <si>
    <t>Williams</t>
  </si>
  <si>
    <t>Silverweed</t>
  </si>
  <si>
    <t>Salas</t>
  </si>
  <si>
    <t>Six</t>
  </si>
  <si>
    <t>Ten WFU</t>
  </si>
  <si>
    <t>Terral</t>
  </si>
  <si>
    <t>Casey VFD</t>
  </si>
  <si>
    <t>Turkey</t>
  </si>
  <si>
    <t>Atwood</t>
  </si>
  <si>
    <t>Wahoo WFU</t>
  </si>
  <si>
    <t>Wells</t>
  </si>
  <si>
    <t>CAD</t>
  </si>
  <si>
    <t>Arias</t>
  </si>
  <si>
    <t>Woodland WFU</t>
  </si>
  <si>
    <t>Elliot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</si>
</sst>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4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workbookViewId="0">
      <selection activeCell="D4" sqref="D4"/>
    </sheetView>
  </sheetViews>
  <sheetFormatPr defaultRowHeight="15"/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16" customFormat="1">
      <c r="A2" s="16" t="s">
        <v>34</v>
      </c>
      <c r="B2" s="17" t="s">
        <v>35</v>
      </c>
      <c r="C2" s="17" t="s">
        <v>36</v>
      </c>
      <c r="D2" s="17" t="s">
        <v>37</v>
      </c>
      <c r="E2" s="17" t="s">
        <v>38</v>
      </c>
      <c r="F2" s="17" t="s">
        <v>39</v>
      </c>
      <c r="G2" s="17" t="s">
        <v>40</v>
      </c>
      <c r="H2" s="18">
        <v>39360</v>
      </c>
      <c r="I2" s="18">
        <v>39371</v>
      </c>
      <c r="J2" s="17" t="s">
        <v>41</v>
      </c>
      <c r="K2" s="19">
        <v>125</v>
      </c>
      <c r="L2" s="16" t="s">
        <v>42</v>
      </c>
      <c r="N2" s="16">
        <v>34</v>
      </c>
      <c r="O2" s="16">
        <v>41</v>
      </c>
      <c r="P2" s="16">
        <v>55</v>
      </c>
      <c r="Q2" s="16">
        <v>106</v>
      </c>
      <c r="R2" s="16">
        <v>23</v>
      </c>
      <c r="S2" s="16">
        <v>10</v>
      </c>
      <c r="T2" s="20">
        <f t="shared" ref="T2:T46" si="0">N2+(O2+(P2/60))/60</f>
        <v>34.698611111111113</v>
      </c>
      <c r="U2" s="20">
        <f t="shared" ref="U2:U46" si="1">-(Q2+(R2+(S2/60))/60)</f>
        <v>-106.38611111111111</v>
      </c>
      <c r="V2" s="21">
        <v>34.698611111111113</v>
      </c>
      <c r="W2" s="21">
        <v>-106.38611111111111</v>
      </c>
      <c r="X2" s="22">
        <v>13</v>
      </c>
      <c r="Y2" s="22">
        <v>0</v>
      </c>
      <c r="Z2" s="22">
        <v>0</v>
      </c>
      <c r="AA2" s="22">
        <v>10</v>
      </c>
      <c r="AB2" s="22">
        <v>2</v>
      </c>
      <c r="AC2" s="22">
        <v>7</v>
      </c>
      <c r="AD2" s="22">
        <v>3</v>
      </c>
      <c r="AE2" s="22">
        <v>2</v>
      </c>
      <c r="AF2" s="22">
        <v>0</v>
      </c>
      <c r="AG2" s="22">
        <v>0</v>
      </c>
      <c r="AH2" s="22">
        <v>164</v>
      </c>
    </row>
    <row r="3" spans="1:41" s="16" customFormat="1">
      <c r="A3" s="16" t="s">
        <v>44</v>
      </c>
      <c r="B3" s="17" t="s">
        <v>35</v>
      </c>
      <c r="C3" s="17" t="s">
        <v>36</v>
      </c>
      <c r="D3" s="17" t="s">
        <v>45</v>
      </c>
      <c r="E3" s="17" t="s">
        <v>46</v>
      </c>
      <c r="F3" s="17" t="s">
        <v>47</v>
      </c>
      <c r="G3" s="17" t="s">
        <v>48</v>
      </c>
      <c r="H3" s="18">
        <v>39274</v>
      </c>
      <c r="I3" s="18">
        <v>39275</v>
      </c>
      <c r="J3" s="17" t="s">
        <v>49</v>
      </c>
      <c r="K3" s="19">
        <v>640</v>
      </c>
      <c r="L3" s="16" t="s">
        <v>50</v>
      </c>
      <c r="N3" s="16">
        <v>32</v>
      </c>
      <c r="O3" s="16">
        <v>52</v>
      </c>
      <c r="P3" s="16">
        <v>14</v>
      </c>
      <c r="Q3" s="16">
        <v>103</v>
      </c>
      <c r="R3" s="16">
        <v>31</v>
      </c>
      <c r="S3" s="16">
        <v>4</v>
      </c>
      <c r="T3" s="20">
        <f t="shared" si="0"/>
        <v>32.870555555555555</v>
      </c>
      <c r="U3" s="20">
        <f t="shared" si="1"/>
        <v>-103.51777777777778</v>
      </c>
      <c r="V3" s="21">
        <v>32.870555555555555</v>
      </c>
      <c r="W3" s="21">
        <v>-103.51777777777778</v>
      </c>
      <c r="X3" s="22">
        <v>2</v>
      </c>
      <c r="Y3" s="22">
        <v>0</v>
      </c>
      <c r="Z3" s="22">
        <v>0</v>
      </c>
      <c r="AA3" s="22">
        <v>1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1</v>
      </c>
    </row>
    <row r="4" spans="1:41" s="16" customFormat="1">
      <c r="A4" s="16" t="s">
        <v>51</v>
      </c>
      <c r="B4" s="17" t="s">
        <v>52</v>
      </c>
      <c r="C4" s="17" t="s">
        <v>36</v>
      </c>
      <c r="D4" s="17" t="s">
        <v>37</v>
      </c>
      <c r="E4" s="17" t="s">
        <v>53</v>
      </c>
      <c r="F4" s="17" t="s">
        <v>54</v>
      </c>
      <c r="G4" s="17" t="s">
        <v>55</v>
      </c>
      <c r="H4" s="18">
        <v>39255</v>
      </c>
      <c r="I4" s="18">
        <v>39276</v>
      </c>
      <c r="J4" s="17" t="s">
        <v>41</v>
      </c>
      <c r="K4" s="19">
        <v>529</v>
      </c>
      <c r="L4" s="16" t="s">
        <v>56</v>
      </c>
      <c r="N4" s="16">
        <v>33</v>
      </c>
      <c r="O4" s="16">
        <v>7</v>
      </c>
      <c r="P4" s="16">
        <v>10</v>
      </c>
      <c r="Q4" s="16">
        <v>107</v>
      </c>
      <c r="R4" s="16">
        <v>45</v>
      </c>
      <c r="S4" s="16">
        <v>14</v>
      </c>
      <c r="T4" s="20">
        <f t="shared" si="0"/>
        <v>33.119444444444447</v>
      </c>
      <c r="U4" s="20">
        <f t="shared" si="1"/>
        <v>-107.75388888888889</v>
      </c>
      <c r="V4" s="20">
        <v>33.119444444444447</v>
      </c>
      <c r="W4" s="20">
        <v>-107.75388888888889</v>
      </c>
      <c r="X4" s="22">
        <v>0</v>
      </c>
      <c r="Y4" s="22">
        <v>0</v>
      </c>
      <c r="Z4" s="22">
        <v>0</v>
      </c>
      <c r="AA4" s="22">
        <v>9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13</v>
      </c>
    </row>
    <row r="5" spans="1:41" s="16" customFormat="1">
      <c r="A5" s="16" t="s">
        <v>57</v>
      </c>
      <c r="B5" s="17" t="s">
        <v>35</v>
      </c>
      <c r="C5" s="17" t="s">
        <v>36</v>
      </c>
      <c r="D5" s="17" t="s">
        <v>45</v>
      </c>
      <c r="E5" s="17" t="s">
        <v>38</v>
      </c>
      <c r="F5" s="17" t="s">
        <v>39</v>
      </c>
      <c r="G5" s="17" t="s">
        <v>58</v>
      </c>
      <c r="H5" s="18">
        <v>39136</v>
      </c>
      <c r="I5" s="18">
        <v>39141</v>
      </c>
      <c r="J5" s="17" t="s">
        <v>49</v>
      </c>
      <c r="K5" s="19">
        <v>400</v>
      </c>
      <c r="L5" s="16" t="s">
        <v>59</v>
      </c>
      <c r="N5" s="16">
        <v>34</v>
      </c>
      <c r="O5" s="16">
        <v>39</v>
      </c>
      <c r="P5" s="16">
        <v>10</v>
      </c>
      <c r="Q5" s="16">
        <v>106</v>
      </c>
      <c r="R5" s="16">
        <v>44</v>
      </c>
      <c r="S5" s="16">
        <v>10</v>
      </c>
      <c r="T5" s="20">
        <f t="shared" si="0"/>
        <v>34.652777777777779</v>
      </c>
      <c r="U5" s="20">
        <f t="shared" si="1"/>
        <v>-106.73611111111111</v>
      </c>
      <c r="V5" s="21">
        <v>34.652777777777779</v>
      </c>
      <c r="W5" s="21">
        <v>-106.73611111111111</v>
      </c>
      <c r="X5" s="22">
        <v>158</v>
      </c>
      <c r="Y5" s="22">
        <v>0</v>
      </c>
      <c r="Z5" s="22">
        <v>3</v>
      </c>
      <c r="AA5" s="22">
        <v>6</v>
      </c>
      <c r="AB5" s="22">
        <v>0</v>
      </c>
      <c r="AC5" s="22">
        <v>4</v>
      </c>
      <c r="AD5" s="22">
        <v>0</v>
      </c>
      <c r="AE5" s="22">
        <v>19</v>
      </c>
      <c r="AF5" s="22">
        <v>1</v>
      </c>
      <c r="AG5" s="22">
        <v>0</v>
      </c>
      <c r="AH5" s="22">
        <v>66</v>
      </c>
    </row>
    <row r="6" spans="1:41" s="16" customFormat="1">
      <c r="A6" s="16" t="s">
        <v>60</v>
      </c>
      <c r="B6" s="17" t="s">
        <v>35</v>
      </c>
      <c r="C6" s="17" t="s">
        <v>36</v>
      </c>
      <c r="D6" s="17" t="s">
        <v>45</v>
      </c>
      <c r="E6" s="17" t="s">
        <v>61</v>
      </c>
      <c r="F6" s="17" t="s">
        <v>62</v>
      </c>
      <c r="G6" s="17" t="s">
        <v>63</v>
      </c>
      <c r="H6" s="18">
        <v>39140</v>
      </c>
      <c r="I6" s="18">
        <v>39140</v>
      </c>
      <c r="J6" s="17" t="s">
        <v>49</v>
      </c>
      <c r="K6" s="19">
        <v>300</v>
      </c>
      <c r="L6" s="16" t="s">
        <v>64</v>
      </c>
      <c r="N6" s="16">
        <v>35</v>
      </c>
      <c r="O6" s="16">
        <v>23</v>
      </c>
      <c r="P6" s="16">
        <v>6</v>
      </c>
      <c r="Q6" s="16">
        <v>105</v>
      </c>
      <c r="R6" s="16">
        <v>17</v>
      </c>
      <c r="S6" s="16">
        <v>53</v>
      </c>
      <c r="T6" s="20">
        <f t="shared" si="0"/>
        <v>35.384999999999998</v>
      </c>
      <c r="U6" s="20">
        <f t="shared" si="1"/>
        <v>-105.29805555555555</v>
      </c>
      <c r="V6" s="21">
        <v>35.384999999999998</v>
      </c>
      <c r="W6" s="21">
        <v>-105.29805555555555</v>
      </c>
      <c r="X6" s="22">
        <v>5</v>
      </c>
      <c r="Y6" s="22">
        <v>0</v>
      </c>
      <c r="Z6" s="22">
        <v>0</v>
      </c>
      <c r="AA6" s="22">
        <v>1</v>
      </c>
      <c r="AB6" s="22">
        <v>0</v>
      </c>
      <c r="AC6" s="22">
        <v>0</v>
      </c>
      <c r="AD6" s="22">
        <v>0</v>
      </c>
      <c r="AE6" s="22">
        <v>7</v>
      </c>
      <c r="AF6" s="22">
        <v>0</v>
      </c>
      <c r="AG6" s="22">
        <v>3</v>
      </c>
      <c r="AH6" s="22">
        <v>34</v>
      </c>
    </row>
    <row r="7" spans="1:41" s="16" customFormat="1">
      <c r="A7" s="16" t="s">
        <v>66</v>
      </c>
      <c r="B7" s="17" t="s">
        <v>35</v>
      </c>
      <c r="C7" s="17" t="s">
        <v>36</v>
      </c>
      <c r="D7" s="17" t="s">
        <v>45</v>
      </c>
      <c r="E7" s="17" t="s">
        <v>61</v>
      </c>
      <c r="F7" s="17" t="s">
        <v>62</v>
      </c>
      <c r="G7" s="17" t="s">
        <v>63</v>
      </c>
      <c r="H7" s="18">
        <v>39151</v>
      </c>
      <c r="I7" s="18">
        <v>39151</v>
      </c>
      <c r="J7" s="17" t="s">
        <v>41</v>
      </c>
      <c r="K7" s="19">
        <v>450</v>
      </c>
      <c r="L7" s="16" t="s">
        <v>67</v>
      </c>
      <c r="N7" s="16">
        <v>35</v>
      </c>
      <c r="O7" s="16">
        <v>9</v>
      </c>
      <c r="P7" s="16">
        <v>45</v>
      </c>
      <c r="Q7" s="16">
        <v>105</v>
      </c>
      <c r="R7" s="16">
        <v>7</v>
      </c>
      <c r="S7" s="16">
        <v>0</v>
      </c>
      <c r="T7" s="20">
        <f t="shared" si="0"/>
        <v>35.162500000000001</v>
      </c>
      <c r="U7" s="20">
        <f t="shared" si="1"/>
        <v>-105.11666666666666</v>
      </c>
      <c r="V7" s="21">
        <v>35.162500000000001</v>
      </c>
      <c r="W7" s="21">
        <v>-105.11666666666666</v>
      </c>
      <c r="X7" s="22">
        <v>0</v>
      </c>
      <c r="Y7" s="22">
        <v>0</v>
      </c>
      <c r="Z7" s="22">
        <v>0</v>
      </c>
      <c r="AA7" s="22">
        <v>1</v>
      </c>
      <c r="AB7" s="22">
        <v>0</v>
      </c>
      <c r="AC7" s="22">
        <v>0</v>
      </c>
      <c r="AD7" s="22">
        <v>0</v>
      </c>
      <c r="AE7" s="22">
        <v>15</v>
      </c>
      <c r="AF7" s="22">
        <v>0</v>
      </c>
      <c r="AG7" s="22">
        <v>0</v>
      </c>
      <c r="AH7" s="22">
        <v>35</v>
      </c>
    </row>
    <row r="8" spans="1:41" s="16" customFormat="1">
      <c r="A8" s="16" t="s">
        <v>68</v>
      </c>
      <c r="B8" s="17" t="s">
        <v>52</v>
      </c>
      <c r="C8" s="17" t="s">
        <v>36</v>
      </c>
      <c r="D8" s="17" t="s">
        <v>37</v>
      </c>
      <c r="E8" s="17" t="s">
        <v>53</v>
      </c>
      <c r="F8" s="17" t="s">
        <v>54</v>
      </c>
      <c r="G8" s="17" t="s">
        <v>55</v>
      </c>
      <c r="H8" s="18">
        <v>39237</v>
      </c>
      <c r="I8" s="18">
        <v>39281</v>
      </c>
      <c r="J8" s="17" t="s">
        <v>41</v>
      </c>
      <c r="K8" s="19">
        <v>1092</v>
      </c>
      <c r="L8" s="16" t="s">
        <v>69</v>
      </c>
      <c r="N8" s="16">
        <v>33</v>
      </c>
      <c r="O8" s="16">
        <v>35</v>
      </c>
      <c r="P8" s="16">
        <v>2</v>
      </c>
      <c r="Q8" s="16">
        <v>108</v>
      </c>
      <c r="R8" s="16">
        <v>44</v>
      </c>
      <c r="S8" s="16">
        <v>8</v>
      </c>
      <c r="T8" s="20">
        <f t="shared" si="0"/>
        <v>33.583888888888886</v>
      </c>
      <c r="U8" s="20">
        <f t="shared" si="1"/>
        <v>-108.73555555555555</v>
      </c>
      <c r="V8" s="21">
        <v>33.5839</v>
      </c>
      <c r="W8" s="21">
        <v>-108.73560000000001</v>
      </c>
      <c r="X8" s="22">
        <v>1</v>
      </c>
      <c r="Y8" s="22">
        <v>0</v>
      </c>
      <c r="Z8" s="22">
        <v>0</v>
      </c>
      <c r="AA8" s="22">
        <v>2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13</v>
      </c>
    </row>
    <row r="9" spans="1:41" s="16" customFormat="1">
      <c r="A9" s="16" t="s">
        <v>70</v>
      </c>
      <c r="B9" s="17" t="s">
        <v>35</v>
      </c>
      <c r="C9" s="17" t="s">
        <v>36</v>
      </c>
      <c r="D9" s="17" t="s">
        <v>45</v>
      </c>
      <c r="E9" s="17" t="s">
        <v>38</v>
      </c>
      <c r="F9" s="17" t="s">
        <v>39</v>
      </c>
      <c r="G9" s="17" t="s">
        <v>58</v>
      </c>
      <c r="H9" s="18">
        <v>39197</v>
      </c>
      <c r="I9" s="18">
        <v>39197</v>
      </c>
      <c r="J9" s="17" t="s">
        <v>49</v>
      </c>
      <c r="K9" s="19">
        <v>675</v>
      </c>
      <c r="L9" s="16" t="s">
        <v>71</v>
      </c>
      <c r="N9" s="16">
        <v>34</v>
      </c>
      <c r="O9" s="16">
        <v>52</v>
      </c>
      <c r="P9" s="16">
        <v>40</v>
      </c>
      <c r="Q9" s="16">
        <v>105</v>
      </c>
      <c r="R9" s="16">
        <v>50</v>
      </c>
      <c r="S9" s="16">
        <v>34</v>
      </c>
      <c r="T9" s="20">
        <f t="shared" si="0"/>
        <v>34.87777777777778</v>
      </c>
      <c r="U9" s="20">
        <f t="shared" si="1"/>
        <v>-105.84277777777778</v>
      </c>
      <c r="V9" s="21">
        <v>34.87777777777778</v>
      </c>
      <c r="W9" s="21">
        <v>-105.84277777777778</v>
      </c>
      <c r="X9" s="22">
        <v>0</v>
      </c>
      <c r="Y9" s="22">
        <v>0</v>
      </c>
      <c r="Z9" s="22">
        <v>0</v>
      </c>
      <c r="AA9" s="22">
        <v>1</v>
      </c>
      <c r="AB9" s="22">
        <v>0</v>
      </c>
      <c r="AC9" s="22">
        <v>0</v>
      </c>
      <c r="AD9" s="22">
        <v>0</v>
      </c>
      <c r="AE9" s="22">
        <v>4</v>
      </c>
      <c r="AF9" s="22">
        <v>0</v>
      </c>
      <c r="AG9" s="22">
        <v>0</v>
      </c>
      <c r="AH9" s="22">
        <v>45</v>
      </c>
    </row>
    <row r="10" spans="1:41" s="16" customFormat="1">
      <c r="A10" s="16" t="s">
        <v>72</v>
      </c>
      <c r="B10" s="17" t="s">
        <v>35</v>
      </c>
      <c r="C10" s="17" t="s">
        <v>36</v>
      </c>
      <c r="D10" s="17" t="s">
        <v>65</v>
      </c>
      <c r="E10" s="17" t="s">
        <v>73</v>
      </c>
      <c r="F10" s="17" t="s">
        <v>43</v>
      </c>
      <c r="G10" s="17" t="s">
        <v>74</v>
      </c>
      <c r="H10" s="18">
        <v>39258</v>
      </c>
      <c r="I10" s="18">
        <v>39274</v>
      </c>
      <c r="J10" s="17" t="s">
        <v>41</v>
      </c>
      <c r="K10" s="19">
        <v>458</v>
      </c>
      <c r="L10" s="16" t="s">
        <v>75</v>
      </c>
      <c r="N10" s="16">
        <v>36</v>
      </c>
      <c r="O10" s="16">
        <v>33</v>
      </c>
      <c r="P10" s="16">
        <v>23</v>
      </c>
      <c r="Q10" s="16">
        <v>105</v>
      </c>
      <c r="R10" s="16">
        <v>47</v>
      </c>
      <c r="S10" s="16">
        <v>29</v>
      </c>
      <c r="T10" s="20">
        <f t="shared" si="0"/>
        <v>36.55638888888889</v>
      </c>
      <c r="U10" s="20">
        <f t="shared" si="1"/>
        <v>-105.79138888888889</v>
      </c>
      <c r="V10" s="21">
        <v>36.55638888888889</v>
      </c>
      <c r="W10" s="21">
        <v>-105.79138888888889</v>
      </c>
      <c r="X10" s="22">
        <v>17</v>
      </c>
      <c r="Y10" s="22">
        <v>0</v>
      </c>
      <c r="Z10" s="22">
        <v>0</v>
      </c>
      <c r="AA10" s="22">
        <v>12</v>
      </c>
      <c r="AB10" s="22">
        <v>0</v>
      </c>
      <c r="AC10" s="22">
        <v>7</v>
      </c>
      <c r="AD10" s="22">
        <v>0</v>
      </c>
      <c r="AE10" s="22">
        <v>13</v>
      </c>
      <c r="AF10" s="22">
        <v>1</v>
      </c>
      <c r="AG10" s="22">
        <v>4</v>
      </c>
      <c r="AH10" s="22">
        <v>185</v>
      </c>
    </row>
    <row r="11" spans="1:41" s="16" customFormat="1">
      <c r="A11" s="16" t="s">
        <v>76</v>
      </c>
      <c r="B11" s="17" t="s">
        <v>35</v>
      </c>
      <c r="C11" s="17" t="s">
        <v>36</v>
      </c>
      <c r="D11" s="17" t="s">
        <v>45</v>
      </c>
      <c r="E11" s="17" t="s">
        <v>38</v>
      </c>
      <c r="F11" s="17" t="s">
        <v>39</v>
      </c>
      <c r="G11" s="17" t="s">
        <v>58</v>
      </c>
      <c r="H11" s="18">
        <v>39317</v>
      </c>
      <c r="I11" s="18">
        <v>39317</v>
      </c>
      <c r="J11" s="17" t="s">
        <v>41</v>
      </c>
      <c r="K11" s="19">
        <v>2213</v>
      </c>
      <c r="L11" s="16" t="s">
        <v>77</v>
      </c>
      <c r="N11" s="16">
        <v>35</v>
      </c>
      <c r="O11" s="16">
        <v>5</v>
      </c>
      <c r="P11" s="16">
        <v>34</v>
      </c>
      <c r="Q11" s="16">
        <v>106</v>
      </c>
      <c r="R11" s="16">
        <v>50</v>
      </c>
      <c r="S11" s="16">
        <v>41</v>
      </c>
      <c r="T11" s="20">
        <f t="shared" si="0"/>
        <v>35.092777777777776</v>
      </c>
      <c r="U11" s="20">
        <f t="shared" si="1"/>
        <v>-106.84472222222222</v>
      </c>
      <c r="V11" s="20">
        <v>35.092777777777776</v>
      </c>
      <c r="W11" s="20">
        <v>-106.84472222222222</v>
      </c>
      <c r="X11" s="22">
        <v>0</v>
      </c>
      <c r="Y11" s="22">
        <v>0</v>
      </c>
      <c r="Z11" s="22">
        <v>0</v>
      </c>
      <c r="AA11" s="22">
        <v>1</v>
      </c>
      <c r="AB11" s="22">
        <v>0</v>
      </c>
      <c r="AC11" s="22">
        <v>0</v>
      </c>
      <c r="AD11" s="22">
        <v>0</v>
      </c>
      <c r="AE11" s="22">
        <v>20</v>
      </c>
      <c r="AF11" s="22">
        <v>0</v>
      </c>
      <c r="AG11" s="22">
        <v>3</v>
      </c>
      <c r="AH11" s="22">
        <v>60</v>
      </c>
    </row>
    <row r="12" spans="1:41" s="16" customFormat="1">
      <c r="A12" s="16" t="s">
        <v>78</v>
      </c>
      <c r="B12" s="17" t="s">
        <v>35</v>
      </c>
      <c r="C12" s="17" t="s">
        <v>36</v>
      </c>
      <c r="D12" s="17" t="s">
        <v>45</v>
      </c>
      <c r="E12" s="17" t="s">
        <v>38</v>
      </c>
      <c r="F12" s="17" t="s">
        <v>39</v>
      </c>
      <c r="G12" s="17" t="s">
        <v>58</v>
      </c>
      <c r="H12" s="18">
        <v>39330</v>
      </c>
      <c r="I12" s="18">
        <v>39332</v>
      </c>
      <c r="J12" s="17" t="s">
        <v>49</v>
      </c>
      <c r="K12" s="19">
        <v>340</v>
      </c>
      <c r="L12" s="16" t="s">
        <v>79</v>
      </c>
      <c r="N12" s="16">
        <v>35</v>
      </c>
      <c r="O12" s="16">
        <v>50</v>
      </c>
      <c r="P12" s="16">
        <v>46</v>
      </c>
      <c r="Q12" s="16">
        <v>99</v>
      </c>
      <c r="R12" s="16">
        <v>56</v>
      </c>
      <c r="S12" s="16">
        <v>47</v>
      </c>
      <c r="T12" s="20">
        <f t="shared" si="0"/>
        <v>35.846111111111114</v>
      </c>
      <c r="U12" s="20">
        <f t="shared" si="1"/>
        <v>-99.94638888888889</v>
      </c>
      <c r="V12" s="21">
        <v>35.846111111111114</v>
      </c>
      <c r="W12" s="21">
        <v>-99.94638888888889</v>
      </c>
      <c r="X12" s="22">
        <v>0</v>
      </c>
      <c r="Y12" s="22">
        <v>0</v>
      </c>
      <c r="Z12" s="22">
        <v>0</v>
      </c>
      <c r="AA12" s="22">
        <v>3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1</v>
      </c>
    </row>
    <row r="13" spans="1:41" s="16" customFormat="1">
      <c r="A13" s="16" t="s">
        <v>80</v>
      </c>
      <c r="B13" s="17" t="s">
        <v>35</v>
      </c>
      <c r="C13" s="17" t="s">
        <v>36</v>
      </c>
      <c r="D13" s="17" t="s">
        <v>45</v>
      </c>
      <c r="E13" s="17" t="s">
        <v>53</v>
      </c>
      <c r="F13" s="17" t="s">
        <v>54</v>
      </c>
      <c r="G13" s="17" t="s">
        <v>81</v>
      </c>
      <c r="H13" s="18">
        <v>39273</v>
      </c>
      <c r="I13" s="18">
        <v>39275</v>
      </c>
      <c r="J13" s="17" t="s">
        <v>49</v>
      </c>
      <c r="K13" s="19">
        <v>988</v>
      </c>
      <c r="L13" s="16" t="s">
        <v>82</v>
      </c>
      <c r="N13" s="16">
        <v>32</v>
      </c>
      <c r="O13" s="16">
        <v>15</v>
      </c>
      <c r="P13" s="16">
        <v>27</v>
      </c>
      <c r="Q13" s="16">
        <v>108</v>
      </c>
      <c r="R13" s="16">
        <v>32</v>
      </c>
      <c r="S13" s="16">
        <v>22</v>
      </c>
      <c r="T13" s="20">
        <f t="shared" si="0"/>
        <v>32.2575</v>
      </c>
      <c r="U13" s="20">
        <f t="shared" si="1"/>
        <v>-108.53944444444444</v>
      </c>
      <c r="V13" s="21">
        <v>32.2575</v>
      </c>
      <c r="W13" s="21">
        <v>-108.53944444444444</v>
      </c>
      <c r="X13" s="22">
        <v>0</v>
      </c>
      <c r="Y13" s="22">
        <v>0</v>
      </c>
      <c r="Z13" s="22">
        <v>0</v>
      </c>
      <c r="AA13" s="22">
        <v>5</v>
      </c>
      <c r="AB13" s="22">
        <v>0</v>
      </c>
      <c r="AC13" s="22">
        <v>0</v>
      </c>
      <c r="AD13" s="22">
        <v>0</v>
      </c>
      <c r="AE13" s="22">
        <v>2</v>
      </c>
      <c r="AF13" s="22">
        <v>0</v>
      </c>
      <c r="AG13" s="22">
        <v>0</v>
      </c>
      <c r="AH13" s="22">
        <v>6</v>
      </c>
    </row>
    <row r="14" spans="1:41" s="16" customFormat="1">
      <c r="A14" s="16" t="s">
        <v>83</v>
      </c>
      <c r="B14" s="17" t="s">
        <v>35</v>
      </c>
      <c r="C14" s="17" t="s">
        <v>36</v>
      </c>
      <c r="D14" s="17" t="s">
        <v>45</v>
      </c>
      <c r="E14" s="17" t="s">
        <v>73</v>
      </c>
      <c r="F14" s="17" t="s">
        <v>43</v>
      </c>
      <c r="G14" s="17" t="s">
        <v>84</v>
      </c>
      <c r="H14" s="18">
        <v>39129</v>
      </c>
      <c r="I14" s="18">
        <v>39129</v>
      </c>
      <c r="J14" s="17" t="s">
        <v>49</v>
      </c>
      <c r="K14" s="19">
        <v>2600</v>
      </c>
      <c r="L14" s="16" t="s">
        <v>85</v>
      </c>
      <c r="N14" s="16">
        <v>36</v>
      </c>
      <c r="O14" s="16">
        <v>20</v>
      </c>
      <c r="P14" s="16">
        <v>30</v>
      </c>
      <c r="Q14" s="16">
        <v>104</v>
      </c>
      <c r="R14" s="16">
        <v>3</v>
      </c>
      <c r="S14" s="16">
        <v>12</v>
      </c>
      <c r="T14" s="20">
        <f t="shared" si="0"/>
        <v>36.341666666666669</v>
      </c>
      <c r="U14" s="20">
        <f t="shared" si="1"/>
        <v>-104.05333333333333</v>
      </c>
      <c r="V14" s="21">
        <v>36.341666666666669</v>
      </c>
      <c r="W14" s="21">
        <v>-104.05333333333333</v>
      </c>
      <c r="X14" s="22">
        <v>1</v>
      </c>
      <c r="Y14" s="22">
        <v>0</v>
      </c>
      <c r="Z14" s="22">
        <v>0</v>
      </c>
      <c r="AA14" s="22">
        <v>3</v>
      </c>
      <c r="AB14" s="22">
        <v>0</v>
      </c>
      <c r="AC14" s="22">
        <v>0</v>
      </c>
      <c r="AD14" s="22">
        <v>0</v>
      </c>
      <c r="AE14" s="22">
        <v>7</v>
      </c>
      <c r="AF14" s="22">
        <v>1</v>
      </c>
      <c r="AG14" s="22">
        <v>3</v>
      </c>
      <c r="AH14" s="22">
        <v>19</v>
      </c>
    </row>
    <row r="15" spans="1:41" s="16" customFormat="1">
      <c r="A15" s="16" t="s">
        <v>86</v>
      </c>
      <c r="B15" s="17" t="s">
        <v>35</v>
      </c>
      <c r="C15" s="17" t="s">
        <v>36</v>
      </c>
      <c r="D15" s="17" t="s">
        <v>45</v>
      </c>
      <c r="E15" s="17" t="s">
        <v>46</v>
      </c>
      <c r="F15" s="17" t="s">
        <v>47</v>
      </c>
      <c r="G15" s="17" t="s">
        <v>48</v>
      </c>
      <c r="H15" s="18">
        <v>39151</v>
      </c>
      <c r="I15" s="18">
        <v>39151</v>
      </c>
      <c r="J15" s="17" t="s">
        <v>41</v>
      </c>
      <c r="K15" s="19">
        <v>350</v>
      </c>
      <c r="L15" s="16" t="s">
        <v>87</v>
      </c>
      <c r="N15" s="16">
        <v>33</v>
      </c>
      <c r="O15" s="16">
        <v>27</v>
      </c>
      <c r="P15" s="16">
        <v>53</v>
      </c>
      <c r="Q15" s="16">
        <v>103</v>
      </c>
      <c r="R15" s="16">
        <v>15</v>
      </c>
      <c r="S15" s="16">
        <v>1</v>
      </c>
      <c r="T15" s="20">
        <f t="shared" si="0"/>
        <v>33.464722222222221</v>
      </c>
      <c r="U15" s="20">
        <f t="shared" si="1"/>
        <v>-103.25027777777778</v>
      </c>
      <c r="V15" s="21">
        <v>33.464722222222221</v>
      </c>
      <c r="W15" s="21">
        <v>-103.25027777777778</v>
      </c>
      <c r="X15" s="22">
        <v>0</v>
      </c>
      <c r="Y15" s="22">
        <v>0</v>
      </c>
      <c r="Z15" s="22">
        <v>0</v>
      </c>
      <c r="AA15" s="22">
        <v>1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</row>
    <row r="16" spans="1:41" s="16" customFormat="1">
      <c r="A16" s="16" t="s">
        <v>89</v>
      </c>
      <c r="B16" s="17" t="s">
        <v>52</v>
      </c>
      <c r="C16" s="17" t="s">
        <v>36</v>
      </c>
      <c r="D16" s="17" t="s">
        <v>37</v>
      </c>
      <c r="E16" s="17" t="s">
        <v>53</v>
      </c>
      <c r="F16" s="17" t="s">
        <v>54</v>
      </c>
      <c r="G16" s="17" t="s">
        <v>55</v>
      </c>
      <c r="H16" s="18">
        <v>39250</v>
      </c>
      <c r="I16" s="18">
        <v>39276</v>
      </c>
      <c r="J16" s="17" t="s">
        <v>41</v>
      </c>
      <c r="K16" s="19">
        <v>1840</v>
      </c>
      <c r="L16" s="16" t="s">
        <v>90</v>
      </c>
      <c r="N16" s="16">
        <v>33</v>
      </c>
      <c r="O16" s="16">
        <v>5</v>
      </c>
      <c r="P16" s="16">
        <v>20</v>
      </c>
      <c r="Q16" s="16">
        <v>107</v>
      </c>
      <c r="R16" s="16">
        <v>42</v>
      </c>
      <c r="S16" s="16">
        <v>56</v>
      </c>
      <c r="T16" s="20">
        <f t="shared" si="0"/>
        <v>33.088888888888889</v>
      </c>
      <c r="U16" s="20">
        <f t="shared" si="1"/>
        <v>-107.71555555555555</v>
      </c>
      <c r="V16" s="21">
        <v>33.088888888888889</v>
      </c>
      <c r="W16" s="21">
        <v>-107.71555555555555</v>
      </c>
      <c r="X16" s="22">
        <v>1</v>
      </c>
      <c r="Y16" s="22">
        <v>0</v>
      </c>
      <c r="Z16" s="22">
        <v>0</v>
      </c>
      <c r="AA16" s="22">
        <v>2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13</v>
      </c>
    </row>
    <row r="17" spans="1:34" s="16" customFormat="1">
      <c r="A17" s="16" t="s">
        <v>91</v>
      </c>
      <c r="B17" s="17" t="s">
        <v>35</v>
      </c>
      <c r="C17" s="17" t="s">
        <v>36</v>
      </c>
      <c r="D17" s="17" t="s">
        <v>45</v>
      </c>
      <c r="E17" s="17" t="s">
        <v>61</v>
      </c>
      <c r="F17" s="17" t="s">
        <v>62</v>
      </c>
      <c r="G17" s="17" t="s">
        <v>63</v>
      </c>
      <c r="H17" s="18">
        <v>39193</v>
      </c>
      <c r="I17" s="18">
        <v>39193</v>
      </c>
      <c r="J17" s="17" t="s">
        <v>49</v>
      </c>
      <c r="K17" s="19">
        <v>3000</v>
      </c>
      <c r="L17" s="16" t="s">
        <v>92</v>
      </c>
      <c r="N17" s="16">
        <v>34</v>
      </c>
      <c r="O17" s="16">
        <v>27</v>
      </c>
      <c r="P17" s="16">
        <v>21</v>
      </c>
      <c r="Q17" s="16">
        <v>103</v>
      </c>
      <c r="R17" s="16">
        <v>35</v>
      </c>
      <c r="S17" s="16">
        <v>24</v>
      </c>
      <c r="T17" s="20">
        <f t="shared" si="0"/>
        <v>34.455833333333331</v>
      </c>
      <c r="U17" s="20">
        <f t="shared" si="1"/>
        <v>-103.59</v>
      </c>
      <c r="V17" s="21">
        <v>34.455833333333331</v>
      </c>
      <c r="W17" s="21">
        <v>-103.59</v>
      </c>
      <c r="X17" s="22">
        <v>0</v>
      </c>
      <c r="Y17" s="22">
        <v>0</v>
      </c>
      <c r="Z17" s="22">
        <v>0</v>
      </c>
      <c r="AA17" s="22">
        <v>1</v>
      </c>
      <c r="AB17" s="22">
        <v>0</v>
      </c>
      <c r="AC17" s="22">
        <v>0</v>
      </c>
      <c r="AD17" s="22">
        <v>0</v>
      </c>
      <c r="AE17" s="22">
        <v>13</v>
      </c>
      <c r="AF17" s="22">
        <v>0</v>
      </c>
      <c r="AG17" s="22">
        <v>0</v>
      </c>
      <c r="AH17" s="22">
        <v>45</v>
      </c>
    </row>
    <row r="18" spans="1:34" s="16" customFormat="1">
      <c r="A18" s="16" t="s">
        <v>93</v>
      </c>
      <c r="B18" s="17" t="s">
        <v>52</v>
      </c>
      <c r="C18" s="17" t="s">
        <v>36</v>
      </c>
      <c r="D18" s="17" t="s">
        <v>37</v>
      </c>
      <c r="E18" s="17" t="s">
        <v>53</v>
      </c>
      <c r="F18" s="17" t="s">
        <v>54</v>
      </c>
      <c r="G18" s="17" t="s">
        <v>55</v>
      </c>
      <c r="H18" s="18">
        <v>39254</v>
      </c>
      <c r="I18" s="18">
        <v>39278</v>
      </c>
      <c r="J18" s="17" t="s">
        <v>41</v>
      </c>
      <c r="K18" s="19">
        <v>10130</v>
      </c>
      <c r="L18" s="16" t="s">
        <v>94</v>
      </c>
      <c r="N18" s="16">
        <v>33</v>
      </c>
      <c r="O18" s="16">
        <v>33</v>
      </c>
      <c r="P18" s="16">
        <v>49</v>
      </c>
      <c r="Q18" s="16">
        <v>108</v>
      </c>
      <c r="R18" s="16">
        <v>27</v>
      </c>
      <c r="S18" s="16">
        <v>33</v>
      </c>
      <c r="T18" s="20">
        <f t="shared" si="0"/>
        <v>33.563611111111108</v>
      </c>
      <c r="U18" s="20">
        <f t="shared" si="1"/>
        <v>-108.45916666666666</v>
      </c>
      <c r="V18" s="21">
        <v>33.563611111111108</v>
      </c>
      <c r="W18" s="21">
        <v>-108.45916666666666</v>
      </c>
      <c r="X18" s="22">
        <v>0</v>
      </c>
      <c r="Y18" s="22">
        <v>0</v>
      </c>
      <c r="Z18" s="22">
        <v>0</v>
      </c>
      <c r="AA18" s="22">
        <v>9</v>
      </c>
      <c r="AB18" s="22">
        <v>0</v>
      </c>
      <c r="AC18" s="22">
        <v>0</v>
      </c>
      <c r="AD18" s="22">
        <v>0</v>
      </c>
      <c r="AE18" s="22">
        <v>6</v>
      </c>
      <c r="AF18" s="22">
        <v>0</v>
      </c>
      <c r="AG18" s="22">
        <v>0</v>
      </c>
      <c r="AH18" s="22">
        <v>50</v>
      </c>
    </row>
    <row r="19" spans="1:34" s="16" customFormat="1">
      <c r="A19" s="16" t="s">
        <v>95</v>
      </c>
      <c r="B19" s="17" t="s">
        <v>35</v>
      </c>
      <c r="C19" s="17" t="s">
        <v>36</v>
      </c>
      <c r="D19" s="17" t="s">
        <v>37</v>
      </c>
      <c r="E19" s="17" t="s">
        <v>61</v>
      </c>
      <c r="F19" s="17" t="s">
        <v>62</v>
      </c>
      <c r="G19" s="17" t="s">
        <v>96</v>
      </c>
      <c r="H19" s="18">
        <v>39258</v>
      </c>
      <c r="I19" s="18">
        <v>39283</v>
      </c>
      <c r="J19" s="17" t="s">
        <v>41</v>
      </c>
      <c r="K19" s="19">
        <v>801</v>
      </c>
      <c r="L19" s="16" t="s">
        <v>97</v>
      </c>
      <c r="N19" s="16">
        <v>35</v>
      </c>
      <c r="O19" s="16">
        <v>19</v>
      </c>
      <c r="P19" s="16">
        <v>44</v>
      </c>
      <c r="Q19" s="16">
        <v>105</v>
      </c>
      <c r="R19" s="16">
        <v>31</v>
      </c>
      <c r="S19" s="16">
        <v>54</v>
      </c>
      <c r="T19" s="20">
        <f t="shared" si="0"/>
        <v>35.328888888888891</v>
      </c>
      <c r="U19" s="20">
        <f t="shared" si="1"/>
        <v>-105.53166666666667</v>
      </c>
      <c r="V19" s="21">
        <v>35.328888888888891</v>
      </c>
      <c r="W19" s="21">
        <v>-105.53166666666667</v>
      </c>
      <c r="X19" s="22">
        <v>0</v>
      </c>
      <c r="Y19" s="22">
        <v>0</v>
      </c>
      <c r="Z19" s="22">
        <v>0</v>
      </c>
      <c r="AA19" s="22">
        <v>9</v>
      </c>
      <c r="AB19" s="22">
        <v>0</v>
      </c>
      <c r="AC19" s="22">
        <v>0</v>
      </c>
      <c r="AD19" s="22">
        <v>0</v>
      </c>
      <c r="AE19" s="22">
        <v>1</v>
      </c>
      <c r="AF19" s="22">
        <v>0</v>
      </c>
      <c r="AG19" s="22">
        <v>0</v>
      </c>
      <c r="AH19" s="22">
        <v>4</v>
      </c>
    </row>
    <row r="20" spans="1:34" s="16" customFormat="1">
      <c r="A20" s="16" t="s">
        <v>98</v>
      </c>
      <c r="B20" s="17" t="s">
        <v>52</v>
      </c>
      <c r="C20" s="17" t="s">
        <v>36</v>
      </c>
      <c r="D20" s="17" t="s">
        <v>37</v>
      </c>
      <c r="E20" s="17" t="s">
        <v>53</v>
      </c>
      <c r="F20" s="17" t="s">
        <v>54</v>
      </c>
      <c r="G20" s="17" t="s">
        <v>55</v>
      </c>
      <c r="H20" s="18">
        <v>39251</v>
      </c>
      <c r="I20" s="18">
        <v>39276</v>
      </c>
      <c r="J20" s="17" t="s">
        <v>41</v>
      </c>
      <c r="K20" s="19">
        <v>314</v>
      </c>
      <c r="L20" s="16" t="s">
        <v>90</v>
      </c>
      <c r="N20" s="16">
        <v>33</v>
      </c>
      <c r="O20" s="16">
        <v>7</v>
      </c>
      <c r="P20" s="16">
        <v>1</v>
      </c>
      <c r="Q20" s="16">
        <v>107</v>
      </c>
      <c r="R20" s="16">
        <v>44</v>
      </c>
      <c r="S20" s="16">
        <v>52</v>
      </c>
      <c r="T20" s="20">
        <f t="shared" si="0"/>
        <v>33.116944444444442</v>
      </c>
      <c r="U20" s="20">
        <f t="shared" si="1"/>
        <v>-107.74777777777778</v>
      </c>
      <c r="V20" s="21">
        <v>33.116944444444442</v>
      </c>
      <c r="W20" s="21">
        <v>-107.74777777777778</v>
      </c>
      <c r="X20" s="22">
        <v>0</v>
      </c>
      <c r="Y20" s="22">
        <v>0</v>
      </c>
      <c r="Z20" s="22">
        <v>0</v>
      </c>
      <c r="AA20" s="22">
        <v>6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6</v>
      </c>
    </row>
    <row r="21" spans="1:34" s="16" customFormat="1">
      <c r="A21" s="16" t="s">
        <v>99</v>
      </c>
      <c r="B21" s="17" t="s">
        <v>35</v>
      </c>
      <c r="C21" s="17" t="s">
        <v>36</v>
      </c>
      <c r="D21" s="17" t="s">
        <v>45</v>
      </c>
      <c r="E21" s="17" t="s">
        <v>53</v>
      </c>
      <c r="F21" s="17" t="s">
        <v>54</v>
      </c>
      <c r="G21" s="17" t="s">
        <v>81</v>
      </c>
      <c r="H21" s="18">
        <v>39212</v>
      </c>
      <c r="I21" s="18">
        <v>39217</v>
      </c>
      <c r="J21" s="17" t="s">
        <v>41</v>
      </c>
      <c r="K21" s="19">
        <v>1000</v>
      </c>
      <c r="L21" s="16" t="s">
        <v>100</v>
      </c>
      <c r="N21" s="16">
        <v>33</v>
      </c>
      <c r="O21" s="16">
        <v>48</v>
      </c>
      <c r="P21" s="16">
        <v>55</v>
      </c>
      <c r="Q21" s="16">
        <v>107</v>
      </c>
      <c r="R21" s="16">
        <v>59</v>
      </c>
      <c r="S21" s="16">
        <v>3</v>
      </c>
      <c r="T21" s="20">
        <f t="shared" si="0"/>
        <v>33.81527777777778</v>
      </c>
      <c r="U21" s="20">
        <f t="shared" si="1"/>
        <v>-107.98416666666667</v>
      </c>
      <c r="V21" s="21">
        <v>33.81527777777778</v>
      </c>
      <c r="W21" s="21">
        <v>-107.98416666666667</v>
      </c>
      <c r="X21" s="22">
        <v>0</v>
      </c>
      <c r="Y21" s="22">
        <v>0</v>
      </c>
      <c r="Z21" s="22">
        <v>0</v>
      </c>
      <c r="AA21" s="22">
        <v>1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1</v>
      </c>
    </row>
    <row r="22" spans="1:34" s="16" customFormat="1">
      <c r="A22" s="16" t="s">
        <v>101</v>
      </c>
      <c r="B22" s="17" t="s">
        <v>35</v>
      </c>
      <c r="C22" s="17" t="s">
        <v>36</v>
      </c>
      <c r="D22" s="17" t="s">
        <v>45</v>
      </c>
      <c r="E22" s="17" t="s">
        <v>38</v>
      </c>
      <c r="F22" s="17" t="s">
        <v>39</v>
      </c>
      <c r="G22" s="17" t="s">
        <v>58</v>
      </c>
      <c r="H22" s="18">
        <v>39333</v>
      </c>
      <c r="I22" s="18">
        <v>39333</v>
      </c>
      <c r="J22" s="17" t="s">
        <v>41</v>
      </c>
      <c r="K22" s="19">
        <v>2000</v>
      </c>
      <c r="L22" s="16" t="s">
        <v>102</v>
      </c>
      <c r="N22" s="16">
        <v>34</v>
      </c>
      <c r="O22" s="16">
        <v>39</v>
      </c>
      <c r="P22" s="16">
        <v>18</v>
      </c>
      <c r="Q22" s="16">
        <v>105</v>
      </c>
      <c r="R22" s="16">
        <v>22</v>
      </c>
      <c r="S22" s="16">
        <v>8</v>
      </c>
      <c r="T22" s="20">
        <f t="shared" si="0"/>
        <v>34.655000000000001</v>
      </c>
      <c r="U22" s="20">
        <f t="shared" si="1"/>
        <v>-105.36888888888889</v>
      </c>
      <c r="V22" s="21">
        <v>34.655000000000001</v>
      </c>
      <c r="W22" s="21">
        <v>-105.36888888888889</v>
      </c>
      <c r="X22" s="22">
        <v>0</v>
      </c>
      <c r="Y22" s="22">
        <v>0</v>
      </c>
      <c r="Z22" s="22">
        <v>0</v>
      </c>
      <c r="AA22" s="22">
        <v>1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1</v>
      </c>
    </row>
    <row r="23" spans="1:34" s="16" customFormat="1">
      <c r="A23" s="16" t="s">
        <v>103</v>
      </c>
      <c r="B23" s="17" t="s">
        <v>52</v>
      </c>
      <c r="C23" s="17" t="s">
        <v>36</v>
      </c>
      <c r="D23" s="17" t="s">
        <v>37</v>
      </c>
      <c r="E23" s="17" t="s">
        <v>53</v>
      </c>
      <c r="F23" s="17" t="s">
        <v>54</v>
      </c>
      <c r="G23" s="17" t="s">
        <v>55</v>
      </c>
      <c r="H23" s="18">
        <v>39237</v>
      </c>
      <c r="I23" s="18">
        <v>39276</v>
      </c>
      <c r="J23" s="17" t="s">
        <v>41</v>
      </c>
      <c r="K23" s="19">
        <v>1604</v>
      </c>
      <c r="L23" s="16" t="s">
        <v>69</v>
      </c>
      <c r="N23" s="16">
        <v>33</v>
      </c>
      <c r="O23" s="16">
        <v>10</v>
      </c>
      <c r="P23" s="16">
        <v>7</v>
      </c>
      <c r="Q23" s="16">
        <v>108</v>
      </c>
      <c r="R23" s="16">
        <v>8</v>
      </c>
      <c r="S23" s="16">
        <v>2</v>
      </c>
      <c r="T23" s="20">
        <f t="shared" si="0"/>
        <v>33.168611111111112</v>
      </c>
      <c r="U23" s="20">
        <f t="shared" si="1"/>
        <v>-108.13388888888889</v>
      </c>
      <c r="V23" s="21">
        <v>33.168599999999998</v>
      </c>
      <c r="W23" s="21">
        <v>-108.1339</v>
      </c>
      <c r="X23" s="22">
        <v>0</v>
      </c>
      <c r="Y23" s="22">
        <v>0</v>
      </c>
      <c r="Z23" s="22">
        <v>0</v>
      </c>
      <c r="AA23" s="22">
        <v>2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10</v>
      </c>
    </row>
    <row r="24" spans="1:34" s="16" customFormat="1">
      <c r="A24" s="16" t="s">
        <v>104</v>
      </c>
      <c r="B24" s="17" t="s">
        <v>35</v>
      </c>
      <c r="C24" s="17" t="s">
        <v>36</v>
      </c>
      <c r="D24" s="17" t="s">
        <v>45</v>
      </c>
      <c r="E24" s="17" t="s">
        <v>46</v>
      </c>
      <c r="F24" s="17" t="s">
        <v>47</v>
      </c>
      <c r="G24" s="17" t="s">
        <v>48</v>
      </c>
      <c r="H24" s="18">
        <v>39252</v>
      </c>
      <c r="I24" s="18">
        <v>39254</v>
      </c>
      <c r="J24" s="17" t="s">
        <v>41</v>
      </c>
      <c r="K24" s="19">
        <v>2600</v>
      </c>
      <c r="L24" s="16" t="s">
        <v>105</v>
      </c>
      <c r="N24" s="16">
        <v>33</v>
      </c>
      <c r="O24" s="16">
        <v>1</v>
      </c>
      <c r="P24" s="16">
        <v>1</v>
      </c>
      <c r="Q24" s="16">
        <v>103</v>
      </c>
      <c r="R24" s="16">
        <v>24</v>
      </c>
      <c r="S24" s="16">
        <v>4</v>
      </c>
      <c r="T24" s="20">
        <f t="shared" si="0"/>
        <v>33.016944444444448</v>
      </c>
      <c r="U24" s="20">
        <f t="shared" si="1"/>
        <v>-103.40111111111111</v>
      </c>
      <c r="V24" s="21">
        <v>33.016944444444448</v>
      </c>
      <c r="W24" s="21">
        <v>-103.40111111111111</v>
      </c>
      <c r="X24" s="22">
        <v>1</v>
      </c>
      <c r="Y24" s="22">
        <v>0</v>
      </c>
      <c r="Z24" s="22">
        <v>0</v>
      </c>
      <c r="AA24" s="22">
        <v>1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1</v>
      </c>
    </row>
    <row r="25" spans="1:34" s="16" customFormat="1">
      <c r="A25" s="16" t="s">
        <v>106</v>
      </c>
      <c r="B25" s="17" t="s">
        <v>35</v>
      </c>
      <c r="C25" s="17" t="s">
        <v>36</v>
      </c>
      <c r="D25" s="17" t="s">
        <v>45</v>
      </c>
      <c r="E25" s="17" t="s">
        <v>73</v>
      </c>
      <c r="F25" s="17" t="s">
        <v>43</v>
      </c>
      <c r="G25" s="17" t="s">
        <v>84</v>
      </c>
      <c r="H25" s="18">
        <v>39139</v>
      </c>
      <c r="I25" s="18">
        <v>39139</v>
      </c>
      <c r="J25" s="17" t="s">
        <v>49</v>
      </c>
      <c r="K25" s="19">
        <v>340</v>
      </c>
      <c r="L25" s="16" t="s">
        <v>107</v>
      </c>
      <c r="N25" s="16">
        <v>36</v>
      </c>
      <c r="O25" s="16">
        <v>26</v>
      </c>
      <c r="P25" s="16">
        <v>6</v>
      </c>
      <c r="Q25" s="16">
        <v>104</v>
      </c>
      <c r="R25" s="16">
        <v>49</v>
      </c>
      <c r="S25" s="16">
        <v>55</v>
      </c>
      <c r="T25" s="20">
        <f t="shared" si="0"/>
        <v>36.435000000000002</v>
      </c>
      <c r="U25" s="20">
        <f t="shared" si="1"/>
        <v>-104.83194444444445</v>
      </c>
      <c r="V25" s="21">
        <v>36.435000000000002</v>
      </c>
      <c r="W25" s="21">
        <v>-104.83194444444445</v>
      </c>
      <c r="X25" s="22">
        <v>0</v>
      </c>
      <c r="Y25" s="22">
        <v>0</v>
      </c>
      <c r="Z25" s="22">
        <v>0</v>
      </c>
      <c r="AA25" s="22">
        <v>3</v>
      </c>
      <c r="AB25" s="22">
        <v>0</v>
      </c>
      <c r="AC25" s="22">
        <v>0</v>
      </c>
      <c r="AD25" s="22">
        <v>0</v>
      </c>
      <c r="AE25" s="22">
        <v>6</v>
      </c>
      <c r="AF25" s="22">
        <v>0</v>
      </c>
      <c r="AG25" s="22">
        <v>2</v>
      </c>
      <c r="AH25" s="22">
        <v>20</v>
      </c>
    </row>
    <row r="26" spans="1:34" s="16" customFormat="1">
      <c r="A26" s="16" t="s">
        <v>108</v>
      </c>
      <c r="B26" s="17" t="s">
        <v>35</v>
      </c>
      <c r="C26" s="17" t="s">
        <v>36</v>
      </c>
      <c r="D26" s="17" t="s">
        <v>45</v>
      </c>
      <c r="E26" s="17" t="s">
        <v>46</v>
      </c>
      <c r="F26" s="17" t="s">
        <v>47</v>
      </c>
      <c r="G26" s="17" t="s">
        <v>48</v>
      </c>
      <c r="H26" s="18">
        <v>39144</v>
      </c>
      <c r="I26" s="18">
        <v>39144</v>
      </c>
      <c r="J26" s="17" t="s">
        <v>49</v>
      </c>
      <c r="K26" s="19">
        <v>350</v>
      </c>
      <c r="L26" s="16" t="s">
        <v>109</v>
      </c>
      <c r="N26" s="16">
        <v>33</v>
      </c>
      <c r="O26" s="16">
        <v>53</v>
      </c>
      <c r="P26" s="16">
        <v>43</v>
      </c>
      <c r="Q26" s="16">
        <v>104</v>
      </c>
      <c r="R26" s="16">
        <v>35</v>
      </c>
      <c r="S26" s="16">
        <v>43</v>
      </c>
      <c r="T26" s="20">
        <f t="shared" si="0"/>
        <v>33.895277777777778</v>
      </c>
      <c r="U26" s="20">
        <f t="shared" si="1"/>
        <v>-104.59527777777778</v>
      </c>
      <c r="V26" s="21">
        <v>33.895277777777778</v>
      </c>
      <c r="W26" s="21">
        <v>-104.59527777777778</v>
      </c>
      <c r="X26" s="22">
        <v>0</v>
      </c>
      <c r="Y26" s="22">
        <v>0</v>
      </c>
      <c r="Z26" s="22">
        <v>0</v>
      </c>
      <c r="AA26" s="22">
        <v>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</row>
    <row r="27" spans="1:34" s="16" customFormat="1">
      <c r="A27" s="16" t="s">
        <v>110</v>
      </c>
      <c r="B27" s="17" t="s">
        <v>35</v>
      </c>
      <c r="C27" s="17" t="s">
        <v>36</v>
      </c>
      <c r="D27" s="17" t="s">
        <v>45</v>
      </c>
      <c r="E27" s="17" t="s">
        <v>111</v>
      </c>
      <c r="F27" s="17" t="s">
        <v>47</v>
      </c>
      <c r="G27" s="17" t="s">
        <v>48</v>
      </c>
      <c r="H27" s="18">
        <v>39372</v>
      </c>
      <c r="I27" s="18">
        <v>39372</v>
      </c>
      <c r="J27" s="17" t="s">
        <v>88</v>
      </c>
      <c r="K27" s="19">
        <v>15000</v>
      </c>
      <c r="L27" s="16" t="s">
        <v>112</v>
      </c>
      <c r="N27" s="16">
        <v>34</v>
      </c>
      <c r="O27" s="16">
        <v>14</v>
      </c>
      <c r="P27" s="16">
        <v>5</v>
      </c>
      <c r="Q27" s="16">
        <v>103</v>
      </c>
      <c r="R27" s="16">
        <v>19</v>
      </c>
      <c r="S27" s="16">
        <v>4</v>
      </c>
      <c r="T27" s="20">
        <f t="shared" si="0"/>
        <v>34.234722222222224</v>
      </c>
      <c r="U27" s="20">
        <f t="shared" si="1"/>
        <v>-103.31777777777778</v>
      </c>
      <c r="V27" s="21">
        <v>34.234722222222224</v>
      </c>
      <c r="W27" s="21">
        <v>-103.31777777777778</v>
      </c>
      <c r="X27" s="22">
        <v>0</v>
      </c>
      <c r="Y27" s="22">
        <v>0</v>
      </c>
      <c r="Z27" s="22">
        <v>0</v>
      </c>
      <c r="AA27" s="22">
        <v>1</v>
      </c>
      <c r="AB27" s="22">
        <v>0</v>
      </c>
      <c r="AC27" s="22">
        <v>0</v>
      </c>
      <c r="AD27" s="22">
        <v>0</v>
      </c>
      <c r="AE27" s="22">
        <v>43</v>
      </c>
      <c r="AF27" s="22">
        <v>6</v>
      </c>
      <c r="AG27" s="22">
        <v>0</v>
      </c>
      <c r="AH27" s="22">
        <v>135</v>
      </c>
    </row>
    <row r="28" spans="1:34" s="16" customFormat="1">
      <c r="A28" s="16" t="s">
        <v>113</v>
      </c>
      <c r="B28" s="17" t="s">
        <v>35</v>
      </c>
      <c r="C28" s="17" t="s">
        <v>36</v>
      </c>
      <c r="D28" s="17" t="s">
        <v>45</v>
      </c>
      <c r="E28" s="17" t="s">
        <v>53</v>
      </c>
      <c r="F28" s="17" t="s">
        <v>54</v>
      </c>
      <c r="G28" s="17" t="s">
        <v>81</v>
      </c>
      <c r="H28" s="18">
        <v>39271</v>
      </c>
      <c r="I28" s="18">
        <v>39272</v>
      </c>
      <c r="J28" s="17" t="s">
        <v>49</v>
      </c>
      <c r="K28" s="19">
        <v>571</v>
      </c>
      <c r="L28" s="16" t="s">
        <v>114</v>
      </c>
      <c r="N28" s="16">
        <v>32</v>
      </c>
      <c r="O28" s="16">
        <v>18</v>
      </c>
      <c r="P28" s="16">
        <v>18</v>
      </c>
      <c r="Q28" s="16">
        <v>108</v>
      </c>
      <c r="R28" s="16">
        <v>30</v>
      </c>
      <c r="S28" s="16">
        <v>25</v>
      </c>
      <c r="T28" s="20">
        <f t="shared" si="0"/>
        <v>32.305</v>
      </c>
      <c r="U28" s="20">
        <f t="shared" si="1"/>
        <v>-108.50694444444444</v>
      </c>
      <c r="V28" s="21">
        <v>32.305</v>
      </c>
      <c r="W28" s="21">
        <v>-108.50694444444444</v>
      </c>
      <c r="X28" s="22">
        <v>0</v>
      </c>
      <c r="Y28" s="22">
        <v>0</v>
      </c>
      <c r="Z28" s="22">
        <v>0</v>
      </c>
      <c r="AA28" s="22">
        <v>5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3</v>
      </c>
    </row>
    <row r="29" spans="1:34" s="16" customFormat="1">
      <c r="A29" s="16" t="s">
        <v>115</v>
      </c>
      <c r="B29" s="17" t="s">
        <v>35</v>
      </c>
      <c r="C29" s="17" t="s">
        <v>36</v>
      </c>
      <c r="D29" s="17" t="s">
        <v>37</v>
      </c>
      <c r="E29" s="17" t="s">
        <v>38</v>
      </c>
      <c r="F29" s="17" t="s">
        <v>39</v>
      </c>
      <c r="G29" s="17" t="s">
        <v>40</v>
      </c>
      <c r="H29" s="18">
        <v>39405</v>
      </c>
      <c r="I29" s="18">
        <v>39799</v>
      </c>
      <c r="J29" s="17" t="s">
        <v>88</v>
      </c>
      <c r="K29" s="19">
        <v>6969</v>
      </c>
      <c r="L29" s="16" t="s">
        <v>116</v>
      </c>
      <c r="M29" s="16">
        <v>1</v>
      </c>
      <c r="N29" s="16">
        <v>34</v>
      </c>
      <c r="O29" s="16">
        <v>34</v>
      </c>
      <c r="P29" s="16">
        <v>30</v>
      </c>
      <c r="Q29" s="16">
        <v>106</v>
      </c>
      <c r="R29" s="16">
        <v>27</v>
      </c>
      <c r="S29" s="16">
        <v>27</v>
      </c>
      <c r="T29" s="20">
        <f t="shared" si="0"/>
        <v>34.575000000000003</v>
      </c>
      <c r="U29" s="20">
        <f t="shared" si="1"/>
        <v>-106.4575</v>
      </c>
      <c r="V29" s="21">
        <v>34.575000000000003</v>
      </c>
      <c r="W29" s="21">
        <v>-106.4575</v>
      </c>
      <c r="X29" s="22">
        <v>75</v>
      </c>
      <c r="Y29" s="22">
        <v>0</v>
      </c>
      <c r="Z29" s="22">
        <v>7</v>
      </c>
      <c r="AA29" s="22">
        <v>9</v>
      </c>
      <c r="AB29" s="22">
        <v>0</v>
      </c>
      <c r="AC29" s="22">
        <v>4</v>
      </c>
      <c r="AD29" s="22">
        <v>2</v>
      </c>
      <c r="AE29" s="22">
        <v>4</v>
      </c>
      <c r="AF29" s="22">
        <v>0</v>
      </c>
      <c r="AG29" s="22">
        <v>0</v>
      </c>
      <c r="AH29" s="22">
        <v>150</v>
      </c>
    </row>
    <row r="30" spans="1:34" s="16" customFormat="1">
      <c r="A30" s="16" t="s">
        <v>117</v>
      </c>
      <c r="B30" s="17" t="s">
        <v>35</v>
      </c>
      <c r="C30" s="17" t="s">
        <v>36</v>
      </c>
      <c r="D30" s="17" t="s">
        <v>45</v>
      </c>
      <c r="E30" s="17" t="s">
        <v>46</v>
      </c>
      <c r="F30" s="17" t="s">
        <v>47</v>
      </c>
      <c r="G30" s="17" t="s">
        <v>48</v>
      </c>
      <c r="H30" s="18">
        <v>39136</v>
      </c>
      <c r="I30" s="18">
        <v>39136</v>
      </c>
      <c r="J30" s="17" t="s">
        <v>49</v>
      </c>
      <c r="K30" s="19">
        <v>1500</v>
      </c>
      <c r="L30" s="16" t="s">
        <v>118</v>
      </c>
      <c r="N30" s="16">
        <v>33</v>
      </c>
      <c r="O30" s="16">
        <v>17</v>
      </c>
      <c r="P30" s="16">
        <v>8</v>
      </c>
      <c r="Q30" s="16">
        <v>104</v>
      </c>
      <c r="R30" s="16">
        <v>24</v>
      </c>
      <c r="S30" s="16">
        <v>44</v>
      </c>
      <c r="T30" s="20">
        <f t="shared" si="0"/>
        <v>33.285555555555554</v>
      </c>
      <c r="U30" s="20">
        <f t="shared" si="1"/>
        <v>-104.41222222222223</v>
      </c>
      <c r="V30" s="21">
        <v>33.285555555555554</v>
      </c>
      <c r="W30" s="21">
        <v>-104.41222222222223</v>
      </c>
      <c r="X30" s="22">
        <v>45</v>
      </c>
      <c r="Y30" s="22">
        <v>5</v>
      </c>
      <c r="Z30" s="22">
        <v>2</v>
      </c>
      <c r="AA30" s="22">
        <v>1</v>
      </c>
      <c r="AB30" s="22">
        <v>0</v>
      </c>
      <c r="AC30" s="22">
        <v>0</v>
      </c>
      <c r="AD30" s="22">
        <v>0</v>
      </c>
      <c r="AE30" s="22">
        <v>24</v>
      </c>
      <c r="AF30" s="22">
        <v>0</v>
      </c>
      <c r="AG30" s="22">
        <v>6</v>
      </c>
      <c r="AH30" s="22">
        <v>90</v>
      </c>
    </row>
    <row r="31" spans="1:34" s="16" customFormat="1">
      <c r="A31" s="16" t="s">
        <v>119</v>
      </c>
      <c r="B31" s="17" t="s">
        <v>35</v>
      </c>
      <c r="C31" s="17" t="s">
        <v>36</v>
      </c>
      <c r="D31" s="17" t="s">
        <v>37</v>
      </c>
      <c r="E31" s="17" t="s">
        <v>53</v>
      </c>
      <c r="F31" s="17" t="s">
        <v>54</v>
      </c>
      <c r="G31" s="17" t="s">
        <v>55</v>
      </c>
      <c r="H31" s="18">
        <v>39336</v>
      </c>
      <c r="I31" s="18">
        <v>39394</v>
      </c>
      <c r="J31" s="17" t="s">
        <v>41</v>
      </c>
      <c r="K31" s="19">
        <v>1001</v>
      </c>
      <c r="L31" s="16" t="s">
        <v>120</v>
      </c>
      <c r="N31" s="16">
        <v>33</v>
      </c>
      <c r="O31" s="16">
        <v>51</v>
      </c>
      <c r="P31" s="16">
        <v>38</v>
      </c>
      <c r="Q31" s="16">
        <v>108</v>
      </c>
      <c r="R31" s="16">
        <v>27</v>
      </c>
      <c r="S31" s="16">
        <v>50</v>
      </c>
      <c r="T31" s="20">
        <f t="shared" si="0"/>
        <v>33.860555555555557</v>
      </c>
      <c r="U31" s="20">
        <f t="shared" si="1"/>
        <v>-108.46388888888889</v>
      </c>
      <c r="V31" s="21">
        <v>33.860555555555557</v>
      </c>
      <c r="W31" s="21">
        <v>-108.46388888888889</v>
      </c>
      <c r="X31" s="22">
        <v>0</v>
      </c>
      <c r="Y31" s="22">
        <v>0</v>
      </c>
      <c r="Z31" s="22">
        <v>0</v>
      </c>
      <c r="AA31" s="22">
        <v>2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3</v>
      </c>
    </row>
    <row r="32" spans="1:34" s="16" customFormat="1">
      <c r="A32" s="16" t="s">
        <v>121</v>
      </c>
      <c r="B32" s="17" t="s">
        <v>52</v>
      </c>
      <c r="C32" s="17" t="s">
        <v>36</v>
      </c>
      <c r="D32" s="17" t="s">
        <v>45</v>
      </c>
      <c r="E32" s="17" t="s">
        <v>53</v>
      </c>
      <c r="F32" s="17" t="s">
        <v>54</v>
      </c>
      <c r="G32" s="17" t="s">
        <v>81</v>
      </c>
      <c r="H32" s="18">
        <v>39254</v>
      </c>
      <c r="I32" s="18">
        <v>39281</v>
      </c>
      <c r="J32" s="17" t="s">
        <v>41</v>
      </c>
      <c r="K32" s="19">
        <v>150</v>
      </c>
      <c r="L32" s="16" t="s">
        <v>122</v>
      </c>
      <c r="N32" s="16">
        <v>33</v>
      </c>
      <c r="O32" s="16">
        <v>42</v>
      </c>
      <c r="P32" s="16">
        <v>44</v>
      </c>
      <c r="Q32" s="16">
        <v>107</v>
      </c>
      <c r="R32" s="16">
        <v>46</v>
      </c>
      <c r="S32" s="16">
        <v>22</v>
      </c>
      <c r="T32" s="20">
        <f t="shared" si="0"/>
        <v>33.712222222222223</v>
      </c>
      <c r="U32" s="20">
        <f t="shared" si="1"/>
        <v>-107.77277777777778</v>
      </c>
      <c r="V32" s="21">
        <v>33.712222222222223</v>
      </c>
      <c r="W32" s="21">
        <v>-107.77277777777778</v>
      </c>
      <c r="X32" s="22">
        <v>0</v>
      </c>
      <c r="Y32" s="22">
        <v>0</v>
      </c>
      <c r="Z32" s="22">
        <v>0</v>
      </c>
      <c r="AA32" s="22">
        <v>2</v>
      </c>
      <c r="AB32" s="22">
        <v>0</v>
      </c>
      <c r="AC32" s="22">
        <v>0</v>
      </c>
      <c r="AD32" s="22">
        <v>0</v>
      </c>
      <c r="AE32" s="22">
        <v>1</v>
      </c>
      <c r="AF32" s="22">
        <v>0</v>
      </c>
      <c r="AG32" s="22">
        <v>0</v>
      </c>
      <c r="AH32" s="22">
        <v>23</v>
      </c>
    </row>
    <row r="33" spans="1:34" s="16" customFormat="1">
      <c r="A33" s="16" t="s">
        <v>123</v>
      </c>
      <c r="B33" s="17" t="s">
        <v>35</v>
      </c>
      <c r="C33" s="17" t="s">
        <v>36</v>
      </c>
      <c r="D33" s="17" t="s">
        <v>45</v>
      </c>
      <c r="E33" s="17" t="s">
        <v>111</v>
      </c>
      <c r="F33" s="17" t="s">
        <v>47</v>
      </c>
      <c r="G33" s="17" t="s">
        <v>48</v>
      </c>
      <c r="H33" s="18">
        <v>39331</v>
      </c>
      <c r="I33" s="18">
        <v>39331</v>
      </c>
      <c r="J33" s="17" t="s">
        <v>41</v>
      </c>
      <c r="K33" s="19">
        <v>400</v>
      </c>
      <c r="L33" s="16" t="s">
        <v>124</v>
      </c>
      <c r="N33" s="16">
        <v>32</v>
      </c>
      <c r="O33" s="16">
        <v>37</v>
      </c>
      <c r="P33" s="16">
        <v>53</v>
      </c>
      <c r="Q33" s="16">
        <v>103</v>
      </c>
      <c r="R33" s="16">
        <v>26</v>
      </c>
      <c r="S33" s="16">
        <v>42</v>
      </c>
      <c r="T33" s="20">
        <f t="shared" si="0"/>
        <v>32.631388888888885</v>
      </c>
      <c r="U33" s="20">
        <f t="shared" si="1"/>
        <v>-103.44499999999999</v>
      </c>
      <c r="V33" s="21">
        <v>32.631388888888885</v>
      </c>
      <c r="W33" s="21">
        <v>-103.44499999999999</v>
      </c>
      <c r="X33" s="22">
        <v>0</v>
      </c>
      <c r="Y33" s="22">
        <v>0</v>
      </c>
      <c r="Z33" s="22">
        <v>0</v>
      </c>
      <c r="AA33" s="22">
        <v>1</v>
      </c>
      <c r="AB33" s="22">
        <v>0</v>
      </c>
      <c r="AC33" s="22">
        <v>0</v>
      </c>
      <c r="AD33" s="22">
        <v>0</v>
      </c>
      <c r="AE33" s="22">
        <v>3</v>
      </c>
      <c r="AF33" s="22">
        <v>0</v>
      </c>
      <c r="AG33" s="22">
        <v>0</v>
      </c>
      <c r="AH33" s="22">
        <v>6</v>
      </c>
    </row>
    <row r="34" spans="1:34" s="16" customFormat="1">
      <c r="A34" s="16" t="s">
        <v>125</v>
      </c>
      <c r="B34" s="17" t="s">
        <v>35</v>
      </c>
      <c r="C34" s="17" t="s">
        <v>36</v>
      </c>
      <c r="D34" s="17" t="s">
        <v>45</v>
      </c>
      <c r="E34" s="17" t="s">
        <v>46</v>
      </c>
      <c r="F34" s="17" t="s">
        <v>47</v>
      </c>
      <c r="G34" s="17" t="s">
        <v>48</v>
      </c>
      <c r="H34" s="18">
        <v>39278</v>
      </c>
      <c r="I34" s="18">
        <v>39278</v>
      </c>
      <c r="J34" s="17" t="s">
        <v>41</v>
      </c>
      <c r="K34" s="19">
        <v>640</v>
      </c>
      <c r="L34" s="16" t="s">
        <v>126</v>
      </c>
      <c r="N34" s="16">
        <v>33</v>
      </c>
      <c r="O34" s="16">
        <v>27</v>
      </c>
      <c r="P34" s="16">
        <v>22</v>
      </c>
      <c r="Q34" s="16">
        <v>104</v>
      </c>
      <c r="R34" s="16">
        <v>14</v>
      </c>
      <c r="S34" s="16">
        <v>22</v>
      </c>
      <c r="T34" s="20">
        <f t="shared" si="0"/>
        <v>33.456111111111113</v>
      </c>
      <c r="U34" s="20">
        <f t="shared" si="1"/>
        <v>-104.23944444444444</v>
      </c>
      <c r="V34" s="21">
        <v>33.456111111111113</v>
      </c>
      <c r="W34" s="21">
        <v>-104.23944444444444</v>
      </c>
      <c r="X34" s="22">
        <v>0</v>
      </c>
      <c r="Y34" s="22">
        <v>0</v>
      </c>
      <c r="Z34" s="22">
        <v>0</v>
      </c>
      <c r="AA34" s="22">
        <v>1</v>
      </c>
      <c r="AB34" s="22">
        <v>0</v>
      </c>
      <c r="AC34" s="22">
        <v>0</v>
      </c>
      <c r="AD34" s="22">
        <v>0</v>
      </c>
      <c r="AE34" s="22">
        <v>7</v>
      </c>
      <c r="AF34" s="22">
        <v>0</v>
      </c>
      <c r="AG34" s="22">
        <v>0</v>
      </c>
      <c r="AH34" s="22">
        <v>11</v>
      </c>
    </row>
    <row r="35" spans="1:34" s="16" customFormat="1">
      <c r="A35" s="16" t="s">
        <v>127</v>
      </c>
      <c r="B35" s="17" t="s">
        <v>52</v>
      </c>
      <c r="C35" s="17" t="s">
        <v>36</v>
      </c>
      <c r="D35" s="17" t="s">
        <v>37</v>
      </c>
      <c r="E35" s="17" t="s">
        <v>53</v>
      </c>
      <c r="F35" s="17" t="s">
        <v>54</v>
      </c>
      <c r="G35" s="17" t="s">
        <v>55</v>
      </c>
      <c r="H35" s="18">
        <v>39263</v>
      </c>
      <c r="I35" s="18">
        <v>39276</v>
      </c>
      <c r="J35" s="17" t="s">
        <v>41</v>
      </c>
      <c r="K35" s="19">
        <v>556</v>
      </c>
      <c r="L35" s="16" t="s">
        <v>128</v>
      </c>
      <c r="N35" s="16">
        <v>33</v>
      </c>
      <c r="O35" s="16">
        <v>7</v>
      </c>
      <c r="P35" s="16">
        <v>0</v>
      </c>
      <c r="Q35" s="16">
        <v>108</v>
      </c>
      <c r="R35" s="16">
        <v>7</v>
      </c>
      <c r="S35" s="16">
        <v>0</v>
      </c>
      <c r="T35" s="20">
        <f t="shared" si="0"/>
        <v>33.116666666666667</v>
      </c>
      <c r="U35" s="20">
        <f t="shared" si="1"/>
        <v>-108.11666666666666</v>
      </c>
      <c r="V35" s="21">
        <v>33.116666666666667</v>
      </c>
      <c r="W35" s="21">
        <v>-108.11666666666666</v>
      </c>
      <c r="X35" s="22">
        <v>0</v>
      </c>
      <c r="Y35" s="22">
        <v>0</v>
      </c>
      <c r="Z35" s="22">
        <v>0</v>
      </c>
      <c r="AA35" s="22">
        <v>2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2</v>
      </c>
    </row>
    <row r="36" spans="1:34" s="16" customFormat="1">
      <c r="A36" s="16" t="s">
        <v>129</v>
      </c>
      <c r="B36" s="17" t="s">
        <v>35</v>
      </c>
      <c r="C36" s="17" t="s">
        <v>36</v>
      </c>
      <c r="D36" s="17" t="s">
        <v>45</v>
      </c>
      <c r="E36" s="17" t="s">
        <v>73</v>
      </c>
      <c r="F36" s="17" t="s">
        <v>54</v>
      </c>
      <c r="G36" s="17" t="s">
        <v>130</v>
      </c>
      <c r="H36" s="18">
        <v>39265</v>
      </c>
      <c r="I36" s="18">
        <v>39272</v>
      </c>
      <c r="J36" s="17" t="s">
        <v>49</v>
      </c>
      <c r="K36" s="19">
        <v>203</v>
      </c>
      <c r="L36" s="16" t="s">
        <v>131</v>
      </c>
      <c r="N36" s="16">
        <v>36</v>
      </c>
      <c r="O36" s="16">
        <v>55</v>
      </c>
      <c r="P36" s="16">
        <v>20</v>
      </c>
      <c r="Q36" s="16">
        <v>107</v>
      </c>
      <c r="R36" s="16">
        <v>43</v>
      </c>
      <c r="S36" s="16">
        <v>8</v>
      </c>
      <c r="T36" s="20">
        <f t="shared" si="0"/>
        <v>36.922222222222224</v>
      </c>
      <c r="U36" s="20">
        <f t="shared" si="1"/>
        <v>-107.71888888888888</v>
      </c>
      <c r="V36" s="21">
        <v>36.922222222222224</v>
      </c>
      <c r="W36" s="21">
        <v>-107.71888888888888</v>
      </c>
      <c r="X36" s="22">
        <v>6</v>
      </c>
      <c r="Y36" s="22">
        <v>0</v>
      </c>
      <c r="Z36" s="22">
        <v>0</v>
      </c>
      <c r="AA36" s="22">
        <v>6</v>
      </c>
      <c r="AB36" s="22">
        <v>1</v>
      </c>
      <c r="AC36" s="22">
        <v>2</v>
      </c>
      <c r="AD36" s="22">
        <v>2</v>
      </c>
      <c r="AE36" s="22">
        <v>12</v>
      </c>
      <c r="AF36" s="22">
        <v>0</v>
      </c>
      <c r="AG36" s="22">
        <v>5</v>
      </c>
      <c r="AH36" s="22">
        <v>191</v>
      </c>
    </row>
    <row r="37" spans="1:34" s="16" customFormat="1">
      <c r="A37" s="16" t="s">
        <v>132</v>
      </c>
      <c r="B37" s="17" t="s">
        <v>35</v>
      </c>
      <c r="C37" s="17" t="s">
        <v>36</v>
      </c>
      <c r="D37" s="17" t="s">
        <v>45</v>
      </c>
      <c r="E37" s="17" t="s">
        <v>53</v>
      </c>
      <c r="F37" s="17" t="s">
        <v>54</v>
      </c>
      <c r="G37" s="17" t="s">
        <v>81</v>
      </c>
      <c r="H37" s="18">
        <v>39262</v>
      </c>
      <c r="I37" s="18">
        <v>39263</v>
      </c>
      <c r="J37" s="17" t="s">
        <v>41</v>
      </c>
      <c r="K37" s="19">
        <v>853</v>
      </c>
      <c r="L37" s="16" t="s">
        <v>133</v>
      </c>
      <c r="N37" s="16">
        <v>32</v>
      </c>
      <c r="O37" s="16">
        <v>26</v>
      </c>
      <c r="P37" s="16">
        <v>36</v>
      </c>
      <c r="Q37" s="16">
        <v>108</v>
      </c>
      <c r="R37" s="16">
        <v>43</v>
      </c>
      <c r="S37" s="16">
        <v>43</v>
      </c>
      <c r="T37" s="20">
        <f t="shared" si="0"/>
        <v>32.443333333333335</v>
      </c>
      <c r="U37" s="20">
        <f t="shared" si="1"/>
        <v>-108.72861111111111</v>
      </c>
      <c r="V37" s="21">
        <v>32.443333333333335</v>
      </c>
      <c r="W37" s="21">
        <v>-108.72861111111111</v>
      </c>
      <c r="X37" s="22">
        <v>0</v>
      </c>
      <c r="Y37" s="22">
        <v>0</v>
      </c>
      <c r="Z37" s="22">
        <v>0</v>
      </c>
      <c r="AA37" s="22">
        <v>3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1</v>
      </c>
    </row>
    <row r="38" spans="1:34" s="16" customFormat="1">
      <c r="A38" s="16" t="s">
        <v>134</v>
      </c>
      <c r="B38" s="17" t="s">
        <v>35</v>
      </c>
      <c r="C38" s="17" t="s">
        <v>36</v>
      </c>
      <c r="D38" s="17" t="s">
        <v>37</v>
      </c>
      <c r="E38" s="17" t="s">
        <v>53</v>
      </c>
      <c r="F38" s="17" t="s">
        <v>54</v>
      </c>
      <c r="G38" s="17" t="s">
        <v>55</v>
      </c>
      <c r="H38" s="18">
        <v>39228</v>
      </c>
      <c r="I38" s="18">
        <v>39232</v>
      </c>
      <c r="J38" s="17" t="s">
        <v>41</v>
      </c>
      <c r="K38" s="19">
        <v>116</v>
      </c>
      <c r="L38" s="16" t="s">
        <v>135</v>
      </c>
      <c r="N38" s="16">
        <v>33</v>
      </c>
      <c r="O38" s="16">
        <v>1</v>
      </c>
      <c r="P38" s="16">
        <v>39</v>
      </c>
      <c r="Q38" s="16">
        <v>108</v>
      </c>
      <c r="R38" s="16">
        <v>23</v>
      </c>
      <c r="S38" s="16">
        <v>57</v>
      </c>
      <c r="T38" s="20">
        <f t="shared" si="0"/>
        <v>33.027500000000003</v>
      </c>
      <c r="U38" s="20">
        <f t="shared" si="1"/>
        <v>-108.39916666666667</v>
      </c>
      <c r="V38" s="21">
        <v>33.027500000000003</v>
      </c>
      <c r="W38" s="21">
        <v>-108.39916666666667</v>
      </c>
      <c r="X38" s="22">
        <v>0</v>
      </c>
      <c r="Y38" s="22">
        <v>0</v>
      </c>
      <c r="Z38" s="22">
        <v>0</v>
      </c>
      <c r="AA38" s="22">
        <v>10</v>
      </c>
      <c r="AB38" s="22">
        <v>2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42</v>
      </c>
    </row>
    <row r="39" spans="1:34" s="16" customFormat="1">
      <c r="A39" s="16" t="s">
        <v>137</v>
      </c>
      <c r="B39" s="17" t="s">
        <v>35</v>
      </c>
      <c r="C39" s="17" t="s">
        <v>36</v>
      </c>
      <c r="D39" s="17" t="s">
        <v>45</v>
      </c>
      <c r="E39" s="17" t="s">
        <v>46</v>
      </c>
      <c r="F39" s="17" t="s">
        <v>47</v>
      </c>
      <c r="G39" s="17" t="s">
        <v>48</v>
      </c>
      <c r="H39" s="18">
        <v>39156</v>
      </c>
      <c r="I39" s="18">
        <v>39156</v>
      </c>
      <c r="J39" s="17" t="s">
        <v>49</v>
      </c>
      <c r="K39" s="19">
        <v>2500</v>
      </c>
      <c r="L39" s="16" t="s">
        <v>138</v>
      </c>
      <c r="N39" s="16">
        <v>33</v>
      </c>
      <c r="O39" s="16">
        <v>51</v>
      </c>
      <c r="P39" s="16">
        <v>7</v>
      </c>
      <c r="Q39" s="16">
        <v>104</v>
      </c>
      <c r="R39" s="16">
        <v>45</v>
      </c>
      <c r="S39" s="16">
        <v>27</v>
      </c>
      <c r="T39" s="20">
        <f t="shared" si="0"/>
        <v>33.851944444444442</v>
      </c>
      <c r="U39" s="20">
        <f t="shared" si="1"/>
        <v>-104.75749999999999</v>
      </c>
      <c r="V39" s="21">
        <v>33.851944444444442</v>
      </c>
      <c r="W39" s="21">
        <v>-104.75749999999999</v>
      </c>
      <c r="X39" s="22">
        <v>1</v>
      </c>
      <c r="Y39" s="22">
        <v>0</v>
      </c>
      <c r="Z39" s="22">
        <v>0</v>
      </c>
      <c r="AA39" s="22">
        <v>3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</row>
    <row r="40" spans="1:34" s="16" customFormat="1">
      <c r="A40" s="16" t="s">
        <v>139</v>
      </c>
      <c r="B40" s="17" t="s">
        <v>35</v>
      </c>
      <c r="C40" s="17" t="s">
        <v>36</v>
      </c>
      <c r="D40" s="17" t="s">
        <v>45</v>
      </c>
      <c r="E40" s="17" t="s">
        <v>111</v>
      </c>
      <c r="F40" s="17" t="s">
        <v>47</v>
      </c>
      <c r="G40" s="17" t="s">
        <v>48</v>
      </c>
      <c r="H40" s="18">
        <v>39404</v>
      </c>
      <c r="I40" s="18">
        <v>39404</v>
      </c>
      <c r="J40" s="17" t="s">
        <v>49</v>
      </c>
      <c r="K40" s="19">
        <v>18000</v>
      </c>
      <c r="L40" s="16" t="s">
        <v>136</v>
      </c>
      <c r="N40" s="16">
        <v>32</v>
      </c>
      <c r="O40" s="16">
        <v>24</v>
      </c>
      <c r="P40" s="16">
        <v>46</v>
      </c>
      <c r="Q40" s="16">
        <v>103</v>
      </c>
      <c r="R40" s="16">
        <v>47</v>
      </c>
      <c r="S40" s="16">
        <v>10</v>
      </c>
      <c r="T40" s="20">
        <f t="shared" si="0"/>
        <v>32.412777777777777</v>
      </c>
      <c r="U40" s="20">
        <f t="shared" si="1"/>
        <v>-103.78611111111111</v>
      </c>
      <c r="V40" s="21">
        <v>32.412777777777777</v>
      </c>
      <c r="W40" s="21">
        <v>-103.78611111111111</v>
      </c>
      <c r="X40" s="22">
        <v>0</v>
      </c>
      <c r="Y40" s="22">
        <v>0</v>
      </c>
      <c r="Z40" s="22">
        <v>0</v>
      </c>
      <c r="AA40" s="22">
        <v>1</v>
      </c>
      <c r="AB40" s="22">
        <v>0</v>
      </c>
      <c r="AC40" s="22">
        <v>0</v>
      </c>
      <c r="AD40" s="22">
        <v>0</v>
      </c>
      <c r="AE40" s="22">
        <v>22</v>
      </c>
      <c r="AF40" s="22">
        <v>0</v>
      </c>
      <c r="AG40" s="22">
        <v>0</v>
      </c>
      <c r="AH40" s="22">
        <v>45</v>
      </c>
    </row>
    <row r="41" spans="1:34" s="16" customFormat="1">
      <c r="A41" s="16" t="s">
        <v>140</v>
      </c>
      <c r="B41" s="17" t="s">
        <v>52</v>
      </c>
      <c r="C41" s="17" t="s">
        <v>36</v>
      </c>
      <c r="D41" s="17" t="s">
        <v>37</v>
      </c>
      <c r="E41" s="17" t="s">
        <v>53</v>
      </c>
      <c r="F41" s="17" t="s">
        <v>54</v>
      </c>
      <c r="G41" s="17" t="s">
        <v>55</v>
      </c>
      <c r="H41" s="18">
        <v>39254</v>
      </c>
      <c r="I41" s="18">
        <v>39276</v>
      </c>
      <c r="J41" s="17" t="s">
        <v>41</v>
      </c>
      <c r="K41" s="19">
        <v>1031</v>
      </c>
      <c r="L41" s="16" t="s">
        <v>69</v>
      </c>
      <c r="N41" s="16">
        <v>33</v>
      </c>
      <c r="O41" s="16">
        <v>26</v>
      </c>
      <c r="P41" s="16">
        <v>55</v>
      </c>
      <c r="Q41" s="16">
        <v>108</v>
      </c>
      <c r="R41" s="16">
        <v>20</v>
      </c>
      <c r="S41" s="16">
        <v>1</v>
      </c>
      <c r="T41" s="20">
        <f t="shared" si="0"/>
        <v>33.448611111111113</v>
      </c>
      <c r="U41" s="20">
        <f t="shared" si="1"/>
        <v>-108.33361111111111</v>
      </c>
      <c r="V41" s="20">
        <v>33.448611111111113</v>
      </c>
      <c r="W41" s="20">
        <v>-108.33361111111111</v>
      </c>
      <c r="X41" s="22">
        <v>0</v>
      </c>
      <c r="Y41" s="22">
        <v>0</v>
      </c>
      <c r="Z41" s="22">
        <v>0</v>
      </c>
      <c r="AA41" s="22">
        <v>2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4</v>
      </c>
    </row>
    <row r="42" spans="1:34" s="16" customFormat="1">
      <c r="A42" s="16" t="s">
        <v>141</v>
      </c>
      <c r="B42" s="17" t="s">
        <v>35</v>
      </c>
      <c r="C42" s="17" t="s">
        <v>36</v>
      </c>
      <c r="D42" s="17" t="s">
        <v>45</v>
      </c>
      <c r="E42" s="17" t="s">
        <v>46</v>
      </c>
      <c r="F42" s="17" t="s">
        <v>47</v>
      </c>
      <c r="G42" s="17" t="s">
        <v>48</v>
      </c>
      <c r="H42" s="18">
        <v>39136</v>
      </c>
      <c r="I42" s="18">
        <v>39136</v>
      </c>
      <c r="J42" s="17" t="s">
        <v>49</v>
      </c>
      <c r="K42" s="19">
        <v>660</v>
      </c>
      <c r="L42" s="16" t="s">
        <v>142</v>
      </c>
      <c r="N42" s="16">
        <v>33</v>
      </c>
      <c r="O42" s="16">
        <v>49</v>
      </c>
      <c r="P42" s="16">
        <v>19</v>
      </c>
      <c r="Q42" s="16">
        <v>103</v>
      </c>
      <c r="R42" s="16">
        <v>8</v>
      </c>
      <c r="S42" s="16">
        <v>56</v>
      </c>
      <c r="T42" s="20">
        <f t="shared" si="0"/>
        <v>33.821944444444448</v>
      </c>
      <c r="U42" s="20">
        <f t="shared" si="1"/>
        <v>-103.14888888888889</v>
      </c>
      <c r="V42" s="21">
        <v>33.821944444444448</v>
      </c>
      <c r="W42" s="21">
        <v>-103.14888888888889</v>
      </c>
      <c r="X42" s="22">
        <v>3</v>
      </c>
      <c r="Y42" s="22">
        <v>0</v>
      </c>
      <c r="Z42" s="22">
        <v>0</v>
      </c>
      <c r="AA42" s="22">
        <v>1</v>
      </c>
      <c r="AB42" s="22">
        <v>0</v>
      </c>
      <c r="AC42" s="22">
        <v>0</v>
      </c>
      <c r="AD42" s="22">
        <v>0</v>
      </c>
      <c r="AE42" s="22">
        <v>12</v>
      </c>
      <c r="AF42" s="22">
        <v>5</v>
      </c>
      <c r="AG42" s="22">
        <v>3</v>
      </c>
      <c r="AH42" s="22">
        <v>39</v>
      </c>
    </row>
    <row r="43" spans="1:34" s="16" customFormat="1">
      <c r="A43" s="16" t="s">
        <v>143</v>
      </c>
      <c r="B43" s="17" t="s">
        <v>35</v>
      </c>
      <c r="C43" s="17" t="s">
        <v>36</v>
      </c>
      <c r="D43" s="17" t="s">
        <v>45</v>
      </c>
      <c r="E43" s="17" t="s">
        <v>53</v>
      </c>
      <c r="F43" s="17" t="s">
        <v>54</v>
      </c>
      <c r="G43" s="17" t="s">
        <v>81</v>
      </c>
      <c r="H43" s="18">
        <v>39263</v>
      </c>
      <c r="I43" s="18">
        <v>39264</v>
      </c>
      <c r="J43" s="17" t="s">
        <v>49</v>
      </c>
      <c r="K43" s="19">
        <v>216</v>
      </c>
      <c r="L43" s="16" t="s">
        <v>144</v>
      </c>
      <c r="N43" s="16">
        <v>34</v>
      </c>
      <c r="O43" s="16">
        <v>6</v>
      </c>
      <c r="P43" s="16">
        <v>37</v>
      </c>
      <c r="Q43" s="16">
        <v>106</v>
      </c>
      <c r="R43" s="16">
        <v>6</v>
      </c>
      <c r="S43" s="16">
        <v>55</v>
      </c>
      <c r="T43" s="20">
        <f t="shared" si="0"/>
        <v>34.110277777777775</v>
      </c>
      <c r="U43" s="20">
        <f t="shared" si="1"/>
        <v>-106.11527777777778</v>
      </c>
      <c r="V43" s="21">
        <v>34.110277777777775</v>
      </c>
      <c r="W43" s="21">
        <v>-106.11527777777778</v>
      </c>
      <c r="X43" s="22">
        <v>0</v>
      </c>
      <c r="Y43" s="22">
        <v>0</v>
      </c>
      <c r="Z43" s="22">
        <v>0</v>
      </c>
      <c r="AA43" s="22">
        <v>3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1</v>
      </c>
    </row>
    <row r="44" spans="1:34" s="16" customFormat="1">
      <c r="A44" s="16" t="s">
        <v>145</v>
      </c>
      <c r="B44" s="17" t="s">
        <v>52</v>
      </c>
      <c r="C44" s="17" t="s">
        <v>36</v>
      </c>
      <c r="D44" s="17" t="s">
        <v>37</v>
      </c>
      <c r="E44" s="17" t="s">
        <v>53</v>
      </c>
      <c r="F44" s="17" t="s">
        <v>54</v>
      </c>
      <c r="G44" s="17" t="s">
        <v>55</v>
      </c>
      <c r="H44" s="18">
        <v>39261</v>
      </c>
      <c r="I44" s="18">
        <v>39265</v>
      </c>
      <c r="J44" s="17" t="s">
        <v>41</v>
      </c>
      <c r="K44" s="19">
        <v>407</v>
      </c>
      <c r="L44" s="16" t="s">
        <v>90</v>
      </c>
      <c r="N44" s="16">
        <v>33</v>
      </c>
      <c r="O44" s="16">
        <v>38</v>
      </c>
      <c r="P44" s="16">
        <v>4</v>
      </c>
      <c r="Q44" s="16">
        <v>107</v>
      </c>
      <c r="R44" s="16">
        <v>44</v>
      </c>
      <c r="S44" s="16">
        <v>30</v>
      </c>
      <c r="T44" s="20">
        <f t="shared" si="0"/>
        <v>33.634444444444448</v>
      </c>
      <c r="U44" s="20">
        <f t="shared" si="1"/>
        <v>-107.74166666666666</v>
      </c>
      <c r="V44" s="21">
        <v>33.634444444444448</v>
      </c>
      <c r="W44" s="21">
        <v>-107.74166666666666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</row>
    <row r="45" spans="1:34" s="16" customFormat="1">
      <c r="A45" s="16" t="s">
        <v>146</v>
      </c>
      <c r="B45" s="17" t="s">
        <v>35</v>
      </c>
      <c r="C45" s="17" t="s">
        <v>36</v>
      </c>
      <c r="D45" s="17" t="s">
        <v>65</v>
      </c>
      <c r="E45" s="17" t="s">
        <v>111</v>
      </c>
      <c r="F45" s="17" t="s">
        <v>47</v>
      </c>
      <c r="G45" s="17" t="s">
        <v>147</v>
      </c>
      <c r="H45" s="18">
        <v>39332</v>
      </c>
      <c r="I45" s="18">
        <v>39332</v>
      </c>
      <c r="J45" s="17" t="s">
        <v>41</v>
      </c>
      <c r="K45" s="19">
        <v>1173</v>
      </c>
      <c r="L45" s="16" t="s">
        <v>148</v>
      </c>
      <c r="N45" s="16">
        <v>32</v>
      </c>
      <c r="O45" s="16">
        <v>6</v>
      </c>
      <c r="P45" s="16">
        <v>19</v>
      </c>
      <c r="Q45" s="16">
        <v>103</v>
      </c>
      <c r="R45" s="16">
        <v>47</v>
      </c>
      <c r="S45" s="16">
        <v>54</v>
      </c>
      <c r="T45" s="20">
        <f t="shared" si="0"/>
        <v>32.105277777777779</v>
      </c>
      <c r="U45" s="20">
        <f t="shared" si="1"/>
        <v>-103.79833333333333</v>
      </c>
      <c r="V45" s="21">
        <v>32.105277777777779</v>
      </c>
      <c r="W45" s="21">
        <v>-103.79833333333333</v>
      </c>
      <c r="X45" s="22">
        <v>0</v>
      </c>
      <c r="Y45" s="22">
        <v>0</v>
      </c>
      <c r="Z45" s="22">
        <v>0</v>
      </c>
      <c r="AA45" s="22">
        <v>1</v>
      </c>
      <c r="AB45" s="22">
        <v>0</v>
      </c>
      <c r="AC45" s="22">
        <v>0</v>
      </c>
      <c r="AD45" s="22">
        <v>0</v>
      </c>
      <c r="AE45" s="22">
        <v>8</v>
      </c>
      <c r="AF45" s="22">
        <v>0</v>
      </c>
      <c r="AG45" s="22">
        <v>0</v>
      </c>
      <c r="AH45" s="22">
        <v>19</v>
      </c>
    </row>
    <row r="46" spans="1:34" s="16" customFormat="1">
      <c r="A46" s="16" t="s">
        <v>149</v>
      </c>
      <c r="B46" s="17" t="s">
        <v>52</v>
      </c>
      <c r="C46" s="17" t="s">
        <v>36</v>
      </c>
      <c r="D46" s="17" t="s">
        <v>37</v>
      </c>
      <c r="E46" s="17" t="s">
        <v>53</v>
      </c>
      <c r="F46" s="17" t="s">
        <v>54</v>
      </c>
      <c r="G46" s="17" t="s">
        <v>55</v>
      </c>
      <c r="H46" s="18">
        <v>39255</v>
      </c>
      <c r="I46" s="18">
        <v>39281</v>
      </c>
      <c r="J46" s="17" t="s">
        <v>41</v>
      </c>
      <c r="K46" s="19">
        <v>8000</v>
      </c>
      <c r="L46" s="16" t="s">
        <v>150</v>
      </c>
      <c r="N46" s="16">
        <v>33</v>
      </c>
      <c r="O46" s="16">
        <v>22</v>
      </c>
      <c r="P46" s="16">
        <v>26</v>
      </c>
      <c r="Q46" s="16">
        <v>108</v>
      </c>
      <c r="R46" s="16">
        <v>21</v>
      </c>
      <c r="S46" s="16">
        <v>0</v>
      </c>
      <c r="T46" s="20">
        <f t="shared" si="0"/>
        <v>33.373888888888892</v>
      </c>
      <c r="U46" s="20">
        <f t="shared" si="1"/>
        <v>-108.35</v>
      </c>
      <c r="V46" s="21">
        <v>33.373888888888892</v>
      </c>
      <c r="W46" s="21">
        <v>-108.35</v>
      </c>
      <c r="X46" s="22">
        <v>0</v>
      </c>
      <c r="Y46" s="22">
        <v>0</v>
      </c>
      <c r="Z46" s="22">
        <v>0</v>
      </c>
      <c r="AA46" s="22">
        <v>9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10</v>
      </c>
    </row>
  </sheetData>
  <sortState ref="A2:AI88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2012-02-15T21:58:20Z</dcterms:created>
  <dcterms:modified xsi:type="dcterms:W3CDTF">2012-02-15T22:00:15Z</dcterms:modified>
</cp:coreProperties>
</file>