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425" yWindow="45" windowWidth="47520" windowHeight="13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69" i="1"/>
  <c r="T69"/>
  <c r="U68"/>
  <c r="T68"/>
  <c r="U67"/>
  <c r="T67"/>
  <c r="U66"/>
  <c r="T66"/>
  <c r="U65"/>
  <c r="T65"/>
  <c r="U64"/>
  <c r="T64"/>
  <c r="U63"/>
  <c r="T63"/>
  <c r="U62"/>
  <c r="T62"/>
  <c r="U61"/>
  <c r="T61"/>
  <c r="U60"/>
  <c r="T60"/>
  <c r="U59"/>
  <c r="T59"/>
  <c r="U57"/>
  <c r="T57"/>
  <c r="U54"/>
  <c r="T54"/>
  <c r="U53"/>
  <c r="T53"/>
  <c r="U52"/>
  <c r="T52"/>
  <c r="U51"/>
  <c r="T51"/>
  <c r="U50"/>
  <c r="T50"/>
  <c r="U49"/>
  <c r="T49"/>
  <c r="U48"/>
  <c r="T48"/>
  <c r="U47"/>
  <c r="T47"/>
  <c r="U45"/>
  <c r="T45"/>
  <c r="U44"/>
  <c r="T44"/>
  <c r="U43"/>
  <c r="T43"/>
  <c r="U42"/>
  <c r="T42"/>
  <c r="U41"/>
  <c r="T41"/>
  <c r="U39"/>
  <c r="T39"/>
  <c r="U37"/>
  <c r="T37"/>
  <c r="U36"/>
  <c r="T36"/>
  <c r="U35"/>
  <c r="T35"/>
  <c r="U34"/>
  <c r="T34"/>
  <c r="U33"/>
  <c r="T33"/>
  <c r="U31"/>
  <c r="T31"/>
  <c r="U30"/>
  <c r="T30"/>
  <c r="U29"/>
  <c r="T29"/>
  <c r="U28"/>
  <c r="T28"/>
  <c r="U27"/>
  <c r="T27"/>
  <c r="U26"/>
  <c r="T26"/>
  <c r="U24"/>
  <c r="T24"/>
  <c r="U22"/>
  <c r="T22"/>
  <c r="U20"/>
  <c r="T20"/>
  <c r="U19"/>
  <c r="T19"/>
  <c r="U18"/>
  <c r="T18"/>
  <c r="U17"/>
  <c r="T17"/>
  <c r="U16"/>
  <c r="T16"/>
  <c r="U15"/>
  <c r="T15"/>
  <c r="U13"/>
  <c r="T13"/>
  <c r="U12"/>
  <c r="T12"/>
  <c r="U11"/>
  <c r="T11"/>
  <c r="U10"/>
  <c r="T10"/>
  <c r="U9"/>
  <c r="T9"/>
  <c r="U8"/>
  <c r="T8"/>
  <c r="U7"/>
  <c r="T7"/>
  <c r="U5"/>
  <c r="T5"/>
  <c r="U4"/>
  <c r="T4"/>
  <c r="U3"/>
  <c r="T3"/>
  <c r="U2"/>
  <c r="T2"/>
</calcChain>
</file>

<file path=xl/sharedStrings.xml><?xml version="1.0" encoding="utf-8"?>
<sst xmlns="http://schemas.openxmlformats.org/spreadsheetml/2006/main" count="526" uniqueCount="156">
  <si>
    <t>Name</t>
  </si>
  <si>
    <t>Kind</t>
  </si>
  <si>
    <t>State</t>
  </si>
  <si>
    <t>Agency</t>
  </si>
  <si>
    <t>Zone</t>
  </si>
  <si>
    <t>DispCtr</t>
  </si>
  <si>
    <t>Unit</t>
  </si>
  <si>
    <t>Start</t>
  </si>
  <si>
    <t>End</t>
  </si>
  <si>
    <t>Cause</t>
  </si>
  <si>
    <t>Acres</t>
  </si>
  <si>
    <t>IC</t>
  </si>
  <si>
    <t>IMT</t>
  </si>
  <si>
    <t>DegN</t>
  </si>
  <si>
    <t>MinN</t>
  </si>
  <si>
    <t>SecN</t>
  </si>
  <si>
    <t>DegW</t>
  </si>
  <si>
    <t>MinW</t>
  </si>
  <si>
    <t>SecW</t>
  </si>
  <si>
    <t>Lat1</t>
  </si>
  <si>
    <t>Long1</t>
  </si>
  <si>
    <t>Lat</t>
  </si>
  <si>
    <t>Long</t>
  </si>
  <si>
    <t>Threatened</t>
  </si>
  <si>
    <t>Damaged</t>
  </si>
  <si>
    <t>Destroyed</t>
  </si>
  <si>
    <t>Fuels1</t>
  </si>
  <si>
    <t>CRW1</t>
  </si>
  <si>
    <t>CRW2</t>
  </si>
  <si>
    <t>HELO</t>
  </si>
  <si>
    <t>ENGS</t>
  </si>
  <si>
    <t>DOZR</t>
  </si>
  <si>
    <t>WTDR</t>
  </si>
  <si>
    <t>Personnel</t>
  </si>
  <si>
    <t>WF</t>
  </si>
  <si>
    <t>AZ</t>
  </si>
  <si>
    <t>USFS</t>
  </si>
  <si>
    <t>SEZ</t>
  </si>
  <si>
    <t>CNF</t>
  </si>
  <si>
    <t>H</t>
  </si>
  <si>
    <t>Raley</t>
  </si>
  <si>
    <t>ST</t>
  </si>
  <si>
    <t>FM-3</t>
  </si>
  <si>
    <t>L</t>
  </si>
  <si>
    <t>FM-2</t>
  </si>
  <si>
    <t>Auger</t>
  </si>
  <si>
    <t>WFU</t>
  </si>
  <si>
    <t>WMZ</t>
  </si>
  <si>
    <t>ASF</t>
  </si>
  <si>
    <t>Bar WFU</t>
  </si>
  <si>
    <t>GCZ</t>
  </si>
  <si>
    <t>KNF</t>
  </si>
  <si>
    <t>U</t>
  </si>
  <si>
    <t>Beaverhead</t>
  </si>
  <si>
    <t>FM-1</t>
  </si>
  <si>
    <t>Birthday</t>
  </si>
  <si>
    <t>BLM</t>
  </si>
  <si>
    <t>ASD</t>
  </si>
  <si>
    <t>Black Mountain Complex</t>
  </si>
  <si>
    <t xml:space="preserve"> WF</t>
  </si>
  <si>
    <t>AIFC</t>
  </si>
  <si>
    <t>PHD</t>
  </si>
  <si>
    <t>Reinarz</t>
  </si>
  <si>
    <t>Bonita</t>
  </si>
  <si>
    <t>BIA</t>
  </si>
  <si>
    <t>SCA</t>
  </si>
  <si>
    <t>FM-6</t>
  </si>
  <si>
    <t>Brins</t>
  </si>
  <si>
    <t>FLZ</t>
  </si>
  <si>
    <t>COF</t>
  </si>
  <si>
    <t>Broyles</t>
  </si>
  <si>
    <t>Burro</t>
  </si>
  <si>
    <t>FM-4</t>
  </si>
  <si>
    <t>NPS</t>
  </si>
  <si>
    <t>Chalk</t>
  </si>
  <si>
    <t>PHC</t>
  </si>
  <si>
    <t>TNF</t>
  </si>
  <si>
    <t>Cibola</t>
  </si>
  <si>
    <t>FWS</t>
  </si>
  <si>
    <t>CBR</t>
  </si>
  <si>
    <t>FM-5</t>
  </si>
  <si>
    <t>Corn Field</t>
  </si>
  <si>
    <t>PFC</t>
  </si>
  <si>
    <t>PNF</t>
  </si>
  <si>
    <t>Cull</t>
  </si>
  <si>
    <t>February</t>
  </si>
  <si>
    <t>Gran</t>
  </si>
  <si>
    <t>Whitney</t>
  </si>
  <si>
    <t>Grant</t>
  </si>
  <si>
    <t>Hackberry</t>
  </si>
  <si>
    <t>Hope</t>
  </si>
  <si>
    <t>HVR</t>
  </si>
  <si>
    <t>Hospital</t>
  </si>
  <si>
    <t>Hungry</t>
  </si>
  <si>
    <t>Indian</t>
  </si>
  <si>
    <t>Jacob</t>
  </si>
  <si>
    <t>Joes</t>
  </si>
  <si>
    <t>Kiln Complex</t>
  </si>
  <si>
    <t>Kinlichee 2</t>
  </si>
  <si>
    <t>NAA</t>
  </si>
  <si>
    <t>FM-7</t>
  </si>
  <si>
    <t>La Barranca</t>
  </si>
  <si>
    <t>A3S</t>
  </si>
  <si>
    <t>Lost</t>
  </si>
  <si>
    <t>TCA</t>
  </si>
  <si>
    <t>Medusa</t>
  </si>
  <si>
    <t>A1S</t>
  </si>
  <si>
    <t>Meriwhitica</t>
  </si>
  <si>
    <t>Montezuma 1</t>
  </si>
  <si>
    <t>Mountain Sheep</t>
  </si>
  <si>
    <t>Navajo Mtn 1 (Utah)</t>
  </si>
  <si>
    <t>Oltrogge</t>
  </si>
  <si>
    <t>New</t>
  </si>
  <si>
    <t>North 105th Ave</t>
  </si>
  <si>
    <t>PMA</t>
  </si>
  <si>
    <t>North Taylor</t>
  </si>
  <si>
    <t>Painted</t>
  </si>
  <si>
    <t>Paiute Fort</t>
  </si>
  <si>
    <t>Pocket</t>
  </si>
  <si>
    <t>Pocket Complex</t>
  </si>
  <si>
    <t>Saleen</t>
  </si>
  <si>
    <t>Pomeroy</t>
  </si>
  <si>
    <t>Potato Complex</t>
  </si>
  <si>
    <t>Purcell</t>
  </si>
  <si>
    <t>Quartermaster</t>
  </si>
  <si>
    <t>Ranger 2</t>
  </si>
  <si>
    <t>rattlesnake</t>
  </si>
  <si>
    <t>Rim</t>
  </si>
  <si>
    <t>Romero</t>
  </si>
  <si>
    <t>Summerfelt</t>
  </si>
  <si>
    <t>Saddle</t>
  </si>
  <si>
    <t>Sand</t>
  </si>
  <si>
    <t>Semi</t>
  </si>
  <si>
    <t>BWR</t>
  </si>
  <si>
    <t>Senator</t>
  </si>
  <si>
    <t>Shiprock #5</t>
  </si>
  <si>
    <t>Snake Complex</t>
  </si>
  <si>
    <t>SNAP</t>
  </si>
  <si>
    <t>Sowats</t>
  </si>
  <si>
    <t>Stock Pond</t>
  </si>
  <si>
    <t>Stone</t>
  </si>
  <si>
    <t>FTA</t>
  </si>
  <si>
    <t>Philbin</t>
  </si>
  <si>
    <t>Thumb</t>
  </si>
  <si>
    <t>Tiger-Rock</t>
  </si>
  <si>
    <t>Toroweep</t>
  </si>
  <si>
    <t>GCP</t>
  </si>
  <si>
    <t>Walters</t>
  </si>
  <si>
    <t>CPR</t>
  </si>
  <si>
    <t>Warm</t>
  </si>
  <si>
    <t>West</t>
  </si>
  <si>
    <t>White</t>
  </si>
  <si>
    <t>White Hills Complex</t>
  </si>
  <si>
    <t>Goheen</t>
  </si>
  <si>
    <t>Willow</t>
  </si>
  <si>
    <t>Woody</t>
  </si>
</sst>
</file>

<file path=xl/styles.xml><?xml version="1.0" encoding="utf-8"?>
<styleSheet xmlns="http://schemas.openxmlformats.org/spreadsheetml/2006/main">
  <numFmts count="4">
    <numFmt numFmtId="164" formatCode="mm/dd/yy;@"/>
    <numFmt numFmtId="165" formatCode="00"/>
    <numFmt numFmtId="166" formatCode="0.0000"/>
    <numFmt numFmtId="168" formatCode="m/d/yy;@"/>
  </numFmts>
  <fonts count="4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indexed="9"/>
      <name val="Trebuchet MS"/>
      <family val="2"/>
    </font>
    <font>
      <sz val="10"/>
      <color indexed="2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 wrapText="1"/>
    </xf>
    <xf numFmtId="3" fontId="1" fillId="4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1" fillId="0" borderId="0" xfId="0" applyFont="1"/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Border="1"/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68" fontId="1" fillId="0" borderId="0" xfId="0" applyNumberFormat="1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 wrapText="1"/>
    </xf>
    <xf numFmtId="165" fontId="1" fillId="0" borderId="0" xfId="0" applyNumberFormat="1" applyFont="1" applyAlignment="1">
      <alignment horizontal="center" vertical="top"/>
    </xf>
    <xf numFmtId="0" fontId="1" fillId="0" borderId="0" xfId="0" applyFont="1" applyFill="1" applyAlignment="1">
      <alignment vertical="top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/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69"/>
  <sheetViews>
    <sheetView tabSelected="1" workbookViewId="0">
      <selection activeCell="D5" sqref="D5"/>
    </sheetView>
  </sheetViews>
  <sheetFormatPr defaultRowHeight="15"/>
  <cols>
    <col min="1" max="1" width="21.7109375" bestFit="1" customWidth="1"/>
  </cols>
  <sheetData>
    <row r="1" spans="1:41" s="15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8" t="s">
        <v>13</v>
      </c>
      <c r="O1" s="8" t="s">
        <v>14</v>
      </c>
      <c r="P1" s="8" t="s">
        <v>15</v>
      </c>
      <c r="Q1" s="9" t="s">
        <v>16</v>
      </c>
      <c r="R1" s="8" t="s">
        <v>17</v>
      </c>
      <c r="S1" s="8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1" t="s">
        <v>23</v>
      </c>
      <c r="Y1" s="11" t="s">
        <v>24</v>
      </c>
      <c r="Z1" s="11" t="s">
        <v>25</v>
      </c>
      <c r="AA1" s="12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/>
      <c r="AJ1" s="14"/>
      <c r="AK1" s="14"/>
      <c r="AL1" s="14"/>
      <c r="AM1" s="14"/>
      <c r="AN1" s="14"/>
      <c r="AO1" s="14"/>
    </row>
    <row r="2" spans="1:41" s="20" customFormat="1">
      <c r="A2" s="16">
        <v>103</v>
      </c>
      <c r="B2" s="17" t="s">
        <v>34</v>
      </c>
      <c r="C2" s="17" t="s">
        <v>35</v>
      </c>
      <c r="D2" s="17" t="s">
        <v>36</v>
      </c>
      <c r="E2" s="17" t="s">
        <v>37</v>
      </c>
      <c r="F2" s="17"/>
      <c r="G2" s="17" t="s">
        <v>38</v>
      </c>
      <c r="H2" s="18">
        <v>38864</v>
      </c>
      <c r="I2" s="18">
        <v>38873</v>
      </c>
      <c r="J2" s="17" t="s">
        <v>39</v>
      </c>
      <c r="K2" s="19">
        <v>2050</v>
      </c>
      <c r="L2" s="20" t="s">
        <v>40</v>
      </c>
      <c r="M2" s="20">
        <v>2</v>
      </c>
      <c r="N2" s="21">
        <v>31</v>
      </c>
      <c r="O2" s="21">
        <v>21</v>
      </c>
      <c r="P2" s="21">
        <v>4</v>
      </c>
      <c r="Q2" s="17">
        <v>110</v>
      </c>
      <c r="R2" s="21">
        <v>18</v>
      </c>
      <c r="S2" s="21">
        <v>48</v>
      </c>
      <c r="T2" s="22">
        <f>N2+(O2+(P2/60))/60</f>
        <v>31.351111111111113</v>
      </c>
      <c r="U2" s="22">
        <f>-(Q2+(R2+(S2/60))/60)</f>
        <v>-110.31333333333333</v>
      </c>
      <c r="V2" s="22">
        <v>31.351111111111113</v>
      </c>
      <c r="W2" s="22">
        <v>-110.31333333333333</v>
      </c>
      <c r="X2" s="17">
        <v>145</v>
      </c>
      <c r="Y2" s="17">
        <v>0</v>
      </c>
      <c r="Z2" s="17">
        <v>0</v>
      </c>
      <c r="AA2" s="17">
        <v>5</v>
      </c>
      <c r="AB2" s="23">
        <v>7</v>
      </c>
      <c r="AC2" s="23">
        <v>3</v>
      </c>
      <c r="AD2" s="23">
        <v>5</v>
      </c>
      <c r="AE2" s="23">
        <v>14</v>
      </c>
      <c r="AF2" s="23">
        <v>1</v>
      </c>
      <c r="AG2" s="23">
        <v>17</v>
      </c>
      <c r="AH2" s="23">
        <v>502</v>
      </c>
    </row>
    <row r="3" spans="1:41" s="26" customFormat="1">
      <c r="A3" s="20" t="s">
        <v>45</v>
      </c>
      <c r="B3" s="17" t="s">
        <v>46</v>
      </c>
      <c r="C3" s="17" t="s">
        <v>35</v>
      </c>
      <c r="D3" s="17" t="s">
        <v>36</v>
      </c>
      <c r="E3" s="17" t="s">
        <v>47</v>
      </c>
      <c r="F3" s="17"/>
      <c r="G3" s="17" t="s">
        <v>48</v>
      </c>
      <c r="H3" s="18">
        <v>38906</v>
      </c>
      <c r="I3" s="18">
        <v>38944</v>
      </c>
      <c r="J3" s="17" t="s">
        <v>43</v>
      </c>
      <c r="K3" s="19">
        <v>137</v>
      </c>
      <c r="L3" s="20"/>
      <c r="M3" s="20"/>
      <c r="N3" s="21">
        <v>35</v>
      </c>
      <c r="O3" s="21">
        <v>56</v>
      </c>
      <c r="P3" s="21">
        <v>14</v>
      </c>
      <c r="Q3" s="17">
        <v>111</v>
      </c>
      <c r="R3" s="21">
        <v>49</v>
      </c>
      <c r="S3" s="21">
        <v>30</v>
      </c>
      <c r="T3" s="22">
        <f>N3+(O3+(P3/60))/60</f>
        <v>35.937222222222225</v>
      </c>
      <c r="U3" s="22">
        <f>-(Q3+(R3+(S3/60))/60)</f>
        <v>-111.825</v>
      </c>
      <c r="V3" s="22">
        <v>35.937222222222225</v>
      </c>
      <c r="W3" s="22">
        <v>-111.825</v>
      </c>
      <c r="X3" s="17">
        <v>0</v>
      </c>
      <c r="Y3" s="17">
        <v>0</v>
      </c>
      <c r="Z3" s="17">
        <v>0</v>
      </c>
      <c r="AA3" s="17">
        <v>8</v>
      </c>
      <c r="AB3" s="23">
        <v>0</v>
      </c>
      <c r="AC3" s="23">
        <v>0</v>
      </c>
      <c r="AD3" s="23">
        <v>0</v>
      </c>
      <c r="AE3" s="23">
        <v>1</v>
      </c>
      <c r="AF3" s="23">
        <v>0</v>
      </c>
      <c r="AG3" s="23">
        <v>0</v>
      </c>
      <c r="AH3" s="23">
        <v>4</v>
      </c>
      <c r="AI3" s="25"/>
    </row>
    <row r="4" spans="1:41" s="27" customFormat="1" ht="12.75" customHeight="1">
      <c r="A4" s="20" t="s">
        <v>49</v>
      </c>
      <c r="B4" s="17" t="s">
        <v>46</v>
      </c>
      <c r="C4" s="17" t="s">
        <v>35</v>
      </c>
      <c r="D4" s="17" t="s">
        <v>36</v>
      </c>
      <c r="E4" s="17" t="s">
        <v>50</v>
      </c>
      <c r="F4" s="17"/>
      <c r="G4" s="17" t="s">
        <v>51</v>
      </c>
      <c r="H4" s="18">
        <v>38877</v>
      </c>
      <c r="I4" s="18">
        <v>38931</v>
      </c>
      <c r="J4" s="17" t="s">
        <v>43</v>
      </c>
      <c r="K4" s="19">
        <v>176</v>
      </c>
      <c r="L4" s="20"/>
      <c r="M4" s="20"/>
      <c r="N4" s="21">
        <v>33</v>
      </c>
      <c r="O4" s="21">
        <v>30</v>
      </c>
      <c r="P4" s="21">
        <v>22</v>
      </c>
      <c r="Q4" s="17">
        <v>109</v>
      </c>
      <c r="R4" s="21">
        <v>8</v>
      </c>
      <c r="S4" s="21">
        <v>52</v>
      </c>
      <c r="T4" s="22">
        <f>N4+(O4+(P4/60))/60</f>
        <v>33.50611111111111</v>
      </c>
      <c r="U4" s="22">
        <f>-(Q4+(R4+(S4/60))/60)</f>
        <v>-109.14777777777778</v>
      </c>
      <c r="V4" s="22">
        <v>33.50611111111111</v>
      </c>
      <c r="W4" s="24">
        <v>-109.14777777777778</v>
      </c>
      <c r="X4" s="17">
        <v>0</v>
      </c>
      <c r="Y4" s="17">
        <v>0</v>
      </c>
      <c r="Z4" s="17">
        <v>0</v>
      </c>
      <c r="AA4" s="17">
        <v>10</v>
      </c>
      <c r="AB4" s="23">
        <v>0</v>
      </c>
      <c r="AC4" s="23">
        <v>0</v>
      </c>
      <c r="AD4" s="23">
        <v>1</v>
      </c>
      <c r="AE4" s="23">
        <v>0</v>
      </c>
      <c r="AF4" s="23">
        <v>0</v>
      </c>
      <c r="AG4" s="23">
        <v>0</v>
      </c>
      <c r="AH4" s="23">
        <v>7</v>
      </c>
    </row>
    <row r="5" spans="1:41" s="15" customFormat="1">
      <c r="A5" s="20" t="s">
        <v>53</v>
      </c>
      <c r="B5" s="17" t="s">
        <v>34</v>
      </c>
      <c r="C5" s="17" t="s">
        <v>35</v>
      </c>
      <c r="D5" s="17" t="s">
        <v>36</v>
      </c>
      <c r="E5" s="17" t="s">
        <v>47</v>
      </c>
      <c r="F5" s="17"/>
      <c r="G5" s="17" t="s">
        <v>48</v>
      </c>
      <c r="H5" s="18">
        <v>38883</v>
      </c>
      <c r="I5" s="18">
        <v>38894</v>
      </c>
      <c r="J5" s="17" t="s">
        <v>52</v>
      </c>
      <c r="K5" s="19">
        <v>1497</v>
      </c>
      <c r="L5" s="20"/>
      <c r="M5" s="20"/>
      <c r="N5" s="21">
        <v>33</v>
      </c>
      <c r="O5" s="21">
        <v>40</v>
      </c>
      <c r="P5" s="21">
        <v>22</v>
      </c>
      <c r="Q5" s="17">
        <v>109</v>
      </c>
      <c r="R5" s="21">
        <v>15</v>
      </c>
      <c r="S5" s="21">
        <v>32</v>
      </c>
      <c r="T5" s="22">
        <f>N5+(O5+(P5/60))/60</f>
        <v>33.672777777777775</v>
      </c>
      <c r="U5" s="22">
        <f>-(Q5+(R5+(S5/60))/60)</f>
        <v>-109.25888888888889</v>
      </c>
      <c r="V5" s="22">
        <v>33.672777777777775</v>
      </c>
      <c r="W5" s="24">
        <v>-109.25888888888889</v>
      </c>
      <c r="X5" s="17">
        <v>22</v>
      </c>
      <c r="Y5" s="17">
        <v>0</v>
      </c>
      <c r="Z5" s="17">
        <v>0</v>
      </c>
      <c r="AA5" s="17">
        <v>10</v>
      </c>
      <c r="AB5" s="23">
        <v>4</v>
      </c>
      <c r="AC5" s="23">
        <v>3</v>
      </c>
      <c r="AD5" s="23">
        <v>1</v>
      </c>
      <c r="AE5" s="23">
        <v>13</v>
      </c>
      <c r="AF5" s="23">
        <v>3</v>
      </c>
      <c r="AG5" s="23">
        <v>2</v>
      </c>
      <c r="AH5" s="23">
        <v>234</v>
      </c>
    </row>
    <row r="6" spans="1:41" s="20" customFormat="1">
      <c r="A6" s="30" t="s">
        <v>55</v>
      </c>
      <c r="B6" s="31" t="s">
        <v>34</v>
      </c>
      <c r="C6" s="31" t="s">
        <v>35</v>
      </c>
      <c r="D6" s="31" t="s">
        <v>56</v>
      </c>
      <c r="E6" s="31"/>
      <c r="F6" s="31"/>
      <c r="G6" s="31" t="s">
        <v>57</v>
      </c>
      <c r="H6" s="32">
        <v>38899</v>
      </c>
      <c r="I6" s="32">
        <v>38911</v>
      </c>
      <c r="J6" s="17" t="s">
        <v>43</v>
      </c>
      <c r="K6" s="33">
        <v>1860</v>
      </c>
      <c r="L6" s="34"/>
      <c r="M6" s="34"/>
      <c r="N6" s="35"/>
      <c r="O6" s="35"/>
      <c r="P6" s="35"/>
      <c r="Q6" s="31"/>
      <c r="R6" s="35"/>
      <c r="S6" s="35"/>
      <c r="T6" s="36"/>
      <c r="U6" s="36"/>
      <c r="V6" s="37">
        <v>36.466110999999998</v>
      </c>
      <c r="W6" s="38">
        <v>-113.763333</v>
      </c>
      <c r="X6" s="31"/>
      <c r="Y6" s="31"/>
      <c r="Z6" s="31"/>
      <c r="AA6" s="31"/>
      <c r="AB6" s="39"/>
      <c r="AC6" s="39"/>
      <c r="AD6" s="39"/>
      <c r="AE6" s="39"/>
      <c r="AF6" s="39"/>
      <c r="AG6" s="39"/>
      <c r="AH6" s="39"/>
    </row>
    <row r="7" spans="1:41" s="20" customFormat="1">
      <c r="A7" s="40" t="s">
        <v>58</v>
      </c>
      <c r="B7" s="41" t="s">
        <v>59</v>
      </c>
      <c r="C7" s="41" t="s">
        <v>35</v>
      </c>
      <c r="D7" s="41" t="s">
        <v>56</v>
      </c>
      <c r="E7" s="41" t="s">
        <v>60</v>
      </c>
      <c r="F7" s="41"/>
      <c r="G7" s="41" t="s">
        <v>61</v>
      </c>
      <c r="H7" s="42">
        <v>38876</v>
      </c>
      <c r="I7" s="42">
        <v>38883</v>
      </c>
      <c r="J7" s="41" t="s">
        <v>43</v>
      </c>
      <c r="K7" s="43">
        <v>12637</v>
      </c>
      <c r="L7" s="40" t="s">
        <v>62</v>
      </c>
      <c r="M7" s="40">
        <v>2</v>
      </c>
      <c r="N7" s="44">
        <v>35</v>
      </c>
      <c r="O7" s="44">
        <v>7</v>
      </c>
      <c r="P7" s="44">
        <v>39</v>
      </c>
      <c r="Q7" s="41">
        <v>114</v>
      </c>
      <c r="R7" s="44">
        <v>20</v>
      </c>
      <c r="S7" s="44">
        <v>27</v>
      </c>
      <c r="T7" s="45">
        <f>N7+(O7+(P7/60))/60</f>
        <v>35.127499999999998</v>
      </c>
      <c r="U7" s="45">
        <f>-(Q7+(R7+(S7/60))/60)</f>
        <v>-114.34083333333334</v>
      </c>
      <c r="V7" s="45">
        <v>35.127499999999998</v>
      </c>
      <c r="W7" s="45">
        <v>-114.34083333333334</v>
      </c>
      <c r="X7" s="41">
        <v>5</v>
      </c>
      <c r="Y7" s="41">
        <v>0</v>
      </c>
      <c r="Z7" s="41">
        <v>0</v>
      </c>
      <c r="AA7" s="41">
        <v>5</v>
      </c>
      <c r="AB7" s="46">
        <v>9</v>
      </c>
      <c r="AC7" s="46">
        <v>8</v>
      </c>
      <c r="AD7" s="46">
        <v>2</v>
      </c>
      <c r="AE7" s="46">
        <v>20</v>
      </c>
      <c r="AF7" s="46">
        <v>0</v>
      </c>
      <c r="AG7" s="46">
        <v>5</v>
      </c>
      <c r="AH7" s="46">
        <v>545</v>
      </c>
    </row>
    <row r="8" spans="1:41" s="20" customFormat="1">
      <c r="A8" s="20" t="s">
        <v>63</v>
      </c>
      <c r="B8" s="17" t="s">
        <v>34</v>
      </c>
      <c r="C8" s="17" t="s">
        <v>35</v>
      </c>
      <c r="D8" s="17" t="s">
        <v>64</v>
      </c>
      <c r="E8" s="17" t="s">
        <v>37</v>
      </c>
      <c r="F8" s="17"/>
      <c r="G8" s="17" t="s">
        <v>65</v>
      </c>
      <c r="H8" s="18">
        <v>38870</v>
      </c>
      <c r="I8" s="18">
        <v>38875</v>
      </c>
      <c r="J8" s="17" t="s">
        <v>43</v>
      </c>
      <c r="K8" s="19">
        <v>2000</v>
      </c>
      <c r="N8" s="21">
        <v>33</v>
      </c>
      <c r="O8" s="21">
        <v>2</v>
      </c>
      <c r="P8" s="21">
        <v>20</v>
      </c>
      <c r="Q8" s="17">
        <v>109</v>
      </c>
      <c r="R8" s="21">
        <v>35</v>
      </c>
      <c r="S8" s="21">
        <v>36</v>
      </c>
      <c r="T8" s="22">
        <f>N8+(O8+(P8/60))/60</f>
        <v>33.038888888888891</v>
      </c>
      <c r="U8" s="22">
        <f>-(Q8+(R8+(S8/60))/60)</f>
        <v>-109.59333333333333</v>
      </c>
      <c r="V8" s="22">
        <v>33.038888888888891</v>
      </c>
      <c r="W8" s="24">
        <v>-109.59333333333333</v>
      </c>
      <c r="X8" s="17">
        <v>0</v>
      </c>
      <c r="Y8" s="17">
        <v>0</v>
      </c>
      <c r="Z8" s="17">
        <v>0</v>
      </c>
      <c r="AA8" s="20" t="s">
        <v>54</v>
      </c>
      <c r="AB8" s="23">
        <v>5</v>
      </c>
      <c r="AC8" s="23">
        <v>6</v>
      </c>
      <c r="AD8" s="23">
        <v>2</v>
      </c>
      <c r="AE8" s="23">
        <v>0</v>
      </c>
      <c r="AF8" s="23">
        <v>0</v>
      </c>
      <c r="AG8" s="23">
        <v>2</v>
      </c>
      <c r="AH8" s="23">
        <v>238</v>
      </c>
    </row>
    <row r="9" spans="1:41" s="20" customFormat="1">
      <c r="A9" s="20" t="s">
        <v>67</v>
      </c>
      <c r="B9" s="17" t="s">
        <v>34</v>
      </c>
      <c r="C9" s="17" t="s">
        <v>35</v>
      </c>
      <c r="D9" s="17" t="s">
        <v>36</v>
      </c>
      <c r="E9" s="17" t="s">
        <v>68</v>
      </c>
      <c r="F9" s="17"/>
      <c r="G9" s="17" t="s">
        <v>69</v>
      </c>
      <c r="H9" s="18">
        <v>38886</v>
      </c>
      <c r="I9" s="18">
        <v>38896</v>
      </c>
      <c r="J9" s="17" t="s">
        <v>52</v>
      </c>
      <c r="K9" s="19">
        <v>4317</v>
      </c>
      <c r="L9" s="20" t="s">
        <v>70</v>
      </c>
      <c r="M9" s="20">
        <v>1</v>
      </c>
      <c r="N9" s="21">
        <v>34</v>
      </c>
      <c r="O9" s="21">
        <v>54</v>
      </c>
      <c r="P9" s="21">
        <v>21</v>
      </c>
      <c r="Q9" s="17">
        <v>111</v>
      </c>
      <c r="R9" s="21">
        <v>46</v>
      </c>
      <c r="S9" s="21">
        <v>9</v>
      </c>
      <c r="T9" s="22">
        <f>N9+(O9+(P9/60))/60</f>
        <v>34.905833333333334</v>
      </c>
      <c r="U9" s="22">
        <f>-(Q9+(R9+(S9/60))/60)</f>
        <v>-111.76916666666666</v>
      </c>
      <c r="V9" s="22">
        <v>34.905833333333334</v>
      </c>
      <c r="W9" s="22">
        <v>-111.76916666666666</v>
      </c>
      <c r="X9" s="17">
        <v>661</v>
      </c>
      <c r="Y9" s="17">
        <v>0</v>
      </c>
      <c r="Z9" s="17">
        <v>0</v>
      </c>
      <c r="AA9" s="17">
        <v>10</v>
      </c>
      <c r="AB9" s="23">
        <v>12</v>
      </c>
      <c r="AC9" s="23">
        <v>8</v>
      </c>
      <c r="AD9" s="23">
        <v>8</v>
      </c>
      <c r="AE9" s="23">
        <v>33</v>
      </c>
      <c r="AF9" s="23">
        <v>0</v>
      </c>
      <c r="AG9" s="23">
        <v>15</v>
      </c>
      <c r="AH9" s="23">
        <v>825</v>
      </c>
    </row>
    <row r="10" spans="1:41" s="20" customFormat="1">
      <c r="A10" s="15" t="s">
        <v>71</v>
      </c>
      <c r="B10" s="28" t="s">
        <v>34</v>
      </c>
      <c r="C10" s="28" t="s">
        <v>35</v>
      </c>
      <c r="D10" s="28" t="s">
        <v>36</v>
      </c>
      <c r="E10" s="28" t="s">
        <v>37</v>
      </c>
      <c r="F10" s="28"/>
      <c r="G10" s="28" t="s">
        <v>38</v>
      </c>
      <c r="H10" s="47">
        <v>38791</v>
      </c>
      <c r="I10" s="47">
        <v>38813</v>
      </c>
      <c r="J10" s="28" t="s">
        <v>39</v>
      </c>
      <c r="K10" s="48">
        <v>370</v>
      </c>
      <c r="L10" s="15" t="s">
        <v>40</v>
      </c>
      <c r="M10" s="15">
        <v>2</v>
      </c>
      <c r="N10" s="49">
        <v>31</v>
      </c>
      <c r="O10" s="49">
        <v>49</v>
      </c>
      <c r="P10" s="49">
        <v>20</v>
      </c>
      <c r="Q10" s="28">
        <v>109</v>
      </c>
      <c r="R10" s="49">
        <v>12</v>
      </c>
      <c r="S10" s="49">
        <v>18</v>
      </c>
      <c r="T10" s="24">
        <f>N10+(O10+(P10/60))/60</f>
        <v>31.822222222222223</v>
      </c>
      <c r="U10" s="24">
        <f>-(Q10+(R10+(S10/60))/60)</f>
        <v>-109.205</v>
      </c>
      <c r="V10" s="24">
        <v>31.822222222222223</v>
      </c>
      <c r="W10" s="24">
        <v>-109.205</v>
      </c>
      <c r="X10" s="28">
        <v>0</v>
      </c>
      <c r="Y10" s="28">
        <v>0</v>
      </c>
      <c r="Z10" s="28">
        <v>0</v>
      </c>
      <c r="AA10" s="15" t="s">
        <v>72</v>
      </c>
      <c r="AB10" s="29">
        <v>3</v>
      </c>
      <c r="AC10" s="29">
        <v>3</v>
      </c>
      <c r="AD10" s="29">
        <v>3</v>
      </c>
      <c r="AE10" s="29">
        <v>3</v>
      </c>
      <c r="AF10" s="29">
        <v>0</v>
      </c>
      <c r="AG10" s="29">
        <v>15</v>
      </c>
      <c r="AH10" s="29">
        <v>276</v>
      </c>
    </row>
    <row r="11" spans="1:41" s="20" customFormat="1">
      <c r="A11" s="20" t="s">
        <v>74</v>
      </c>
      <c r="B11" s="17" t="s">
        <v>34</v>
      </c>
      <c r="C11" s="17" t="s">
        <v>35</v>
      </c>
      <c r="D11" s="17" t="s">
        <v>36</v>
      </c>
      <c r="E11" s="17" t="s">
        <v>75</v>
      </c>
      <c r="F11" s="17"/>
      <c r="G11" s="17" t="s">
        <v>76</v>
      </c>
      <c r="H11" s="18">
        <v>38878</v>
      </c>
      <c r="I11" s="18">
        <v>38878</v>
      </c>
      <c r="J11" s="17" t="s">
        <v>43</v>
      </c>
      <c r="K11" s="19">
        <v>514</v>
      </c>
      <c r="N11" s="21">
        <v>33</v>
      </c>
      <c r="O11" s="21">
        <v>40</v>
      </c>
      <c r="P11" s="21">
        <v>23</v>
      </c>
      <c r="Q11" s="17">
        <v>110</v>
      </c>
      <c r="R11" s="21">
        <v>52</v>
      </c>
      <c r="S11" s="21">
        <v>59</v>
      </c>
      <c r="T11" s="22">
        <f>N11+(O11+(P11/60))/60</f>
        <v>33.673055555555557</v>
      </c>
      <c r="U11" s="22">
        <f>-(Q11+(R11+(S11/60))/60)</f>
        <v>-110.88305555555556</v>
      </c>
      <c r="V11" s="22">
        <v>33.673055555555557</v>
      </c>
      <c r="W11" s="22">
        <v>-110.88305555555556</v>
      </c>
      <c r="X11" s="17">
        <v>0</v>
      </c>
      <c r="Y11" s="17">
        <v>0</v>
      </c>
      <c r="Z11" s="17">
        <v>0</v>
      </c>
      <c r="AA11" s="20" t="s">
        <v>54</v>
      </c>
      <c r="AB11" s="23">
        <v>1</v>
      </c>
      <c r="AC11" s="23">
        <v>1</v>
      </c>
      <c r="AD11" s="23">
        <v>2</v>
      </c>
      <c r="AE11" s="23">
        <v>1</v>
      </c>
      <c r="AF11" s="23">
        <v>0</v>
      </c>
      <c r="AG11" s="23">
        <v>0</v>
      </c>
      <c r="AH11" s="23">
        <v>58</v>
      </c>
    </row>
    <row r="12" spans="1:41" s="20" customFormat="1">
      <c r="A12" s="20" t="s">
        <v>77</v>
      </c>
      <c r="B12" s="17" t="s">
        <v>34</v>
      </c>
      <c r="C12" s="17" t="s">
        <v>35</v>
      </c>
      <c r="D12" s="17" t="s">
        <v>78</v>
      </c>
      <c r="E12" s="17" t="s">
        <v>60</v>
      </c>
      <c r="F12" s="17"/>
      <c r="G12" s="17" t="s">
        <v>79</v>
      </c>
      <c r="H12" s="18">
        <v>38915</v>
      </c>
      <c r="I12" s="18">
        <v>38921</v>
      </c>
      <c r="J12" s="17" t="s">
        <v>43</v>
      </c>
      <c r="K12" s="19">
        <v>4600</v>
      </c>
      <c r="L12" s="20" t="s">
        <v>62</v>
      </c>
      <c r="M12" s="20">
        <v>2</v>
      </c>
      <c r="N12" s="21">
        <v>33</v>
      </c>
      <c r="O12" s="21">
        <v>19</v>
      </c>
      <c r="P12" s="21">
        <v>19</v>
      </c>
      <c r="Q12" s="17">
        <v>114</v>
      </c>
      <c r="R12" s="21">
        <v>42</v>
      </c>
      <c r="S12" s="21">
        <v>18</v>
      </c>
      <c r="T12" s="22">
        <f>N12+(O12+(P12/60))/60</f>
        <v>33.321944444444448</v>
      </c>
      <c r="U12" s="22">
        <f>-(Q12+(R12+(S12/60))/60)</f>
        <v>-114.705</v>
      </c>
      <c r="V12" s="22">
        <v>33.321944444444448</v>
      </c>
      <c r="W12" s="22">
        <v>-114.705</v>
      </c>
      <c r="X12" s="17">
        <v>105</v>
      </c>
      <c r="Y12" s="17">
        <v>2</v>
      </c>
      <c r="Z12" s="17">
        <v>0</v>
      </c>
      <c r="AA12" s="17">
        <v>4</v>
      </c>
      <c r="AB12" s="23">
        <v>1</v>
      </c>
      <c r="AC12" s="23">
        <v>3</v>
      </c>
      <c r="AD12" s="23">
        <v>3</v>
      </c>
      <c r="AE12" s="23">
        <v>9</v>
      </c>
      <c r="AF12" s="23">
        <v>3</v>
      </c>
      <c r="AG12" s="23">
        <v>0</v>
      </c>
      <c r="AH12" s="23">
        <v>131</v>
      </c>
    </row>
    <row r="13" spans="1:41" s="20" customFormat="1">
      <c r="A13" s="20" t="s">
        <v>81</v>
      </c>
      <c r="B13" s="17" t="s">
        <v>34</v>
      </c>
      <c r="C13" s="17" t="s">
        <v>35</v>
      </c>
      <c r="D13" s="17" t="s">
        <v>36</v>
      </c>
      <c r="E13" s="17" t="s">
        <v>82</v>
      </c>
      <c r="F13" s="17"/>
      <c r="G13" s="17" t="s">
        <v>83</v>
      </c>
      <c r="H13" s="18">
        <v>38865</v>
      </c>
      <c r="I13" s="18">
        <v>38867</v>
      </c>
      <c r="J13" s="17" t="s">
        <v>39</v>
      </c>
      <c r="K13" s="19">
        <v>1100</v>
      </c>
      <c r="N13" s="21">
        <v>34</v>
      </c>
      <c r="O13" s="21">
        <v>35</v>
      </c>
      <c r="P13" s="21">
        <v>54</v>
      </c>
      <c r="Q13" s="17">
        <v>112</v>
      </c>
      <c r="R13" s="21">
        <v>42</v>
      </c>
      <c r="S13" s="21">
        <v>48</v>
      </c>
      <c r="T13" s="22">
        <f>N13+(O13+(P13/60))/60</f>
        <v>34.598333333333336</v>
      </c>
      <c r="U13" s="22">
        <f>-(Q13+(R13+(S13/60))/60)</f>
        <v>-112.71333333333334</v>
      </c>
      <c r="V13" s="22">
        <v>34.598333333333336</v>
      </c>
      <c r="W13" s="22">
        <v>-112.71333333333334</v>
      </c>
      <c r="X13" s="17">
        <v>11</v>
      </c>
      <c r="Y13" s="17">
        <v>0</v>
      </c>
      <c r="Z13" s="17">
        <v>0</v>
      </c>
      <c r="AA13" s="17">
        <v>4</v>
      </c>
      <c r="AB13" s="23">
        <v>3</v>
      </c>
      <c r="AC13" s="23">
        <v>1</v>
      </c>
      <c r="AD13" s="23">
        <v>2</v>
      </c>
      <c r="AE13" s="23">
        <v>7</v>
      </c>
      <c r="AF13" s="23">
        <v>0</v>
      </c>
      <c r="AG13" s="23">
        <v>4</v>
      </c>
      <c r="AH13" s="23">
        <v>146</v>
      </c>
    </row>
    <row r="14" spans="1:41" s="20" customFormat="1">
      <c r="A14" s="30" t="s">
        <v>84</v>
      </c>
      <c r="B14" s="31" t="s">
        <v>34</v>
      </c>
      <c r="C14" s="31" t="s">
        <v>35</v>
      </c>
      <c r="D14" s="31" t="s">
        <v>56</v>
      </c>
      <c r="E14" s="31"/>
      <c r="F14" s="31"/>
      <c r="G14" s="31" t="s">
        <v>57</v>
      </c>
      <c r="H14" s="32">
        <v>38961</v>
      </c>
      <c r="I14" s="32">
        <v>38967</v>
      </c>
      <c r="J14" s="17" t="s">
        <v>43</v>
      </c>
      <c r="K14" s="37">
        <v>977</v>
      </c>
      <c r="L14" s="34"/>
      <c r="M14" s="34"/>
      <c r="N14" s="35"/>
      <c r="O14" s="35"/>
      <c r="P14" s="35"/>
      <c r="Q14" s="31"/>
      <c r="R14" s="35"/>
      <c r="S14" s="35"/>
      <c r="T14" s="36"/>
      <c r="U14" s="36"/>
      <c r="V14" s="37">
        <v>36.690277999999999</v>
      </c>
      <c r="W14" s="38">
        <v>-113.845556</v>
      </c>
      <c r="X14" s="31"/>
      <c r="Y14" s="31"/>
      <c r="Z14" s="31"/>
      <c r="AA14" s="34"/>
      <c r="AB14" s="31"/>
      <c r="AC14" s="31"/>
      <c r="AD14" s="31"/>
      <c r="AE14" s="31"/>
      <c r="AF14" s="31"/>
      <c r="AG14" s="31"/>
      <c r="AH14" s="31"/>
    </row>
    <row r="15" spans="1:41" s="20" customFormat="1">
      <c r="A15" s="50" t="s">
        <v>85</v>
      </c>
      <c r="B15" s="17" t="s">
        <v>34</v>
      </c>
      <c r="C15" s="51" t="s">
        <v>35</v>
      </c>
      <c r="D15" s="51" t="s">
        <v>36</v>
      </c>
      <c r="E15" s="51" t="s">
        <v>75</v>
      </c>
      <c r="F15" s="51"/>
      <c r="G15" s="51" t="s">
        <v>76</v>
      </c>
      <c r="H15" s="52">
        <v>38754</v>
      </c>
      <c r="I15" s="52">
        <v>38767</v>
      </c>
      <c r="J15" s="53" t="s">
        <v>39</v>
      </c>
      <c r="K15" s="54">
        <v>4243</v>
      </c>
      <c r="L15" s="55"/>
      <c r="M15" s="55"/>
      <c r="N15" s="56">
        <v>34</v>
      </c>
      <c r="O15" s="56">
        <v>25</v>
      </c>
      <c r="P15" s="56">
        <v>35</v>
      </c>
      <c r="Q15" s="51">
        <v>111</v>
      </c>
      <c r="R15" s="56">
        <v>20</v>
      </c>
      <c r="S15" s="56">
        <v>9</v>
      </c>
      <c r="T15" s="24">
        <f>N15+(O15+(P15/60))/60</f>
        <v>34.426388888888887</v>
      </c>
      <c r="U15" s="24">
        <f>-(Q15+(R15+(S15/60))/60)</f>
        <v>-111.33583333333333</v>
      </c>
      <c r="V15" s="24">
        <v>34.426388888888887</v>
      </c>
      <c r="W15" s="24">
        <v>-111.33583333333333</v>
      </c>
      <c r="X15" s="51">
        <v>152</v>
      </c>
      <c r="Y15" s="51">
        <v>0</v>
      </c>
      <c r="Z15" s="51">
        <v>0</v>
      </c>
      <c r="AA15" s="57" t="s">
        <v>72</v>
      </c>
      <c r="AB15" s="58"/>
      <c r="AC15" s="59">
        <v>10</v>
      </c>
      <c r="AD15" s="58">
        <v>6</v>
      </c>
      <c r="AE15" s="58">
        <v>21</v>
      </c>
      <c r="AF15" s="58">
        <v>6</v>
      </c>
      <c r="AG15" s="58">
        <v>19</v>
      </c>
      <c r="AH15" s="58">
        <v>512</v>
      </c>
    </row>
    <row r="16" spans="1:41" s="20" customFormat="1">
      <c r="A16" s="20" t="s">
        <v>86</v>
      </c>
      <c r="B16" s="17" t="s">
        <v>34</v>
      </c>
      <c r="C16" s="17" t="s">
        <v>35</v>
      </c>
      <c r="D16" s="17" t="s">
        <v>36</v>
      </c>
      <c r="E16" s="17" t="s">
        <v>75</v>
      </c>
      <c r="F16" s="17"/>
      <c r="G16" s="17" t="s">
        <v>76</v>
      </c>
      <c r="H16" s="18">
        <v>38919</v>
      </c>
      <c r="I16" s="18">
        <v>38926</v>
      </c>
      <c r="J16" s="17" t="s">
        <v>43</v>
      </c>
      <c r="K16" s="19">
        <v>5245</v>
      </c>
      <c r="L16" s="20" t="s">
        <v>87</v>
      </c>
      <c r="M16" s="20">
        <v>1</v>
      </c>
      <c r="N16" s="21">
        <v>33</v>
      </c>
      <c r="O16" s="21">
        <v>48</v>
      </c>
      <c r="P16" s="21">
        <v>30</v>
      </c>
      <c r="Q16" s="17">
        <v>111</v>
      </c>
      <c r="R16" s="21">
        <v>33</v>
      </c>
      <c r="S16" s="21">
        <v>26</v>
      </c>
      <c r="T16" s="22">
        <f>N16+(O16+(P16/60))/60</f>
        <v>33.80833333333333</v>
      </c>
      <c r="U16" s="22">
        <f>-(Q16+(R16+(S16/60))/60)</f>
        <v>-111.55722222222222</v>
      </c>
      <c r="V16" s="22">
        <v>33.80833333333333</v>
      </c>
      <c r="W16" s="22">
        <v>-111.55722222222222</v>
      </c>
      <c r="X16" s="17">
        <v>10</v>
      </c>
      <c r="Y16" s="17">
        <v>0</v>
      </c>
      <c r="Z16" s="17">
        <v>0</v>
      </c>
      <c r="AA16" s="17">
        <v>4</v>
      </c>
      <c r="AB16" s="23">
        <v>0</v>
      </c>
      <c r="AC16" s="23">
        <v>5</v>
      </c>
      <c r="AD16" s="23">
        <v>5</v>
      </c>
      <c r="AE16" s="23">
        <v>6</v>
      </c>
      <c r="AF16" s="23">
        <v>0</v>
      </c>
      <c r="AG16" s="23">
        <v>1</v>
      </c>
      <c r="AH16" s="23">
        <v>204</v>
      </c>
    </row>
    <row r="17" spans="1:34" s="20" customFormat="1">
      <c r="A17" s="20" t="s">
        <v>88</v>
      </c>
      <c r="B17" s="17" t="s">
        <v>46</v>
      </c>
      <c r="C17" s="17" t="s">
        <v>35</v>
      </c>
      <c r="D17" s="17" t="s">
        <v>36</v>
      </c>
      <c r="E17" s="17" t="s">
        <v>47</v>
      </c>
      <c r="F17" s="17"/>
      <c r="G17" s="17" t="s">
        <v>48</v>
      </c>
      <c r="H17" s="18">
        <v>38916</v>
      </c>
      <c r="I17" s="18">
        <v>38929</v>
      </c>
      <c r="J17" s="17" t="s">
        <v>43</v>
      </c>
      <c r="K17" s="19">
        <v>150</v>
      </c>
      <c r="N17" s="21">
        <v>33</v>
      </c>
      <c r="O17" s="21">
        <v>37</v>
      </c>
      <c r="P17" s="21">
        <v>34</v>
      </c>
      <c r="Q17" s="17">
        <v>109</v>
      </c>
      <c r="R17" s="21">
        <v>14</v>
      </c>
      <c r="S17" s="21">
        <v>56</v>
      </c>
      <c r="T17" s="22">
        <f>N17+(O17+(P17/60))/60</f>
        <v>33.626111111111108</v>
      </c>
      <c r="U17" s="22">
        <f>-(Q17+(R17+(S17/60))/60)</f>
        <v>-109.24888888888889</v>
      </c>
      <c r="V17" s="22">
        <v>33.626111111111108</v>
      </c>
      <c r="W17" s="22">
        <v>-109.24888888888889</v>
      </c>
      <c r="X17" s="17">
        <v>0</v>
      </c>
      <c r="Y17" s="17">
        <v>0</v>
      </c>
      <c r="Z17" s="17">
        <v>0</v>
      </c>
      <c r="AA17" s="17">
        <v>10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1</v>
      </c>
    </row>
    <row r="18" spans="1:34" s="20" customFormat="1">
      <c r="A18" s="20" t="s">
        <v>89</v>
      </c>
      <c r="B18" s="17" t="s">
        <v>34</v>
      </c>
      <c r="C18" s="17" t="s">
        <v>35</v>
      </c>
      <c r="D18" s="17" t="s">
        <v>36</v>
      </c>
      <c r="E18" s="17" t="s">
        <v>75</v>
      </c>
      <c r="F18" s="17"/>
      <c r="G18" s="17" t="s">
        <v>76</v>
      </c>
      <c r="H18" s="18">
        <v>38897</v>
      </c>
      <c r="I18" s="18">
        <v>38908</v>
      </c>
      <c r="J18" s="17" t="s">
        <v>43</v>
      </c>
      <c r="K18" s="19">
        <v>2000</v>
      </c>
      <c r="N18" s="21">
        <v>33</v>
      </c>
      <c r="O18" s="21">
        <v>55</v>
      </c>
      <c r="P18" s="21">
        <v>25</v>
      </c>
      <c r="Q18" s="17">
        <v>111</v>
      </c>
      <c r="R18" s="21">
        <v>14</v>
      </c>
      <c r="S18" s="21">
        <v>8</v>
      </c>
      <c r="T18" s="22">
        <f>N18+(O18+(P18/60))/60</f>
        <v>33.923611111111114</v>
      </c>
      <c r="U18" s="22">
        <f>-(Q18+(R18+(S18/60))/60)</f>
        <v>-111.23555555555555</v>
      </c>
      <c r="V18" s="22">
        <v>33.923611111111114</v>
      </c>
      <c r="W18" s="22">
        <v>-111.23555555555555</v>
      </c>
      <c r="X18" s="17">
        <v>0</v>
      </c>
      <c r="Y18" s="17">
        <v>0</v>
      </c>
      <c r="Z18" s="17">
        <v>0</v>
      </c>
      <c r="AA18" s="17">
        <v>6</v>
      </c>
      <c r="AB18" s="23">
        <v>1</v>
      </c>
      <c r="AC18" s="23">
        <v>1</v>
      </c>
      <c r="AD18" s="23">
        <v>1</v>
      </c>
      <c r="AE18" s="23">
        <v>0</v>
      </c>
      <c r="AF18" s="23">
        <v>0</v>
      </c>
      <c r="AG18" s="23">
        <v>0</v>
      </c>
      <c r="AH18" s="23">
        <v>53</v>
      </c>
    </row>
    <row r="19" spans="1:34" s="20" customFormat="1">
      <c r="A19" s="16" t="s">
        <v>90</v>
      </c>
      <c r="B19" s="17" t="s">
        <v>34</v>
      </c>
      <c r="C19" s="17" t="s">
        <v>35</v>
      </c>
      <c r="D19" s="17" t="s">
        <v>78</v>
      </c>
      <c r="E19" s="17" t="s">
        <v>60</v>
      </c>
      <c r="F19" s="17"/>
      <c r="G19" s="17" t="s">
        <v>91</v>
      </c>
      <c r="H19" s="18">
        <v>38766</v>
      </c>
      <c r="I19" s="18">
        <v>38770</v>
      </c>
      <c r="J19" s="60" t="s">
        <v>52</v>
      </c>
      <c r="K19" s="19">
        <v>431</v>
      </c>
      <c r="L19" s="61"/>
      <c r="M19" s="61"/>
      <c r="N19" s="21">
        <v>33</v>
      </c>
      <c r="O19" s="21">
        <v>30</v>
      </c>
      <c r="P19" s="21">
        <v>3</v>
      </c>
      <c r="Q19" s="17">
        <v>113</v>
      </c>
      <c r="R19" s="21">
        <v>55</v>
      </c>
      <c r="S19" s="21">
        <v>51</v>
      </c>
      <c r="T19" s="24">
        <f>N19+(O19+(P19/60))/60</f>
        <v>33.500833333333333</v>
      </c>
      <c r="U19" s="24">
        <f>-(Q19+(R19+(S19/60))/60)</f>
        <v>-113.93083333333334</v>
      </c>
      <c r="V19" s="24">
        <v>33.500833333333333</v>
      </c>
      <c r="W19" s="22">
        <v>-113.93083333333334</v>
      </c>
      <c r="X19" s="17">
        <v>0</v>
      </c>
      <c r="Y19" s="17">
        <v>0</v>
      </c>
      <c r="Z19" s="17">
        <v>0</v>
      </c>
      <c r="AA19" s="62" t="s">
        <v>80</v>
      </c>
      <c r="AB19" s="23">
        <v>1</v>
      </c>
      <c r="AC19" s="63">
        <v>2</v>
      </c>
      <c r="AD19" s="23"/>
      <c r="AE19" s="23">
        <v>4</v>
      </c>
      <c r="AF19" s="23"/>
      <c r="AG19" s="23"/>
      <c r="AH19" s="23">
        <v>47</v>
      </c>
    </row>
    <row r="20" spans="1:34" s="20" customFormat="1">
      <c r="A20" s="20" t="s">
        <v>92</v>
      </c>
      <c r="B20" s="17" t="s">
        <v>34</v>
      </c>
      <c r="C20" s="17" t="s">
        <v>35</v>
      </c>
      <c r="D20" s="17" t="s">
        <v>64</v>
      </c>
      <c r="E20" s="17" t="s">
        <v>37</v>
      </c>
      <c r="F20" s="17"/>
      <c r="G20" s="17" t="s">
        <v>65</v>
      </c>
      <c r="H20" s="18">
        <v>38892</v>
      </c>
      <c r="I20" s="18">
        <v>38897</v>
      </c>
      <c r="J20" s="17" t="s">
        <v>43</v>
      </c>
      <c r="K20" s="19">
        <v>2016</v>
      </c>
      <c r="N20" s="21">
        <v>33</v>
      </c>
      <c r="O20" s="21">
        <v>32</v>
      </c>
      <c r="P20" s="21">
        <v>1</v>
      </c>
      <c r="Q20" s="17">
        <v>110</v>
      </c>
      <c r="R20" s="21">
        <v>11</v>
      </c>
      <c r="S20" s="21">
        <v>10</v>
      </c>
      <c r="T20" s="22">
        <f>N20+(O20+(P20/60))/60</f>
        <v>33.533611111111114</v>
      </c>
      <c r="U20" s="22">
        <f>-(Q20+(R20+(S20/60))/60)</f>
        <v>-110.18611111111112</v>
      </c>
      <c r="V20" s="22">
        <v>33.533611111111114</v>
      </c>
      <c r="W20" s="22">
        <v>-110.18611111111112</v>
      </c>
      <c r="X20" s="17">
        <v>0</v>
      </c>
      <c r="Y20" s="17">
        <v>0</v>
      </c>
      <c r="Z20" s="17">
        <v>0</v>
      </c>
      <c r="AA20" s="17">
        <v>1</v>
      </c>
      <c r="AB20" s="23">
        <v>0</v>
      </c>
      <c r="AC20" s="23">
        <v>6</v>
      </c>
      <c r="AD20" s="23">
        <v>3</v>
      </c>
      <c r="AE20" s="23">
        <v>5</v>
      </c>
      <c r="AF20" s="23">
        <v>1</v>
      </c>
      <c r="AG20" s="23">
        <v>1</v>
      </c>
      <c r="AH20" s="23">
        <v>161</v>
      </c>
    </row>
    <row r="21" spans="1:34" s="20" customFormat="1">
      <c r="A21" s="30" t="s">
        <v>93</v>
      </c>
      <c r="B21" s="31" t="s">
        <v>34</v>
      </c>
      <c r="C21" s="31" t="s">
        <v>35</v>
      </c>
      <c r="D21" s="31" t="s">
        <v>56</v>
      </c>
      <c r="E21" s="31"/>
      <c r="F21" s="31"/>
      <c r="G21" s="31" t="s">
        <v>57</v>
      </c>
      <c r="H21" s="32">
        <v>38906</v>
      </c>
      <c r="I21" s="32">
        <v>38913</v>
      </c>
      <c r="J21" s="17" t="s">
        <v>43</v>
      </c>
      <c r="K21" s="37">
        <v>808</v>
      </c>
      <c r="L21" s="34"/>
      <c r="M21" s="34"/>
      <c r="N21" s="35"/>
      <c r="O21" s="35"/>
      <c r="P21" s="35"/>
      <c r="Q21" s="31"/>
      <c r="R21" s="35"/>
      <c r="S21" s="35"/>
      <c r="T21" s="36"/>
      <c r="U21" s="36"/>
      <c r="V21" s="37">
        <v>36.564999999999998</v>
      </c>
      <c r="W21" s="38">
        <v>-113.983056</v>
      </c>
      <c r="X21" s="31"/>
      <c r="Y21" s="31"/>
      <c r="Z21" s="31"/>
      <c r="AA21" s="34"/>
      <c r="AB21" s="31"/>
      <c r="AC21" s="31"/>
      <c r="AD21" s="31"/>
      <c r="AE21" s="31"/>
      <c r="AF21" s="31"/>
      <c r="AG21" s="31"/>
      <c r="AH21" s="31"/>
    </row>
    <row r="22" spans="1:34" s="20" customFormat="1">
      <c r="A22" s="20" t="s">
        <v>94</v>
      </c>
      <c r="B22" s="17" t="s">
        <v>34</v>
      </c>
      <c r="C22" s="17" t="s">
        <v>35</v>
      </c>
      <c r="D22" s="17" t="s">
        <v>36</v>
      </c>
      <c r="E22" s="17" t="s">
        <v>50</v>
      </c>
      <c r="F22" s="17"/>
      <c r="G22" s="17" t="s">
        <v>51</v>
      </c>
      <c r="H22" s="18">
        <v>38877</v>
      </c>
      <c r="I22" s="18">
        <v>38882</v>
      </c>
      <c r="J22" s="17" t="s">
        <v>43</v>
      </c>
      <c r="K22" s="19">
        <v>464</v>
      </c>
      <c r="N22" s="21">
        <v>36</v>
      </c>
      <c r="O22" s="21">
        <v>27</v>
      </c>
      <c r="P22" s="21">
        <v>11</v>
      </c>
      <c r="Q22" s="17">
        <v>112</v>
      </c>
      <c r="R22" s="21">
        <v>26</v>
      </c>
      <c r="S22" s="21">
        <v>58</v>
      </c>
      <c r="T22" s="22">
        <f>N22+(O22+(P22/60))/60</f>
        <v>36.453055555555558</v>
      </c>
      <c r="U22" s="22">
        <f>-(Q22+(R22+(S22/60))/60)</f>
        <v>-112.44944444444444</v>
      </c>
      <c r="V22" s="22">
        <v>36.453055555555558</v>
      </c>
      <c r="W22" s="24">
        <v>-112.44944444444444</v>
      </c>
      <c r="X22" s="17">
        <v>0</v>
      </c>
      <c r="Y22" s="17">
        <v>0</v>
      </c>
      <c r="Z22" s="17">
        <v>0</v>
      </c>
      <c r="AA22" s="17">
        <v>1</v>
      </c>
      <c r="AB22" s="23">
        <v>1</v>
      </c>
      <c r="AC22" s="23">
        <v>2</v>
      </c>
      <c r="AD22" s="23">
        <v>1</v>
      </c>
      <c r="AE22" s="23">
        <v>4</v>
      </c>
      <c r="AF22" s="23">
        <v>0</v>
      </c>
      <c r="AG22" s="23">
        <v>2</v>
      </c>
      <c r="AH22" s="23">
        <v>87</v>
      </c>
    </row>
    <row r="23" spans="1:34" s="20" customFormat="1">
      <c r="A23" s="30" t="s">
        <v>95</v>
      </c>
      <c r="B23" s="31" t="s">
        <v>34</v>
      </c>
      <c r="C23" s="31" t="s">
        <v>35</v>
      </c>
      <c r="D23" s="31" t="s">
        <v>56</v>
      </c>
      <c r="E23" s="31"/>
      <c r="F23" s="31"/>
      <c r="G23" s="31" t="s">
        <v>57</v>
      </c>
      <c r="H23" s="32">
        <v>38898</v>
      </c>
      <c r="I23" s="32">
        <v>38902</v>
      </c>
      <c r="J23" s="17" t="s">
        <v>43</v>
      </c>
      <c r="K23" s="33">
        <v>3339</v>
      </c>
      <c r="L23" s="34"/>
      <c r="M23" s="34"/>
      <c r="N23" s="35"/>
      <c r="O23" s="35"/>
      <c r="P23" s="35"/>
      <c r="Q23" s="31"/>
      <c r="R23" s="35"/>
      <c r="S23" s="35"/>
      <c r="T23" s="36"/>
      <c r="U23" s="36"/>
      <c r="V23" s="37">
        <v>36.510832999999998</v>
      </c>
      <c r="W23" s="38">
        <v>-114.00194399999999</v>
      </c>
      <c r="X23" s="31"/>
      <c r="Y23" s="31"/>
      <c r="Z23" s="31"/>
      <c r="AA23" s="31"/>
      <c r="AB23" s="39"/>
      <c r="AC23" s="39"/>
      <c r="AD23" s="39"/>
      <c r="AE23" s="39"/>
      <c r="AF23" s="39"/>
      <c r="AG23" s="39"/>
      <c r="AH23" s="39"/>
    </row>
    <row r="24" spans="1:34" s="20" customFormat="1">
      <c r="A24" s="20" t="s">
        <v>96</v>
      </c>
      <c r="B24" s="17" t="s">
        <v>34</v>
      </c>
      <c r="C24" s="17" t="s">
        <v>35</v>
      </c>
      <c r="D24" s="17" t="s">
        <v>56</v>
      </c>
      <c r="E24" s="17" t="s">
        <v>60</v>
      </c>
      <c r="F24" s="17"/>
      <c r="G24" s="17" t="s">
        <v>61</v>
      </c>
      <c r="H24" s="18">
        <v>38919</v>
      </c>
      <c r="I24" s="18">
        <v>38923</v>
      </c>
      <c r="J24" s="17" t="s">
        <v>43</v>
      </c>
      <c r="K24" s="19">
        <v>1127</v>
      </c>
      <c r="N24" s="21">
        <v>34</v>
      </c>
      <c r="O24" s="21">
        <v>11</v>
      </c>
      <c r="P24" s="21">
        <v>40</v>
      </c>
      <c r="Q24" s="17">
        <v>112</v>
      </c>
      <c r="R24" s="21">
        <v>5</v>
      </c>
      <c r="S24" s="21">
        <v>26</v>
      </c>
      <c r="T24" s="22">
        <f>N24+(O24+(P24/60))/60</f>
        <v>34.194444444444443</v>
      </c>
      <c r="U24" s="22">
        <f>-(Q24+(R24+(S24/60))/60)</f>
        <v>-112.09055555555555</v>
      </c>
      <c r="V24" s="22">
        <v>34.194444444444443</v>
      </c>
      <c r="W24" s="24">
        <v>-112.09055555555555</v>
      </c>
      <c r="X24" s="17">
        <v>0</v>
      </c>
      <c r="Y24" s="17">
        <v>0</v>
      </c>
      <c r="Z24" s="17">
        <v>0</v>
      </c>
      <c r="AA24" s="17">
        <v>3</v>
      </c>
      <c r="AB24" s="23">
        <v>0</v>
      </c>
      <c r="AC24" s="23">
        <v>5</v>
      </c>
      <c r="AD24" s="23">
        <v>1</v>
      </c>
      <c r="AE24" s="23">
        <v>5</v>
      </c>
      <c r="AF24" s="23">
        <v>0</v>
      </c>
      <c r="AG24" s="23">
        <v>2</v>
      </c>
      <c r="AH24" s="23">
        <v>125</v>
      </c>
    </row>
    <row r="25" spans="1:34" s="20" customFormat="1">
      <c r="A25" s="30" t="s">
        <v>97</v>
      </c>
      <c r="B25" s="31" t="s">
        <v>34</v>
      </c>
      <c r="C25" s="31" t="s">
        <v>35</v>
      </c>
      <c r="D25" s="31" t="s">
        <v>56</v>
      </c>
      <c r="E25" s="31"/>
      <c r="F25" s="31"/>
      <c r="G25" s="31" t="s">
        <v>57</v>
      </c>
      <c r="H25" s="32">
        <v>38917</v>
      </c>
      <c r="I25" s="32">
        <v>38928</v>
      </c>
      <c r="J25" s="17" t="s">
        <v>43</v>
      </c>
      <c r="K25" s="33">
        <v>2580</v>
      </c>
      <c r="L25" s="34"/>
      <c r="M25" s="34"/>
      <c r="N25" s="35"/>
      <c r="O25" s="35"/>
      <c r="P25" s="35"/>
      <c r="Q25" s="31"/>
      <c r="R25" s="35"/>
      <c r="S25" s="35"/>
      <c r="T25" s="36"/>
      <c r="U25" s="36"/>
      <c r="V25" s="37">
        <v>36.659999999999997</v>
      </c>
      <c r="W25" s="38">
        <v>-114.03277799999999</v>
      </c>
      <c r="X25" s="31"/>
      <c r="Y25" s="31"/>
      <c r="Z25" s="31"/>
      <c r="AA25" s="31"/>
      <c r="AB25" s="39"/>
      <c r="AC25" s="39"/>
      <c r="AD25" s="39"/>
      <c r="AE25" s="39"/>
      <c r="AF25" s="39"/>
      <c r="AG25" s="39"/>
      <c r="AH25" s="39"/>
    </row>
    <row r="26" spans="1:34" s="20" customFormat="1">
      <c r="A26" s="20" t="s">
        <v>98</v>
      </c>
      <c r="B26" s="17" t="s">
        <v>34</v>
      </c>
      <c r="C26" s="17" t="s">
        <v>35</v>
      </c>
      <c r="D26" s="17" t="s">
        <v>64</v>
      </c>
      <c r="E26" s="17" t="s">
        <v>68</v>
      </c>
      <c r="F26" s="17"/>
      <c r="G26" s="17" t="s">
        <v>99</v>
      </c>
      <c r="H26" s="18">
        <v>38874</v>
      </c>
      <c r="I26" s="18">
        <v>38876</v>
      </c>
      <c r="J26" s="17" t="s">
        <v>52</v>
      </c>
      <c r="K26" s="19">
        <v>1655</v>
      </c>
      <c r="N26" s="21">
        <v>35</v>
      </c>
      <c r="O26" s="21">
        <v>43</v>
      </c>
      <c r="P26" s="21">
        <v>0</v>
      </c>
      <c r="Q26" s="17">
        <v>109</v>
      </c>
      <c r="R26" s="21">
        <v>23</v>
      </c>
      <c r="S26" s="21">
        <v>58</v>
      </c>
      <c r="T26" s="22">
        <f>N26+(O26+(P26/60))/60</f>
        <v>35.716666666666669</v>
      </c>
      <c r="U26" s="22">
        <f>-(Q26+(R26+(S26/60))/60)</f>
        <v>-109.39944444444444</v>
      </c>
      <c r="V26" s="22">
        <v>35.716666666666669</v>
      </c>
      <c r="W26" s="24">
        <v>-109.39944444444444</v>
      </c>
      <c r="X26" s="17">
        <v>60</v>
      </c>
      <c r="Y26" s="17">
        <v>0</v>
      </c>
      <c r="Z26" s="17">
        <v>2</v>
      </c>
      <c r="AA26" s="20" t="s">
        <v>100</v>
      </c>
      <c r="AB26" s="23">
        <v>0</v>
      </c>
      <c r="AC26" s="23">
        <v>5</v>
      </c>
      <c r="AD26" s="23">
        <v>1</v>
      </c>
      <c r="AE26" s="23">
        <v>8</v>
      </c>
      <c r="AF26" s="23">
        <v>2</v>
      </c>
      <c r="AG26" s="23">
        <v>2</v>
      </c>
      <c r="AH26" s="23">
        <v>164</v>
      </c>
    </row>
    <row r="27" spans="1:34" s="20" customFormat="1">
      <c r="A27" s="20" t="s">
        <v>101</v>
      </c>
      <c r="B27" s="17" t="s">
        <v>34</v>
      </c>
      <c r="C27" s="17" t="s">
        <v>35</v>
      </c>
      <c r="D27" s="17" t="s">
        <v>41</v>
      </c>
      <c r="E27" s="17" t="s">
        <v>60</v>
      </c>
      <c r="F27" s="17"/>
      <c r="G27" s="17" t="s">
        <v>102</v>
      </c>
      <c r="H27" s="18">
        <v>38869</v>
      </c>
      <c r="I27" s="18">
        <v>38873</v>
      </c>
      <c r="J27" s="17" t="s">
        <v>39</v>
      </c>
      <c r="K27" s="19">
        <v>836</v>
      </c>
      <c r="L27" s="20" t="s">
        <v>62</v>
      </c>
      <c r="M27" s="20">
        <v>2</v>
      </c>
      <c r="N27" s="21">
        <v>34</v>
      </c>
      <c r="O27" s="21">
        <v>47</v>
      </c>
      <c r="P27" s="21">
        <v>0</v>
      </c>
      <c r="Q27" s="17">
        <v>111</v>
      </c>
      <c r="R27" s="21">
        <v>44</v>
      </c>
      <c r="S27" s="21">
        <v>30</v>
      </c>
      <c r="T27" s="22">
        <f>N27+(O27+(P27/60))/60</f>
        <v>34.783333333333331</v>
      </c>
      <c r="U27" s="22">
        <f>-(Q27+(R27+(S27/60))/60)</f>
        <v>-111.74166666666666</v>
      </c>
      <c r="V27" s="22">
        <v>34.783333333333331</v>
      </c>
      <c r="W27" s="22">
        <v>-111.74166666666666</v>
      </c>
      <c r="X27" s="17">
        <v>165</v>
      </c>
      <c r="Y27" s="17">
        <v>1</v>
      </c>
      <c r="Z27" s="17">
        <v>5</v>
      </c>
      <c r="AA27" s="17">
        <v>6</v>
      </c>
      <c r="AB27" s="23">
        <v>8</v>
      </c>
      <c r="AC27" s="23">
        <v>10</v>
      </c>
      <c r="AD27" s="23">
        <v>4</v>
      </c>
      <c r="AE27" s="23">
        <v>6</v>
      </c>
      <c r="AF27" s="23">
        <v>1</v>
      </c>
      <c r="AG27" s="23">
        <v>5</v>
      </c>
      <c r="AH27" s="23">
        <v>518</v>
      </c>
    </row>
    <row r="28" spans="1:34" s="20" customFormat="1">
      <c r="A28" s="20" t="s">
        <v>103</v>
      </c>
      <c r="B28" s="17" t="s">
        <v>34</v>
      </c>
      <c r="C28" s="17" t="s">
        <v>35</v>
      </c>
      <c r="D28" s="17" t="s">
        <v>64</v>
      </c>
      <c r="E28" s="17" t="s">
        <v>50</v>
      </c>
      <c r="F28" s="17"/>
      <c r="G28" s="17" t="s">
        <v>104</v>
      </c>
      <c r="H28" s="18">
        <v>38855</v>
      </c>
      <c r="I28" s="18">
        <v>38855</v>
      </c>
      <c r="J28" s="17" t="s">
        <v>43</v>
      </c>
      <c r="K28" s="19">
        <v>668</v>
      </c>
      <c r="N28" s="21">
        <v>35</v>
      </c>
      <c r="O28" s="21">
        <v>50</v>
      </c>
      <c r="P28" s="21">
        <v>13</v>
      </c>
      <c r="Q28" s="17">
        <v>113</v>
      </c>
      <c r="R28" s="21">
        <v>47</v>
      </c>
      <c r="S28" s="21">
        <v>42</v>
      </c>
      <c r="T28" s="22">
        <f>N28+(O28+(P28/60))/60</f>
        <v>35.836944444444441</v>
      </c>
      <c r="U28" s="22">
        <f>-(Q28+(R28+(S28/60))/60)</f>
        <v>-113.795</v>
      </c>
      <c r="V28" s="22">
        <v>35.836944444444441</v>
      </c>
      <c r="W28" s="24">
        <v>-113.795</v>
      </c>
      <c r="X28" s="17">
        <v>0</v>
      </c>
      <c r="Y28" s="17">
        <v>0</v>
      </c>
      <c r="Z28" s="17">
        <v>0</v>
      </c>
      <c r="AB28" s="23"/>
      <c r="AC28" s="23">
        <v>2</v>
      </c>
      <c r="AD28" s="23">
        <v>1</v>
      </c>
      <c r="AE28" s="23">
        <v>2</v>
      </c>
      <c r="AF28" s="23"/>
      <c r="AG28" s="23"/>
      <c r="AH28" s="23">
        <v>58</v>
      </c>
    </row>
    <row r="29" spans="1:34" s="20" customFormat="1">
      <c r="A29" s="20" t="s">
        <v>105</v>
      </c>
      <c r="B29" s="17" t="s">
        <v>34</v>
      </c>
      <c r="C29" s="17" t="s">
        <v>35</v>
      </c>
      <c r="D29" s="17" t="s">
        <v>41</v>
      </c>
      <c r="E29" s="17" t="s">
        <v>60</v>
      </c>
      <c r="F29" s="17"/>
      <c r="G29" s="17" t="s">
        <v>106</v>
      </c>
      <c r="H29" s="18">
        <v>38896</v>
      </c>
      <c r="I29" s="18">
        <v>38903</v>
      </c>
      <c r="J29" s="17" t="s">
        <v>43</v>
      </c>
      <c r="K29" s="19">
        <v>1650</v>
      </c>
      <c r="N29" s="21">
        <v>34</v>
      </c>
      <c r="O29" s="21">
        <v>28</v>
      </c>
      <c r="P29" s="21">
        <v>50</v>
      </c>
      <c r="Q29" s="17">
        <v>112</v>
      </c>
      <c r="R29" s="21">
        <v>56</v>
      </c>
      <c r="S29" s="21">
        <v>28</v>
      </c>
      <c r="T29" s="22">
        <f>N29+(O29+(P29/60))/60</f>
        <v>34.480555555555554</v>
      </c>
      <c r="U29" s="22">
        <f>-(Q29+(R29+(S29/60))/60)</f>
        <v>-112.94111111111111</v>
      </c>
      <c r="V29" s="22">
        <v>34.480555555555554</v>
      </c>
      <c r="W29" s="22">
        <v>-112.94111111111111</v>
      </c>
      <c r="X29" s="17">
        <v>0</v>
      </c>
      <c r="Y29" s="17">
        <v>0</v>
      </c>
      <c r="Z29" s="17">
        <v>0</v>
      </c>
      <c r="AA29" s="17">
        <v>4</v>
      </c>
      <c r="AB29" s="23">
        <v>0</v>
      </c>
      <c r="AC29" s="23">
        <v>2</v>
      </c>
      <c r="AD29" s="23">
        <v>1</v>
      </c>
      <c r="AE29" s="23">
        <v>0</v>
      </c>
      <c r="AF29" s="23">
        <v>0</v>
      </c>
      <c r="AG29" s="23">
        <v>3</v>
      </c>
      <c r="AH29" s="23">
        <v>85</v>
      </c>
    </row>
    <row r="30" spans="1:34" s="20" customFormat="1">
      <c r="A30" s="20" t="s">
        <v>107</v>
      </c>
      <c r="B30" s="17" t="s">
        <v>34</v>
      </c>
      <c r="C30" s="17" t="s">
        <v>35</v>
      </c>
      <c r="D30" s="17" t="s">
        <v>64</v>
      </c>
      <c r="E30" s="17" t="s">
        <v>50</v>
      </c>
      <c r="F30" s="17"/>
      <c r="G30" s="17" t="s">
        <v>104</v>
      </c>
      <c r="H30" s="18">
        <v>38874</v>
      </c>
      <c r="I30" s="18">
        <v>38874</v>
      </c>
      <c r="J30" s="17" t="s">
        <v>43</v>
      </c>
      <c r="K30" s="19">
        <v>203</v>
      </c>
      <c r="N30" s="21">
        <v>35</v>
      </c>
      <c r="O30" s="21">
        <v>49</v>
      </c>
      <c r="P30" s="21">
        <v>12</v>
      </c>
      <c r="Q30" s="17">
        <v>113</v>
      </c>
      <c r="R30" s="21">
        <v>41</v>
      </c>
      <c r="S30" s="21">
        <v>7</v>
      </c>
      <c r="T30" s="22">
        <f>N30+(O30+(P30/60))/60</f>
        <v>35.82</v>
      </c>
      <c r="U30" s="22">
        <f>-(Q30+(R30+(S30/60))/60)</f>
        <v>-113.68527777777778</v>
      </c>
      <c r="V30" s="22">
        <v>35.82</v>
      </c>
      <c r="W30" s="22">
        <v>-113.68527777777778</v>
      </c>
      <c r="X30" s="17">
        <v>0</v>
      </c>
      <c r="Y30" s="17">
        <v>0</v>
      </c>
      <c r="Z30" s="17">
        <v>0</v>
      </c>
      <c r="AB30" s="23">
        <v>0</v>
      </c>
      <c r="AC30" s="23">
        <v>0</v>
      </c>
      <c r="AD30" s="23">
        <v>1</v>
      </c>
      <c r="AE30" s="23">
        <v>0</v>
      </c>
      <c r="AF30" s="23">
        <v>0</v>
      </c>
      <c r="AG30" s="23">
        <v>0</v>
      </c>
      <c r="AH30" s="23">
        <v>7</v>
      </c>
    </row>
    <row r="31" spans="1:34" s="20" customFormat="1">
      <c r="A31" s="20" t="s">
        <v>108</v>
      </c>
      <c r="B31" s="60" t="s">
        <v>34</v>
      </c>
      <c r="C31" s="17" t="s">
        <v>35</v>
      </c>
      <c r="D31" s="17" t="s">
        <v>36</v>
      </c>
      <c r="E31" s="17" t="s">
        <v>37</v>
      </c>
      <c r="F31" s="17"/>
      <c r="G31" s="17" t="s">
        <v>38</v>
      </c>
      <c r="H31" s="18">
        <v>38775</v>
      </c>
      <c r="I31" s="18">
        <v>38786</v>
      </c>
      <c r="J31" s="17" t="s">
        <v>39</v>
      </c>
      <c r="K31" s="64">
        <v>450</v>
      </c>
      <c r="M31" s="61"/>
      <c r="N31" s="21">
        <v>31</v>
      </c>
      <c r="O31" s="21">
        <v>20</v>
      </c>
      <c r="P31" s="21">
        <v>38</v>
      </c>
      <c r="Q31" s="17">
        <v>110</v>
      </c>
      <c r="R31" s="21">
        <v>17</v>
      </c>
      <c r="S31" s="21">
        <v>51</v>
      </c>
      <c r="T31" s="24">
        <f>N31+(O31+(P31/60))/60</f>
        <v>31.343888888888888</v>
      </c>
      <c r="U31" s="24">
        <f>-(Q31+(R31+(S31/60))/60)</f>
        <v>-110.2975</v>
      </c>
      <c r="V31" s="24">
        <v>31.343888888888888</v>
      </c>
      <c r="W31" s="22">
        <v>-110.2975</v>
      </c>
      <c r="X31" s="17">
        <v>0</v>
      </c>
      <c r="Y31" s="17">
        <v>0</v>
      </c>
      <c r="Z31" s="17">
        <v>0</v>
      </c>
      <c r="AA31" s="20" t="s">
        <v>42</v>
      </c>
      <c r="AB31" s="23"/>
      <c r="AC31" s="23">
        <v>2</v>
      </c>
      <c r="AD31" s="23">
        <v>1</v>
      </c>
      <c r="AE31" s="23">
        <v>5</v>
      </c>
      <c r="AF31" s="23"/>
      <c r="AG31" s="23">
        <v>1</v>
      </c>
      <c r="AH31" s="23">
        <v>75</v>
      </c>
    </row>
    <row r="32" spans="1:34" s="20" customFormat="1">
      <c r="A32" s="30" t="s">
        <v>109</v>
      </c>
      <c r="B32" s="31" t="s">
        <v>34</v>
      </c>
      <c r="C32" s="31" t="s">
        <v>35</v>
      </c>
      <c r="D32" s="31" t="s">
        <v>56</v>
      </c>
      <c r="E32" s="31"/>
      <c r="F32" s="31"/>
      <c r="G32" s="31" t="s">
        <v>57</v>
      </c>
      <c r="H32" s="32">
        <v>38940</v>
      </c>
      <c r="I32" s="32">
        <v>38969</v>
      </c>
      <c r="J32" s="17" t="s">
        <v>43</v>
      </c>
      <c r="K32" s="37">
        <v>404</v>
      </c>
      <c r="L32" s="34"/>
      <c r="M32" s="34"/>
      <c r="N32" s="35"/>
      <c r="O32" s="35"/>
      <c r="P32" s="35"/>
      <c r="Q32" s="31"/>
      <c r="R32" s="35"/>
      <c r="S32" s="35"/>
      <c r="T32" s="36"/>
      <c r="U32" s="36"/>
      <c r="V32" s="37">
        <v>36.931389000000003</v>
      </c>
      <c r="W32" s="38">
        <v>-113.775278</v>
      </c>
      <c r="X32" s="31"/>
      <c r="Y32" s="31"/>
      <c r="Z32" s="31"/>
      <c r="AA32" s="34"/>
      <c r="AB32" s="31"/>
      <c r="AC32" s="31"/>
      <c r="AD32" s="31"/>
      <c r="AE32" s="31"/>
      <c r="AF32" s="31"/>
      <c r="AG32" s="31"/>
      <c r="AH32" s="31"/>
    </row>
    <row r="33" spans="1:34" s="20" customFormat="1">
      <c r="A33" s="20" t="s">
        <v>110</v>
      </c>
      <c r="B33" s="17" t="s">
        <v>34</v>
      </c>
      <c r="C33" s="17" t="s">
        <v>35</v>
      </c>
      <c r="D33" s="17" t="s">
        <v>64</v>
      </c>
      <c r="E33" s="17" t="s">
        <v>68</v>
      </c>
      <c r="F33" s="17"/>
      <c r="G33" s="17" t="s">
        <v>99</v>
      </c>
      <c r="H33" s="18">
        <v>38878</v>
      </c>
      <c r="I33" s="18">
        <v>38904</v>
      </c>
      <c r="J33" s="17" t="s">
        <v>43</v>
      </c>
      <c r="K33" s="19">
        <v>5151</v>
      </c>
      <c r="L33" s="20" t="s">
        <v>111</v>
      </c>
      <c r="M33" s="20">
        <v>1</v>
      </c>
      <c r="N33" s="21">
        <v>37</v>
      </c>
      <c r="O33" s="21">
        <v>3</v>
      </c>
      <c r="P33" s="21">
        <v>25</v>
      </c>
      <c r="Q33" s="17">
        <v>110</v>
      </c>
      <c r="R33" s="21">
        <v>51</v>
      </c>
      <c r="S33" s="21">
        <v>56</v>
      </c>
      <c r="T33" s="22">
        <f>N33+(O33+(P33/60))/60</f>
        <v>37.056944444444447</v>
      </c>
      <c r="U33" s="22">
        <f>-(Q33+(R33+(S33/60))/60)</f>
        <v>-110.86555555555556</v>
      </c>
      <c r="V33" s="22">
        <v>37.056944444444447</v>
      </c>
      <c r="W33" s="22">
        <v>-110.86555555555556</v>
      </c>
      <c r="X33" s="17">
        <v>215</v>
      </c>
      <c r="Y33" s="17">
        <v>0</v>
      </c>
      <c r="Z33" s="17">
        <v>0</v>
      </c>
      <c r="AA33" s="17">
        <v>10</v>
      </c>
      <c r="AB33" s="23">
        <v>10</v>
      </c>
      <c r="AC33" s="23">
        <v>1</v>
      </c>
      <c r="AD33" s="23">
        <v>5</v>
      </c>
      <c r="AE33" s="23">
        <v>14</v>
      </c>
      <c r="AF33" s="23">
        <v>3</v>
      </c>
      <c r="AG33" s="23">
        <v>16</v>
      </c>
      <c r="AH33" s="23">
        <v>512</v>
      </c>
    </row>
    <row r="34" spans="1:34" s="20" customFormat="1">
      <c r="A34" s="20" t="s">
        <v>112</v>
      </c>
      <c r="B34" s="17" t="s">
        <v>34</v>
      </c>
      <c r="C34" s="17" t="s">
        <v>35</v>
      </c>
      <c r="D34" s="17" t="s">
        <v>64</v>
      </c>
      <c r="E34" s="17" t="s">
        <v>50</v>
      </c>
      <c r="F34" s="17"/>
      <c r="G34" s="17" t="s">
        <v>104</v>
      </c>
      <c r="H34" s="18">
        <v>38920</v>
      </c>
      <c r="I34" s="18">
        <v>38925</v>
      </c>
      <c r="J34" s="17" t="s">
        <v>43</v>
      </c>
      <c r="K34" s="19">
        <v>150</v>
      </c>
      <c r="N34" s="21">
        <v>35</v>
      </c>
      <c r="O34" s="21">
        <v>52</v>
      </c>
      <c r="P34" s="21">
        <v>59</v>
      </c>
      <c r="Q34" s="17">
        <v>113</v>
      </c>
      <c r="R34" s="21">
        <v>49</v>
      </c>
      <c r="S34" s="21">
        <v>59</v>
      </c>
      <c r="T34" s="22">
        <f>N34+(O34+(P34/60))/60</f>
        <v>35.883055555555558</v>
      </c>
      <c r="U34" s="22">
        <f>-(Q34+(R34+(S34/60))/60)</f>
        <v>-113.83305555555556</v>
      </c>
      <c r="V34" s="22">
        <v>35.883055555555558</v>
      </c>
      <c r="W34" s="22">
        <v>-113.83305555555556</v>
      </c>
      <c r="X34" s="17">
        <v>0</v>
      </c>
      <c r="Y34" s="17">
        <v>0</v>
      </c>
      <c r="Z34" s="17">
        <v>0</v>
      </c>
      <c r="AA34" s="17"/>
      <c r="AB34" s="23">
        <v>1</v>
      </c>
      <c r="AC34" s="23">
        <v>0</v>
      </c>
      <c r="AD34" s="23">
        <v>1</v>
      </c>
      <c r="AE34" s="23">
        <v>3</v>
      </c>
      <c r="AF34" s="23">
        <v>0</v>
      </c>
      <c r="AG34" s="23">
        <v>0</v>
      </c>
      <c r="AH34" s="23">
        <v>41</v>
      </c>
    </row>
    <row r="35" spans="1:34" s="20" customFormat="1">
      <c r="A35" s="20" t="s">
        <v>113</v>
      </c>
      <c r="B35" s="17" t="s">
        <v>34</v>
      </c>
      <c r="C35" s="17" t="s">
        <v>35</v>
      </c>
      <c r="D35" s="17" t="s">
        <v>64</v>
      </c>
      <c r="E35" s="17" t="s">
        <v>75</v>
      </c>
      <c r="F35" s="17"/>
      <c r="G35" s="17" t="s">
        <v>114</v>
      </c>
      <c r="H35" s="18">
        <v>38816</v>
      </c>
      <c r="I35" s="18">
        <v>38819</v>
      </c>
      <c r="J35" s="17" t="s">
        <v>39</v>
      </c>
      <c r="K35" s="19">
        <v>150</v>
      </c>
      <c r="N35" s="21">
        <v>33</v>
      </c>
      <c r="O35" s="21">
        <v>22</v>
      </c>
      <c r="P35" s="21">
        <v>38</v>
      </c>
      <c r="Q35" s="17">
        <v>112</v>
      </c>
      <c r="R35" s="21">
        <v>16</v>
      </c>
      <c r="S35" s="21">
        <v>19</v>
      </c>
      <c r="T35" s="24">
        <f>N35+(O35+(P35/60))/60</f>
        <v>33.377222222222223</v>
      </c>
      <c r="U35" s="24">
        <f>-(Q35+(R35+(S35/60))/60)</f>
        <v>-112.27194444444444</v>
      </c>
      <c r="V35" s="24">
        <v>33.377222222222223</v>
      </c>
      <c r="W35" s="22">
        <v>-112.27194444444444</v>
      </c>
      <c r="X35" s="17">
        <v>0</v>
      </c>
      <c r="Y35" s="17">
        <v>0</v>
      </c>
      <c r="Z35" s="17">
        <v>0</v>
      </c>
      <c r="AA35" s="20" t="s">
        <v>80</v>
      </c>
      <c r="AB35" s="23">
        <v>1</v>
      </c>
      <c r="AC35" s="23"/>
      <c r="AD35" s="23"/>
      <c r="AE35" s="23">
        <v>2</v>
      </c>
      <c r="AF35" s="23"/>
      <c r="AG35" s="23">
        <v>5</v>
      </c>
      <c r="AH35" s="23">
        <v>30</v>
      </c>
    </row>
    <row r="36" spans="1:34" s="20" customFormat="1">
      <c r="A36" s="20" t="s">
        <v>115</v>
      </c>
      <c r="B36" s="17" t="s">
        <v>34</v>
      </c>
      <c r="C36" s="17" t="s">
        <v>35</v>
      </c>
      <c r="D36" s="17" t="s">
        <v>36</v>
      </c>
      <c r="E36" s="17" t="s">
        <v>37</v>
      </c>
      <c r="F36" s="17"/>
      <c r="G36" s="17" t="s">
        <v>38</v>
      </c>
      <c r="H36" s="18">
        <v>38855</v>
      </c>
      <c r="I36" s="18">
        <v>38864</v>
      </c>
      <c r="J36" s="17" t="s">
        <v>43</v>
      </c>
      <c r="K36" s="19">
        <v>117</v>
      </c>
      <c r="L36" s="20" t="s">
        <v>40</v>
      </c>
      <c r="M36" s="20">
        <v>2</v>
      </c>
      <c r="N36" s="21">
        <v>32</v>
      </c>
      <c r="O36" s="21">
        <v>44</v>
      </c>
      <c r="P36" s="21">
        <v>0</v>
      </c>
      <c r="Q36" s="17">
        <v>110</v>
      </c>
      <c r="R36" s="21">
        <v>0</v>
      </c>
      <c r="S36" s="21">
        <v>27</v>
      </c>
      <c r="T36" s="22">
        <f>N36+(O36+(P36/60))/60</f>
        <v>32.733333333333334</v>
      </c>
      <c r="U36" s="22">
        <f>-(Q36+(R36+(S36/60))/60)</f>
        <v>-110.00749999999999</v>
      </c>
      <c r="V36" s="22">
        <v>32.733333333333334</v>
      </c>
      <c r="W36" s="22">
        <v>-110.00749999999999</v>
      </c>
      <c r="X36" s="17">
        <v>0</v>
      </c>
      <c r="Y36" s="17">
        <v>0</v>
      </c>
      <c r="Z36" s="17">
        <v>0</v>
      </c>
      <c r="AA36" s="17">
        <v>4</v>
      </c>
      <c r="AB36" s="23">
        <v>5</v>
      </c>
      <c r="AC36" s="23">
        <v>2</v>
      </c>
      <c r="AD36" s="23">
        <v>4</v>
      </c>
      <c r="AE36" s="23">
        <v>0</v>
      </c>
      <c r="AF36" s="23">
        <v>0</v>
      </c>
      <c r="AG36" s="23">
        <v>0</v>
      </c>
      <c r="AH36" s="23">
        <v>269</v>
      </c>
    </row>
    <row r="37" spans="1:34" s="20" customFormat="1">
      <c r="A37" s="20" t="s">
        <v>116</v>
      </c>
      <c r="B37" s="17" t="s">
        <v>34</v>
      </c>
      <c r="C37" s="17" t="s">
        <v>35</v>
      </c>
      <c r="D37" s="17" t="s">
        <v>56</v>
      </c>
      <c r="E37" s="17" t="s">
        <v>60</v>
      </c>
      <c r="F37" s="17"/>
      <c r="G37" s="17" t="s">
        <v>61</v>
      </c>
      <c r="H37" s="18">
        <v>38871</v>
      </c>
      <c r="I37" s="18">
        <v>38871</v>
      </c>
      <c r="J37" s="17" t="s">
        <v>52</v>
      </c>
      <c r="K37" s="19">
        <v>300</v>
      </c>
      <c r="N37" s="21">
        <v>32</v>
      </c>
      <c r="O37" s="21">
        <v>58</v>
      </c>
      <c r="P37" s="21">
        <v>40</v>
      </c>
      <c r="Q37" s="17">
        <v>112</v>
      </c>
      <c r="R37" s="21">
        <v>40</v>
      </c>
      <c r="S37" s="21">
        <v>9</v>
      </c>
      <c r="T37" s="22">
        <f>N37+(O37+(P37/60))/60</f>
        <v>32.977777777777774</v>
      </c>
      <c r="U37" s="22">
        <f>-(Q37+(R37+(S37/60))/60)</f>
        <v>-112.66916666666667</v>
      </c>
      <c r="V37" s="22">
        <v>32.977777777777774</v>
      </c>
      <c r="W37" s="22">
        <v>-112.66916666666667</v>
      </c>
      <c r="X37" s="17">
        <v>0</v>
      </c>
      <c r="Y37" s="17">
        <v>0</v>
      </c>
      <c r="Z37" s="17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1</v>
      </c>
    </row>
    <row r="38" spans="1:34" s="20" customFormat="1">
      <c r="A38" s="30" t="s">
        <v>117</v>
      </c>
      <c r="B38" s="31" t="s">
        <v>34</v>
      </c>
      <c r="C38" s="31" t="s">
        <v>35</v>
      </c>
      <c r="D38" s="31" t="s">
        <v>56</v>
      </c>
      <c r="E38" s="31"/>
      <c r="F38" s="31"/>
      <c r="G38" s="31" t="s">
        <v>57</v>
      </c>
      <c r="H38" s="32">
        <v>38920</v>
      </c>
      <c r="I38" s="32">
        <v>38924</v>
      </c>
      <c r="J38" s="17" t="s">
        <v>43</v>
      </c>
      <c r="K38" s="37">
        <v>802</v>
      </c>
      <c r="L38" s="34"/>
      <c r="M38" s="34"/>
      <c r="N38" s="35"/>
      <c r="O38" s="35"/>
      <c r="P38" s="35"/>
      <c r="Q38" s="31"/>
      <c r="R38" s="35"/>
      <c r="S38" s="35"/>
      <c r="T38" s="36"/>
      <c r="U38" s="36"/>
      <c r="V38" s="37">
        <v>36.688611000000002</v>
      </c>
      <c r="W38" s="38">
        <v>-113.82388899999999</v>
      </c>
      <c r="X38" s="31"/>
      <c r="Y38" s="31"/>
      <c r="Z38" s="31"/>
      <c r="AA38" s="34"/>
      <c r="AB38" s="39"/>
      <c r="AC38" s="39"/>
      <c r="AD38" s="39"/>
      <c r="AE38" s="39"/>
      <c r="AF38" s="39"/>
      <c r="AG38" s="39"/>
      <c r="AH38" s="39"/>
    </row>
    <row r="39" spans="1:34" s="20" customFormat="1">
      <c r="A39" s="20" t="s">
        <v>118</v>
      </c>
      <c r="B39" s="17" t="s">
        <v>34</v>
      </c>
      <c r="C39" s="17" t="s">
        <v>35</v>
      </c>
      <c r="D39" s="17" t="s">
        <v>36</v>
      </c>
      <c r="E39" s="17" t="s">
        <v>50</v>
      </c>
      <c r="F39" s="17"/>
      <c r="G39" s="17" t="s">
        <v>51</v>
      </c>
      <c r="H39" s="18">
        <v>38916</v>
      </c>
      <c r="I39" s="18">
        <v>38920</v>
      </c>
      <c r="J39" s="17" t="s">
        <v>43</v>
      </c>
      <c r="K39" s="19">
        <v>273</v>
      </c>
      <c r="N39" s="21">
        <v>36</v>
      </c>
      <c r="O39" s="21">
        <v>37</v>
      </c>
      <c r="P39" s="21">
        <v>19</v>
      </c>
      <c r="Q39" s="17">
        <v>112</v>
      </c>
      <c r="R39" s="21">
        <v>18</v>
      </c>
      <c r="S39" s="21">
        <v>52</v>
      </c>
      <c r="T39" s="22">
        <f>N39+(O39+(P39/60))/60</f>
        <v>36.621944444444445</v>
      </c>
      <c r="U39" s="22">
        <f>-(Q39+(R39+(S39/60))/60)</f>
        <v>-112.31444444444445</v>
      </c>
      <c r="V39" s="22">
        <v>36.621944444444445</v>
      </c>
      <c r="W39" s="22">
        <v>-112.31444444444445</v>
      </c>
      <c r="X39" s="17">
        <v>0</v>
      </c>
      <c r="Y39" s="17">
        <v>0</v>
      </c>
      <c r="Z39" s="17">
        <v>0</v>
      </c>
      <c r="AA39" s="17">
        <v>10</v>
      </c>
      <c r="AB39" s="23">
        <v>0</v>
      </c>
      <c r="AC39" s="23">
        <v>2</v>
      </c>
      <c r="AD39" s="23">
        <v>2</v>
      </c>
      <c r="AE39" s="23">
        <v>3</v>
      </c>
      <c r="AF39" s="23">
        <v>1</v>
      </c>
      <c r="AG39" s="23">
        <v>1</v>
      </c>
      <c r="AH39" s="23">
        <v>64</v>
      </c>
    </row>
    <row r="40" spans="1:34" s="20" customFormat="1">
      <c r="A40" s="30" t="s">
        <v>119</v>
      </c>
      <c r="B40" s="31" t="s">
        <v>34</v>
      </c>
      <c r="C40" s="31" t="s">
        <v>35</v>
      </c>
      <c r="D40" s="31" t="s">
        <v>56</v>
      </c>
      <c r="E40" s="31"/>
      <c r="F40" s="31"/>
      <c r="G40" s="31" t="s">
        <v>57</v>
      </c>
      <c r="H40" s="32">
        <v>38922</v>
      </c>
      <c r="I40" s="32">
        <v>38929</v>
      </c>
      <c r="J40" s="17" t="s">
        <v>43</v>
      </c>
      <c r="K40" s="33">
        <v>11236</v>
      </c>
      <c r="L40" s="34" t="s">
        <v>120</v>
      </c>
      <c r="M40" s="65">
        <v>2</v>
      </c>
      <c r="N40" s="35"/>
      <c r="O40" s="35"/>
      <c r="P40" s="35"/>
      <c r="Q40" s="31"/>
      <c r="R40" s="35"/>
      <c r="S40" s="35"/>
      <c r="T40" s="36"/>
      <c r="U40" s="36"/>
      <c r="V40" s="37">
        <v>36.688611000000002</v>
      </c>
      <c r="W40" s="38">
        <v>-113.823611</v>
      </c>
      <c r="X40" s="31"/>
      <c r="Y40" s="31"/>
      <c r="Z40" s="31"/>
      <c r="AA40" s="34"/>
      <c r="AB40" s="39"/>
      <c r="AC40" s="39"/>
      <c r="AD40" s="39"/>
      <c r="AE40" s="39"/>
      <c r="AF40" s="39"/>
      <c r="AG40" s="39"/>
      <c r="AH40" s="39"/>
    </row>
    <row r="41" spans="1:34" s="20" customFormat="1">
      <c r="A41" s="20" t="s">
        <v>121</v>
      </c>
      <c r="B41" s="17" t="s">
        <v>46</v>
      </c>
      <c r="C41" s="17" t="s">
        <v>35</v>
      </c>
      <c r="D41" s="17" t="s">
        <v>36</v>
      </c>
      <c r="E41" s="17" t="s">
        <v>50</v>
      </c>
      <c r="F41" s="17"/>
      <c r="G41" s="17" t="s">
        <v>51</v>
      </c>
      <c r="H41" s="18">
        <v>38965</v>
      </c>
      <c r="I41" s="18">
        <v>39041</v>
      </c>
      <c r="J41" s="17" t="s">
        <v>43</v>
      </c>
      <c r="K41" s="19">
        <v>203</v>
      </c>
      <c r="N41" s="21">
        <v>35</v>
      </c>
      <c r="O41" s="21">
        <v>9</v>
      </c>
      <c r="P41" s="21">
        <v>3</v>
      </c>
      <c r="Q41" s="17">
        <v>112</v>
      </c>
      <c r="R41" s="21">
        <v>0</v>
      </c>
      <c r="S41" s="21">
        <v>33</v>
      </c>
      <c r="T41" s="22">
        <f>N41+(O41+(P41/60))/60</f>
        <v>35.150833333333331</v>
      </c>
      <c r="U41" s="22">
        <f>-(Q41+(R41+(S41/60))/60)</f>
        <v>-112.00916666666667</v>
      </c>
      <c r="V41" s="22">
        <v>35.150833333333331</v>
      </c>
      <c r="W41" s="22">
        <v>-112.00916666666667</v>
      </c>
      <c r="X41" s="17">
        <v>0</v>
      </c>
      <c r="Y41" s="17">
        <v>0</v>
      </c>
      <c r="Z41" s="17">
        <v>0</v>
      </c>
      <c r="AA41" s="17">
        <v>10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1</v>
      </c>
    </row>
    <row r="42" spans="1:34" s="20" customFormat="1">
      <c r="A42" s="20" t="s">
        <v>122</v>
      </c>
      <c r="B42" s="17" t="s">
        <v>34</v>
      </c>
      <c r="C42" s="17" t="s">
        <v>35</v>
      </c>
      <c r="D42" s="17" t="s">
        <v>36</v>
      </c>
      <c r="E42" s="17" t="s">
        <v>47</v>
      </c>
      <c r="F42" s="17"/>
      <c r="G42" s="17" t="s">
        <v>48</v>
      </c>
      <c r="H42" s="18">
        <v>38874</v>
      </c>
      <c r="I42" s="18">
        <v>38897</v>
      </c>
      <c r="J42" s="17" t="s">
        <v>43</v>
      </c>
      <c r="K42" s="19">
        <v>6262</v>
      </c>
      <c r="L42" s="20" t="s">
        <v>40</v>
      </c>
      <c r="M42" s="20">
        <v>2</v>
      </c>
      <c r="N42" s="21">
        <v>34</v>
      </c>
      <c r="O42" s="21">
        <v>28</v>
      </c>
      <c r="P42" s="21">
        <v>12</v>
      </c>
      <c r="Q42" s="17">
        <v>110</v>
      </c>
      <c r="R42" s="21">
        <v>44</v>
      </c>
      <c r="S42" s="21">
        <v>0</v>
      </c>
      <c r="T42" s="22">
        <f>N42+(O42+(P42/60))/60</f>
        <v>34.47</v>
      </c>
      <c r="U42" s="22">
        <f>-(Q42+(R42+(S42/60))/60)</f>
        <v>-110.73333333333333</v>
      </c>
      <c r="V42" s="22">
        <v>34.47</v>
      </c>
      <c r="W42" s="22">
        <v>-110.73333333333333</v>
      </c>
      <c r="X42" s="17">
        <v>52</v>
      </c>
      <c r="Y42" s="17">
        <v>0</v>
      </c>
      <c r="Z42" s="17">
        <v>0</v>
      </c>
      <c r="AA42" s="17">
        <v>2</v>
      </c>
      <c r="AB42" s="23">
        <v>5</v>
      </c>
      <c r="AC42" s="23">
        <v>5</v>
      </c>
      <c r="AD42" s="23">
        <v>4</v>
      </c>
      <c r="AE42" s="23">
        <v>34</v>
      </c>
      <c r="AF42" s="23">
        <v>14</v>
      </c>
      <c r="AG42" s="23">
        <v>14</v>
      </c>
      <c r="AH42" s="23">
        <v>594</v>
      </c>
    </row>
    <row r="43" spans="1:34" s="20" customFormat="1">
      <c r="A43" s="20" t="s">
        <v>123</v>
      </c>
      <c r="B43" s="17" t="s">
        <v>34</v>
      </c>
      <c r="C43" s="17" t="s">
        <v>35</v>
      </c>
      <c r="D43" s="17" t="s">
        <v>36</v>
      </c>
      <c r="E43" s="17" t="s">
        <v>47</v>
      </c>
      <c r="F43" s="17"/>
      <c r="G43" s="17" t="s">
        <v>48</v>
      </c>
      <c r="H43" s="18">
        <v>38855</v>
      </c>
      <c r="I43" s="18">
        <v>38856</v>
      </c>
      <c r="J43" s="17" t="s">
        <v>43</v>
      </c>
      <c r="K43" s="19">
        <v>120</v>
      </c>
      <c r="N43" s="21">
        <v>34</v>
      </c>
      <c r="O43" s="21">
        <v>32</v>
      </c>
      <c r="P43" s="21">
        <v>54</v>
      </c>
      <c r="Q43" s="17">
        <v>110</v>
      </c>
      <c r="R43" s="21">
        <v>41</v>
      </c>
      <c r="S43" s="21">
        <v>12</v>
      </c>
      <c r="T43" s="22">
        <f>N43+(O43+(P43/60))/60</f>
        <v>34.548333333333332</v>
      </c>
      <c r="U43" s="22">
        <f>-(Q43+(R43+(S43/60))/60)</f>
        <v>-110.68666666666667</v>
      </c>
      <c r="V43" s="22">
        <v>34.548333333333332</v>
      </c>
      <c r="W43" s="22">
        <v>-110.68666666666667</v>
      </c>
      <c r="X43" s="17"/>
      <c r="Y43" s="17"/>
      <c r="Z43" s="17"/>
      <c r="AB43" s="23">
        <v>3</v>
      </c>
      <c r="AC43" s="23">
        <v>1</v>
      </c>
      <c r="AD43" s="23">
        <v>1</v>
      </c>
      <c r="AE43" s="23">
        <v>7</v>
      </c>
      <c r="AF43" s="23">
        <v>4</v>
      </c>
      <c r="AG43" s="23">
        <v>3</v>
      </c>
      <c r="AH43" s="23">
        <v>132</v>
      </c>
    </row>
    <row r="44" spans="1:34" s="20" customFormat="1">
      <c r="A44" s="20" t="s">
        <v>124</v>
      </c>
      <c r="B44" s="17" t="s">
        <v>34</v>
      </c>
      <c r="C44" s="17" t="s">
        <v>35</v>
      </c>
      <c r="D44" s="17" t="s">
        <v>64</v>
      </c>
      <c r="E44" s="17" t="s">
        <v>50</v>
      </c>
      <c r="F44" s="17"/>
      <c r="G44" s="17" t="s">
        <v>104</v>
      </c>
      <c r="H44" s="18">
        <v>38874</v>
      </c>
      <c r="I44" s="18">
        <v>38876</v>
      </c>
      <c r="J44" s="17" t="s">
        <v>43</v>
      </c>
      <c r="K44" s="19">
        <v>125</v>
      </c>
      <c r="N44" s="21">
        <v>35</v>
      </c>
      <c r="O44" s="21">
        <v>53</v>
      </c>
      <c r="P44" s="21">
        <v>47</v>
      </c>
      <c r="Q44" s="17">
        <v>113</v>
      </c>
      <c r="R44" s="21">
        <v>44</v>
      </c>
      <c r="S44" s="21">
        <v>48</v>
      </c>
      <c r="T44" s="22">
        <f>N44+(O44+(P44/60))/60</f>
        <v>35.896388888888886</v>
      </c>
      <c r="U44" s="22">
        <f>-(Q44+(R44+(S44/60))/60)</f>
        <v>-113.74666666666667</v>
      </c>
      <c r="V44" s="22">
        <v>35.896388888888886</v>
      </c>
      <c r="W44" s="22">
        <v>-113.74666666666667</v>
      </c>
      <c r="X44" s="17">
        <v>0</v>
      </c>
      <c r="Y44" s="17">
        <v>0</v>
      </c>
      <c r="Z44" s="17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1</v>
      </c>
    </row>
    <row r="45" spans="1:34" s="20" customFormat="1">
      <c r="A45" s="20" t="s">
        <v>125</v>
      </c>
      <c r="B45" s="17" t="s">
        <v>34</v>
      </c>
      <c r="C45" s="17" t="s">
        <v>35</v>
      </c>
      <c r="D45" s="17" t="s">
        <v>64</v>
      </c>
      <c r="E45" s="17" t="s">
        <v>50</v>
      </c>
      <c r="F45" s="17"/>
      <c r="G45" s="17" t="s">
        <v>104</v>
      </c>
      <c r="H45" s="18">
        <v>38879</v>
      </c>
      <c r="I45" s="18">
        <v>38882</v>
      </c>
      <c r="J45" s="17" t="s">
        <v>43</v>
      </c>
      <c r="K45" s="19">
        <v>393</v>
      </c>
      <c r="L45" s="20" t="s">
        <v>62</v>
      </c>
      <c r="M45" s="20">
        <v>2</v>
      </c>
      <c r="N45" s="21">
        <v>35</v>
      </c>
      <c r="O45" s="21">
        <v>50</v>
      </c>
      <c r="P45" s="21">
        <v>37</v>
      </c>
      <c r="Q45" s="17">
        <v>113</v>
      </c>
      <c r="R45" s="21">
        <v>52</v>
      </c>
      <c r="S45" s="21">
        <v>30</v>
      </c>
      <c r="T45" s="22">
        <f>N45+(O45+(P45/60))/60</f>
        <v>35.843611111111109</v>
      </c>
      <c r="U45" s="22">
        <f>-(Q45+(R45+(S45/60))/60)</f>
        <v>-113.875</v>
      </c>
      <c r="V45" s="22">
        <v>35.843611111111109</v>
      </c>
      <c r="W45" s="22">
        <v>-113.875</v>
      </c>
      <c r="X45" s="17">
        <v>1</v>
      </c>
      <c r="Y45" s="17">
        <v>0</v>
      </c>
      <c r="Z45" s="17">
        <v>0</v>
      </c>
      <c r="AA45" s="17">
        <v>1</v>
      </c>
      <c r="AB45" s="23">
        <v>7</v>
      </c>
      <c r="AC45" s="23">
        <v>4</v>
      </c>
      <c r="AD45" s="23">
        <v>1</v>
      </c>
      <c r="AE45" s="23">
        <v>3</v>
      </c>
      <c r="AF45" s="23">
        <v>5</v>
      </c>
      <c r="AG45" s="23">
        <v>0</v>
      </c>
      <c r="AH45" s="23">
        <v>320</v>
      </c>
    </row>
    <row r="46" spans="1:34" s="20" customFormat="1">
      <c r="A46" s="30" t="s">
        <v>126</v>
      </c>
      <c r="B46" s="31" t="s">
        <v>34</v>
      </c>
      <c r="C46" s="31" t="s">
        <v>35</v>
      </c>
      <c r="D46" s="31" t="s">
        <v>56</v>
      </c>
      <c r="E46" s="31"/>
      <c r="F46" s="31"/>
      <c r="G46" s="31" t="s">
        <v>57</v>
      </c>
      <c r="H46" s="32">
        <v>38854</v>
      </c>
      <c r="I46" s="32">
        <v>38858</v>
      </c>
      <c r="J46" s="17" t="s">
        <v>43</v>
      </c>
      <c r="K46" s="37">
        <v>186</v>
      </c>
      <c r="L46" s="34"/>
      <c r="M46" s="34"/>
      <c r="N46" s="35"/>
      <c r="O46" s="35"/>
      <c r="P46" s="35"/>
      <c r="Q46" s="31"/>
      <c r="R46" s="35"/>
      <c r="S46" s="35"/>
      <c r="T46" s="36"/>
      <c r="U46" s="36"/>
      <c r="V46" s="37">
        <v>36.464167000000003</v>
      </c>
      <c r="W46" s="38">
        <v>-113.656389</v>
      </c>
      <c r="X46" s="31"/>
      <c r="Y46" s="31"/>
      <c r="Z46" s="31"/>
      <c r="AA46" s="34"/>
      <c r="AB46" s="31"/>
      <c r="AC46" s="31"/>
      <c r="AD46" s="31"/>
      <c r="AE46" s="31"/>
      <c r="AF46" s="31"/>
      <c r="AG46" s="31"/>
      <c r="AH46" s="31"/>
    </row>
    <row r="47" spans="1:34" s="20" customFormat="1">
      <c r="A47" s="20" t="s">
        <v>127</v>
      </c>
      <c r="B47" s="17" t="s">
        <v>34</v>
      </c>
      <c r="C47" s="17" t="s">
        <v>35</v>
      </c>
      <c r="D47" s="17" t="s">
        <v>64</v>
      </c>
      <c r="E47" s="17" t="s">
        <v>50</v>
      </c>
      <c r="F47" s="17"/>
      <c r="G47" s="17" t="s">
        <v>104</v>
      </c>
      <c r="H47" s="18">
        <v>38915</v>
      </c>
      <c r="I47" s="18">
        <v>38918</v>
      </c>
      <c r="J47" s="17" t="s">
        <v>43</v>
      </c>
      <c r="K47" s="19">
        <v>1100</v>
      </c>
      <c r="N47" s="21">
        <v>35</v>
      </c>
      <c r="O47" s="21">
        <v>53</v>
      </c>
      <c r="P47" s="21">
        <v>59</v>
      </c>
      <c r="Q47" s="17">
        <v>113</v>
      </c>
      <c r="R47" s="21">
        <v>50</v>
      </c>
      <c r="S47" s="21">
        <v>50</v>
      </c>
      <c r="T47" s="22">
        <f>N47+(O47+(P47/60))/60</f>
        <v>35.899722222222223</v>
      </c>
      <c r="U47" s="22">
        <f>-(Q47+(R47+(S47/60))/60)</f>
        <v>-113.84722222222223</v>
      </c>
      <c r="V47" s="22">
        <v>35.899722222222223</v>
      </c>
      <c r="W47" s="22">
        <v>-113.84722222222223</v>
      </c>
      <c r="X47" s="17">
        <v>0</v>
      </c>
      <c r="Y47" s="17">
        <v>0</v>
      </c>
      <c r="Z47" s="17">
        <v>0</v>
      </c>
      <c r="AA47" s="17">
        <v>5</v>
      </c>
      <c r="AB47" s="23">
        <v>0</v>
      </c>
      <c r="AC47" s="23">
        <v>3</v>
      </c>
      <c r="AD47" s="23">
        <v>0</v>
      </c>
      <c r="AE47" s="23">
        <v>4</v>
      </c>
      <c r="AF47" s="23">
        <v>0</v>
      </c>
      <c r="AG47" s="23">
        <v>0</v>
      </c>
      <c r="AH47" s="23">
        <v>79</v>
      </c>
    </row>
    <row r="48" spans="1:34" s="20" customFormat="1">
      <c r="A48" s="20" t="s">
        <v>127</v>
      </c>
      <c r="B48" s="17" t="s">
        <v>34</v>
      </c>
      <c r="C48" s="17" t="s">
        <v>35</v>
      </c>
      <c r="D48" s="17" t="s">
        <v>36</v>
      </c>
      <c r="E48" s="17" t="s">
        <v>75</v>
      </c>
      <c r="F48" s="17"/>
      <c r="G48" s="17" t="s">
        <v>76</v>
      </c>
      <c r="H48" s="18">
        <v>38919</v>
      </c>
      <c r="I48" s="18">
        <v>38925</v>
      </c>
      <c r="J48" s="17" t="s">
        <v>43</v>
      </c>
      <c r="K48" s="19">
        <v>150</v>
      </c>
      <c r="N48" s="21">
        <v>34</v>
      </c>
      <c r="O48" s="21">
        <v>23</v>
      </c>
      <c r="P48" s="21">
        <v>49</v>
      </c>
      <c r="Q48" s="17">
        <v>111</v>
      </c>
      <c r="R48" s="21">
        <v>10</v>
      </c>
      <c r="S48" s="21">
        <v>40</v>
      </c>
      <c r="T48" s="22">
        <f>N48+(O48+(P48/60))/60</f>
        <v>34.396944444444443</v>
      </c>
      <c r="U48" s="22">
        <f>-(Q48+(R48+(S48/60))/60)</f>
        <v>-111.17777777777778</v>
      </c>
      <c r="V48" s="22">
        <v>34.396944444444443</v>
      </c>
      <c r="W48" s="22">
        <v>-111.17777777777778</v>
      </c>
      <c r="X48" s="17">
        <v>0</v>
      </c>
      <c r="Y48" s="17">
        <v>0</v>
      </c>
      <c r="Z48" s="17">
        <v>0</v>
      </c>
      <c r="AA48" s="17">
        <v>10</v>
      </c>
      <c r="AB48" s="23">
        <v>0</v>
      </c>
      <c r="AC48" s="23">
        <v>0</v>
      </c>
      <c r="AD48" s="23">
        <v>0</v>
      </c>
      <c r="AE48" s="23">
        <v>1</v>
      </c>
      <c r="AF48" s="23">
        <v>0</v>
      </c>
      <c r="AG48" s="23">
        <v>0</v>
      </c>
      <c r="AH48" s="23">
        <v>4</v>
      </c>
    </row>
    <row r="49" spans="1:34" s="20" customFormat="1">
      <c r="A49" s="20" t="s">
        <v>128</v>
      </c>
      <c r="B49" s="17" t="s">
        <v>34</v>
      </c>
      <c r="C49" s="17" t="s">
        <v>35</v>
      </c>
      <c r="D49" s="17" t="s">
        <v>36</v>
      </c>
      <c r="E49" s="17" t="s">
        <v>37</v>
      </c>
      <c r="F49" s="17"/>
      <c r="G49" s="17" t="s">
        <v>38</v>
      </c>
      <c r="H49" s="18">
        <v>38859</v>
      </c>
      <c r="I49" s="18">
        <v>38867</v>
      </c>
      <c r="J49" s="17" t="s">
        <v>43</v>
      </c>
      <c r="K49" s="19">
        <v>860</v>
      </c>
      <c r="L49" s="20" t="s">
        <v>129</v>
      </c>
      <c r="M49" s="20">
        <v>1</v>
      </c>
      <c r="N49" s="21">
        <v>32</v>
      </c>
      <c r="O49" s="21">
        <v>25</v>
      </c>
      <c r="P49" s="21">
        <v>1</v>
      </c>
      <c r="Q49" s="17">
        <v>110</v>
      </c>
      <c r="R49" s="21">
        <v>54</v>
      </c>
      <c r="S49" s="21">
        <v>1</v>
      </c>
      <c r="T49" s="22">
        <f>N49+(O49+(P49/60))/60</f>
        <v>32.416944444444447</v>
      </c>
      <c r="U49" s="22">
        <f>-(Q49+(R49+(S49/60))/60)</f>
        <v>-110.90027777777777</v>
      </c>
      <c r="V49" s="22">
        <v>32.416944444444447</v>
      </c>
      <c r="W49" s="22">
        <v>-110.90027777777777</v>
      </c>
      <c r="X49" s="17">
        <v>200</v>
      </c>
      <c r="Y49" s="17">
        <v>0</v>
      </c>
      <c r="Z49" s="17">
        <v>0</v>
      </c>
      <c r="AA49" s="17">
        <v>5</v>
      </c>
      <c r="AB49" s="23">
        <v>9</v>
      </c>
      <c r="AC49" s="23">
        <v>6</v>
      </c>
      <c r="AD49" s="23">
        <v>3</v>
      </c>
      <c r="AE49" s="23">
        <v>0</v>
      </c>
      <c r="AF49" s="23">
        <v>0</v>
      </c>
      <c r="AG49" s="23">
        <v>3</v>
      </c>
      <c r="AH49" s="23">
        <v>418</v>
      </c>
    </row>
    <row r="50" spans="1:34" s="20" customFormat="1">
      <c r="A50" s="16" t="s">
        <v>130</v>
      </c>
      <c r="B50" s="17" t="s">
        <v>34</v>
      </c>
      <c r="C50" s="17" t="s">
        <v>35</v>
      </c>
      <c r="D50" s="17" t="s">
        <v>56</v>
      </c>
      <c r="E50" s="17" t="s">
        <v>60</v>
      </c>
      <c r="F50" s="17"/>
      <c r="G50" s="17" t="s">
        <v>61</v>
      </c>
      <c r="H50" s="18">
        <v>38759</v>
      </c>
      <c r="I50" s="18">
        <v>38762</v>
      </c>
      <c r="J50" s="60" t="s">
        <v>39</v>
      </c>
      <c r="K50" s="19">
        <v>2100</v>
      </c>
      <c r="L50" s="61"/>
      <c r="M50" s="61"/>
      <c r="N50" s="21">
        <v>33</v>
      </c>
      <c r="O50" s="21">
        <v>0</v>
      </c>
      <c r="P50" s="21">
        <v>51</v>
      </c>
      <c r="Q50" s="17">
        <v>112</v>
      </c>
      <c r="R50" s="21">
        <v>52</v>
      </c>
      <c r="S50" s="21">
        <v>32</v>
      </c>
      <c r="T50" s="24">
        <f>N50+(O50+(P50/60))/60</f>
        <v>33.014166666666668</v>
      </c>
      <c r="U50" s="24">
        <f>-(Q50+(R50+(S50/60))/60)</f>
        <v>-112.87555555555555</v>
      </c>
      <c r="V50" s="24">
        <v>33.014166666666668</v>
      </c>
      <c r="W50" s="24">
        <v>-112.87555555555555</v>
      </c>
      <c r="X50" s="17">
        <v>0</v>
      </c>
      <c r="Y50" s="17">
        <v>0</v>
      </c>
      <c r="Z50" s="17">
        <v>0</v>
      </c>
      <c r="AA50" s="62" t="s">
        <v>66</v>
      </c>
      <c r="AB50" s="23"/>
      <c r="AC50" s="63"/>
      <c r="AD50" s="23"/>
      <c r="AE50" s="23">
        <v>3</v>
      </c>
      <c r="AF50" s="23">
        <v>3</v>
      </c>
      <c r="AG50" s="23"/>
      <c r="AH50" s="23">
        <v>8</v>
      </c>
    </row>
    <row r="51" spans="1:34" s="20" customFormat="1">
      <c r="A51" s="20" t="s">
        <v>131</v>
      </c>
      <c r="B51" s="17" t="s">
        <v>34</v>
      </c>
      <c r="C51" s="17" t="s">
        <v>35</v>
      </c>
      <c r="D51" s="17" t="s">
        <v>36</v>
      </c>
      <c r="E51" s="17" t="s">
        <v>47</v>
      </c>
      <c r="F51" s="17"/>
      <c r="G51" s="17" t="s">
        <v>48</v>
      </c>
      <c r="H51" s="18">
        <v>38829</v>
      </c>
      <c r="I51" s="18">
        <v>38834</v>
      </c>
      <c r="J51" s="17" t="s">
        <v>39</v>
      </c>
      <c r="K51" s="19">
        <v>1280</v>
      </c>
      <c r="N51" s="21">
        <v>34</v>
      </c>
      <c r="O51" s="21">
        <v>33</v>
      </c>
      <c r="P51" s="21">
        <v>58</v>
      </c>
      <c r="Q51" s="17">
        <v>110</v>
      </c>
      <c r="R51" s="21">
        <v>52</v>
      </c>
      <c r="S51" s="21">
        <v>49</v>
      </c>
      <c r="T51" s="24">
        <f>N51+(O51+(P51/60))/60</f>
        <v>34.566111111111113</v>
      </c>
      <c r="U51" s="24">
        <f>-(Q51+(R51+(S51/60))/60)</f>
        <v>-110.88027777777778</v>
      </c>
      <c r="V51" s="24">
        <v>34.566111111111113</v>
      </c>
      <c r="W51" s="22">
        <v>-110.88027777777778</v>
      </c>
      <c r="X51" s="17">
        <v>0</v>
      </c>
      <c r="Y51" s="17">
        <v>0</v>
      </c>
      <c r="Z51" s="17">
        <v>0</v>
      </c>
      <c r="AA51" s="20" t="s">
        <v>44</v>
      </c>
      <c r="AB51" s="23">
        <v>2</v>
      </c>
      <c r="AC51" s="23">
        <v>2</v>
      </c>
      <c r="AD51" s="23">
        <v>2</v>
      </c>
      <c r="AE51" s="23">
        <v>6</v>
      </c>
      <c r="AF51" s="23">
        <v>2</v>
      </c>
      <c r="AG51" s="23">
        <v>2</v>
      </c>
      <c r="AH51" s="23">
        <v>127</v>
      </c>
    </row>
    <row r="52" spans="1:34" s="20" customFormat="1">
      <c r="A52" s="20" t="s">
        <v>132</v>
      </c>
      <c r="B52" s="17" t="s">
        <v>34</v>
      </c>
      <c r="C52" s="17" t="s">
        <v>35</v>
      </c>
      <c r="D52" s="17" t="s">
        <v>78</v>
      </c>
      <c r="E52" s="17" t="s">
        <v>60</v>
      </c>
      <c r="F52" s="17"/>
      <c r="G52" s="17" t="s">
        <v>133</v>
      </c>
      <c r="H52" s="18">
        <v>38926</v>
      </c>
      <c r="I52" s="18">
        <v>38937</v>
      </c>
      <c r="J52" s="17" t="s">
        <v>39</v>
      </c>
      <c r="K52" s="19">
        <v>350</v>
      </c>
      <c r="N52" s="21">
        <v>34</v>
      </c>
      <c r="O52" s="21">
        <v>18</v>
      </c>
      <c r="P52" s="21">
        <v>3</v>
      </c>
      <c r="Q52" s="17">
        <v>114</v>
      </c>
      <c r="R52" s="21">
        <v>5</v>
      </c>
      <c r="S52" s="21">
        <v>22</v>
      </c>
      <c r="T52" s="22">
        <f>N52+(O52+(P52/60))/60</f>
        <v>34.300833333333337</v>
      </c>
      <c r="U52" s="22">
        <f>-(Q52+(R52+(S52/60))/60)</f>
        <v>-114.08944444444444</v>
      </c>
      <c r="V52" s="22">
        <v>34.300833333333337</v>
      </c>
      <c r="W52" s="22">
        <v>-114.08944444444444</v>
      </c>
      <c r="X52" s="17">
        <v>0</v>
      </c>
      <c r="Y52" s="17">
        <v>0</v>
      </c>
      <c r="Z52" s="17">
        <v>0</v>
      </c>
      <c r="AA52" s="17">
        <v>4</v>
      </c>
      <c r="AB52" s="23">
        <v>0</v>
      </c>
      <c r="AC52" s="23">
        <v>3</v>
      </c>
      <c r="AD52" s="23">
        <v>1</v>
      </c>
      <c r="AE52" s="23">
        <v>4</v>
      </c>
      <c r="AF52" s="23">
        <v>1</v>
      </c>
      <c r="AG52" s="23">
        <v>3</v>
      </c>
      <c r="AH52" s="23">
        <v>91</v>
      </c>
    </row>
    <row r="53" spans="1:34" s="20" customFormat="1">
      <c r="A53" s="20" t="s">
        <v>134</v>
      </c>
      <c r="B53" s="17" t="s">
        <v>34</v>
      </c>
      <c r="C53" s="17" t="s">
        <v>35</v>
      </c>
      <c r="D53" s="17" t="s">
        <v>56</v>
      </c>
      <c r="E53" s="17" t="s">
        <v>60</v>
      </c>
      <c r="F53" s="17"/>
      <c r="G53" s="17" t="s">
        <v>61</v>
      </c>
      <c r="H53" s="18">
        <v>38821</v>
      </c>
      <c r="I53" s="18">
        <v>38825</v>
      </c>
      <c r="J53" s="17" t="s">
        <v>43</v>
      </c>
      <c r="K53" s="19">
        <v>320</v>
      </c>
      <c r="N53" s="21">
        <v>35</v>
      </c>
      <c r="O53" s="21">
        <v>50</v>
      </c>
      <c r="P53" s="21">
        <v>37</v>
      </c>
      <c r="Q53" s="17">
        <v>114</v>
      </c>
      <c r="R53" s="21">
        <v>17</v>
      </c>
      <c r="S53" s="21">
        <v>33</v>
      </c>
      <c r="T53" s="24">
        <f>N53+(O53+(P53/60))/60</f>
        <v>35.843611111111109</v>
      </c>
      <c r="U53" s="24">
        <f>-(Q53+(R53+(S53/60))/60)</f>
        <v>-114.2925</v>
      </c>
      <c r="V53" s="24">
        <v>35.843611111111109</v>
      </c>
      <c r="W53" s="22">
        <v>-114.2925</v>
      </c>
      <c r="X53" s="17">
        <v>5</v>
      </c>
      <c r="Y53" s="17">
        <v>0</v>
      </c>
      <c r="Z53" s="17">
        <v>0</v>
      </c>
      <c r="AA53" s="20" t="s">
        <v>54</v>
      </c>
      <c r="AB53" s="23">
        <v>1</v>
      </c>
      <c r="AC53" s="23"/>
      <c r="AD53" s="23">
        <v>7</v>
      </c>
      <c r="AE53" s="23"/>
      <c r="AF53" s="23"/>
      <c r="AG53" s="23"/>
      <c r="AH53" s="23">
        <v>61</v>
      </c>
    </row>
    <row r="54" spans="1:34" s="20" customFormat="1">
      <c r="A54" s="20" t="s">
        <v>135</v>
      </c>
      <c r="B54" s="17" t="s">
        <v>34</v>
      </c>
      <c r="C54" s="17" t="s">
        <v>35</v>
      </c>
      <c r="D54" s="17" t="s">
        <v>64</v>
      </c>
      <c r="E54" s="17" t="s">
        <v>68</v>
      </c>
      <c r="F54" s="17"/>
      <c r="G54" s="17" t="s">
        <v>99</v>
      </c>
      <c r="H54" s="18">
        <v>38841</v>
      </c>
      <c r="I54" s="18">
        <v>38842</v>
      </c>
      <c r="J54" s="17" t="s">
        <v>39</v>
      </c>
      <c r="K54" s="19">
        <v>383</v>
      </c>
      <c r="N54" s="21">
        <v>36</v>
      </c>
      <c r="O54" s="21">
        <v>47</v>
      </c>
      <c r="P54" s="21">
        <v>0</v>
      </c>
      <c r="Q54" s="17">
        <v>108</v>
      </c>
      <c r="R54" s="21">
        <v>42</v>
      </c>
      <c r="S54" s="21">
        <v>0</v>
      </c>
      <c r="T54" s="24">
        <f>N54+(O54+(P54/60))/60</f>
        <v>36.783333333333331</v>
      </c>
      <c r="U54" s="24">
        <f>-(Q54+(R54+(S54/60))/60)</f>
        <v>-108.7</v>
      </c>
      <c r="V54" s="24">
        <v>36.783333333333331</v>
      </c>
      <c r="W54" s="22">
        <v>-108.7</v>
      </c>
      <c r="X54" s="17"/>
      <c r="Y54" s="17"/>
      <c r="Z54" s="17">
        <v>1</v>
      </c>
      <c r="AA54" s="20" t="s">
        <v>54</v>
      </c>
      <c r="AB54" s="23">
        <v>1</v>
      </c>
      <c r="AC54" s="23">
        <v>4</v>
      </c>
      <c r="AD54" s="23"/>
      <c r="AE54" s="23">
        <v>14</v>
      </c>
      <c r="AF54" s="23"/>
      <c r="AG54" s="23">
        <v>6</v>
      </c>
      <c r="AH54" s="23">
        <v>136</v>
      </c>
    </row>
    <row r="55" spans="1:34" s="20" customFormat="1">
      <c r="A55" s="30" t="s">
        <v>136</v>
      </c>
      <c r="B55" s="31" t="s">
        <v>34</v>
      </c>
      <c r="C55" s="31" t="s">
        <v>35</v>
      </c>
      <c r="D55" s="31" t="s">
        <v>56</v>
      </c>
      <c r="E55" s="31"/>
      <c r="F55" s="31"/>
      <c r="G55" s="31" t="s">
        <v>57</v>
      </c>
      <c r="H55" s="32">
        <v>38951</v>
      </c>
      <c r="I55" s="32">
        <v>38969</v>
      </c>
      <c r="J55" s="17" t="s">
        <v>43</v>
      </c>
      <c r="K55" s="37">
        <v>526</v>
      </c>
      <c r="L55" s="34"/>
      <c r="M55" s="34"/>
      <c r="N55" s="35"/>
      <c r="O55" s="35"/>
      <c r="P55" s="35"/>
      <c r="Q55" s="31"/>
      <c r="R55" s="35"/>
      <c r="S55" s="35"/>
      <c r="T55" s="36"/>
      <c r="U55" s="36"/>
      <c r="V55" s="37">
        <v>36.449167000000003</v>
      </c>
      <c r="W55" s="38">
        <v>-113.674167</v>
      </c>
      <c r="X55" s="31"/>
      <c r="Y55" s="31"/>
      <c r="Z55" s="31"/>
      <c r="AA55" s="34"/>
      <c r="AB55" s="31"/>
      <c r="AC55" s="31"/>
      <c r="AD55" s="31"/>
      <c r="AE55" s="31"/>
      <c r="AF55" s="31"/>
      <c r="AG55" s="31"/>
      <c r="AH55" s="31"/>
    </row>
    <row r="56" spans="1:34" s="20" customFormat="1">
      <c r="A56" s="30" t="s">
        <v>137</v>
      </c>
      <c r="B56" s="31" t="s">
        <v>34</v>
      </c>
      <c r="C56" s="31" t="s">
        <v>35</v>
      </c>
      <c r="D56" s="31" t="s">
        <v>56</v>
      </c>
      <c r="E56" s="31"/>
      <c r="F56" s="31"/>
      <c r="G56" s="31" t="s">
        <v>57</v>
      </c>
      <c r="H56" s="32">
        <v>38875</v>
      </c>
      <c r="I56" s="32">
        <v>38878</v>
      </c>
      <c r="J56" s="17" t="s">
        <v>43</v>
      </c>
      <c r="K56" s="33">
        <v>1442</v>
      </c>
      <c r="L56" s="34"/>
      <c r="M56" s="34"/>
      <c r="N56" s="35"/>
      <c r="O56" s="35"/>
      <c r="P56" s="35"/>
      <c r="Q56" s="31"/>
      <c r="R56" s="35"/>
      <c r="S56" s="35"/>
      <c r="T56" s="36"/>
      <c r="U56" s="36"/>
      <c r="V56" s="37">
        <v>36.195556000000003</v>
      </c>
      <c r="W56" s="38">
        <v>-113.783056</v>
      </c>
      <c r="X56" s="31"/>
      <c r="Y56" s="31"/>
      <c r="Z56" s="31"/>
      <c r="AA56" s="34"/>
      <c r="AB56" s="31"/>
      <c r="AC56" s="31"/>
      <c r="AD56" s="31"/>
      <c r="AE56" s="31"/>
      <c r="AF56" s="31"/>
      <c r="AG56" s="31"/>
      <c r="AH56" s="31"/>
    </row>
    <row r="57" spans="1:34" s="20" customFormat="1">
      <c r="A57" s="20" t="s">
        <v>138</v>
      </c>
      <c r="B57" s="17" t="s">
        <v>34</v>
      </c>
      <c r="C57" s="17" t="s">
        <v>35</v>
      </c>
      <c r="D57" s="17" t="s">
        <v>36</v>
      </c>
      <c r="E57" s="17" t="s">
        <v>50</v>
      </c>
      <c r="F57" s="17"/>
      <c r="G57" s="17" t="s">
        <v>51</v>
      </c>
      <c r="H57" s="18">
        <v>38914</v>
      </c>
      <c r="I57" s="18">
        <v>38917</v>
      </c>
      <c r="J57" s="17" t="s">
        <v>43</v>
      </c>
      <c r="K57" s="19">
        <v>566</v>
      </c>
      <c r="N57" s="21">
        <v>36</v>
      </c>
      <c r="O57" s="21">
        <v>28</v>
      </c>
      <c r="P57" s="21">
        <v>46</v>
      </c>
      <c r="Q57" s="17">
        <v>112</v>
      </c>
      <c r="R57" s="21">
        <v>25</v>
      </c>
      <c r="S57" s="21">
        <v>32</v>
      </c>
      <c r="T57" s="22">
        <f>N57+(O57+(P57/60))/60</f>
        <v>36.479444444444447</v>
      </c>
      <c r="U57" s="22">
        <f>-(Q57+(R57+(S57/60))/60)</f>
        <v>-112.42555555555556</v>
      </c>
      <c r="V57" s="22">
        <v>36.479444444444447</v>
      </c>
      <c r="W57" s="22">
        <v>-112.42555555555556</v>
      </c>
      <c r="X57" s="17">
        <v>0</v>
      </c>
      <c r="Y57" s="17">
        <v>0</v>
      </c>
      <c r="Z57" s="17">
        <v>0</v>
      </c>
      <c r="AA57" s="17">
        <v>9</v>
      </c>
      <c r="AB57" s="23">
        <v>0</v>
      </c>
      <c r="AC57" s="23">
        <v>0</v>
      </c>
      <c r="AD57" s="23">
        <v>0</v>
      </c>
      <c r="AE57" s="23">
        <v>7</v>
      </c>
      <c r="AF57" s="23">
        <v>2</v>
      </c>
      <c r="AG57" s="23">
        <v>0</v>
      </c>
      <c r="AH57" s="23">
        <v>27</v>
      </c>
    </row>
    <row r="58" spans="1:34" s="20" customFormat="1">
      <c r="A58" s="30" t="s">
        <v>139</v>
      </c>
      <c r="B58" s="31" t="s">
        <v>34</v>
      </c>
      <c r="C58" s="31" t="s">
        <v>35</v>
      </c>
      <c r="D58" s="31" t="s">
        <v>56</v>
      </c>
      <c r="E58" s="31"/>
      <c r="F58" s="31"/>
      <c r="G58" s="31" t="s">
        <v>57</v>
      </c>
      <c r="H58" s="32">
        <v>38856</v>
      </c>
      <c r="I58" s="32">
        <v>38860</v>
      </c>
      <c r="J58" s="17" t="s">
        <v>43</v>
      </c>
      <c r="K58" s="37">
        <v>591</v>
      </c>
      <c r="L58" s="34"/>
      <c r="M58" s="34"/>
      <c r="N58" s="35"/>
      <c r="O58" s="35"/>
      <c r="P58" s="35"/>
      <c r="Q58" s="31"/>
      <c r="R58" s="35"/>
      <c r="S58" s="35"/>
      <c r="T58" s="36"/>
      <c r="U58" s="36"/>
      <c r="V58" s="37">
        <v>36.571111000000002</v>
      </c>
      <c r="W58" s="38">
        <v>-113.22277800000001</v>
      </c>
      <c r="X58" s="31"/>
      <c r="Y58" s="31"/>
      <c r="Z58" s="31"/>
      <c r="AA58" s="34"/>
      <c r="AB58" s="31"/>
      <c r="AC58" s="31"/>
      <c r="AD58" s="31"/>
      <c r="AE58" s="31"/>
      <c r="AF58" s="31"/>
      <c r="AG58" s="31"/>
      <c r="AH58" s="31"/>
    </row>
    <row r="59" spans="1:34" s="20" customFormat="1">
      <c r="A59" s="20" t="s">
        <v>140</v>
      </c>
      <c r="B59" s="17" t="s">
        <v>34</v>
      </c>
      <c r="C59" s="17" t="s">
        <v>35</v>
      </c>
      <c r="D59" s="17" t="s">
        <v>64</v>
      </c>
      <c r="E59" s="17" t="s">
        <v>47</v>
      </c>
      <c r="F59" s="17"/>
      <c r="G59" s="17" t="s">
        <v>141</v>
      </c>
      <c r="H59" s="18">
        <v>38915</v>
      </c>
      <c r="I59" s="18">
        <v>38922</v>
      </c>
      <c r="J59" s="17" t="s">
        <v>43</v>
      </c>
      <c r="K59" s="19">
        <v>172</v>
      </c>
      <c r="L59" s="20" t="s">
        <v>142</v>
      </c>
      <c r="M59" s="20">
        <v>2</v>
      </c>
      <c r="N59" s="21">
        <v>34</v>
      </c>
      <c r="O59" s="21">
        <v>1</v>
      </c>
      <c r="P59" s="21">
        <v>1</v>
      </c>
      <c r="Q59" s="17">
        <v>110</v>
      </c>
      <c r="R59" s="21">
        <v>5</v>
      </c>
      <c r="S59" s="21">
        <v>22</v>
      </c>
      <c r="T59" s="22">
        <f>N59+(O59+(P59/60))/60</f>
        <v>34.016944444444448</v>
      </c>
      <c r="U59" s="22">
        <f>-(Q59+(R59+(S59/60))/60)</f>
        <v>-110.08944444444444</v>
      </c>
      <c r="V59" s="22">
        <v>34.016944444444448</v>
      </c>
      <c r="W59" s="24">
        <v>-110.08944444444444</v>
      </c>
      <c r="X59" s="17">
        <v>0</v>
      </c>
      <c r="Y59" s="17">
        <v>0</v>
      </c>
      <c r="Z59" s="17">
        <v>0</v>
      </c>
      <c r="AA59" s="17">
        <v>10</v>
      </c>
      <c r="AB59" s="23">
        <v>0</v>
      </c>
      <c r="AC59" s="23">
        <v>9</v>
      </c>
      <c r="AD59" s="23">
        <v>2</v>
      </c>
      <c r="AE59" s="23">
        <v>4</v>
      </c>
      <c r="AF59" s="23">
        <v>5</v>
      </c>
      <c r="AG59" s="23">
        <v>5</v>
      </c>
      <c r="AH59" s="23">
        <v>315</v>
      </c>
    </row>
    <row r="60" spans="1:34" s="20" customFormat="1">
      <c r="A60" s="20" t="s">
        <v>143</v>
      </c>
      <c r="B60" s="17" t="s">
        <v>34</v>
      </c>
      <c r="C60" s="17" t="s">
        <v>35</v>
      </c>
      <c r="D60" s="17" t="s">
        <v>64</v>
      </c>
      <c r="E60" s="17" t="s">
        <v>50</v>
      </c>
      <c r="F60" s="17"/>
      <c r="G60" s="17" t="s">
        <v>104</v>
      </c>
      <c r="H60" s="18">
        <v>38915</v>
      </c>
      <c r="I60" s="18">
        <v>38919</v>
      </c>
      <c r="J60" s="17" t="s">
        <v>43</v>
      </c>
      <c r="K60" s="19">
        <v>578</v>
      </c>
      <c r="N60" s="21">
        <v>36</v>
      </c>
      <c r="O60" s="21">
        <v>20</v>
      </c>
      <c r="P60" s="21">
        <v>9</v>
      </c>
      <c r="Q60" s="17">
        <v>112</v>
      </c>
      <c r="R60" s="21">
        <v>30</v>
      </c>
      <c r="S60" s="21">
        <v>51</v>
      </c>
      <c r="T60" s="22">
        <f>N60+(O60+(P60/60))/60</f>
        <v>36.335833333333333</v>
      </c>
      <c r="U60" s="22">
        <f>-(Q60+(R60+(S60/60))/60)</f>
        <v>-112.51416666666667</v>
      </c>
      <c r="V60" s="22">
        <v>36.335833333333333</v>
      </c>
      <c r="W60" s="24">
        <v>-112.51416666666667</v>
      </c>
      <c r="X60" s="17">
        <v>0</v>
      </c>
      <c r="Y60" s="17">
        <v>0</v>
      </c>
      <c r="Z60" s="17">
        <v>0</v>
      </c>
      <c r="AB60" s="23">
        <v>0</v>
      </c>
      <c r="AC60" s="23">
        <v>0</v>
      </c>
      <c r="AD60" s="23">
        <v>1</v>
      </c>
      <c r="AE60" s="23">
        <v>0</v>
      </c>
      <c r="AF60" s="23">
        <v>0</v>
      </c>
      <c r="AG60" s="23">
        <v>0</v>
      </c>
      <c r="AH60" s="23">
        <v>3</v>
      </c>
    </row>
    <row r="61" spans="1:34" s="20" customFormat="1">
      <c r="A61" s="20" t="s">
        <v>144</v>
      </c>
      <c r="B61" s="17" t="s">
        <v>34</v>
      </c>
      <c r="C61" s="17" t="s">
        <v>35</v>
      </c>
      <c r="D61" s="17" t="s">
        <v>36</v>
      </c>
      <c r="E61" s="17" t="s">
        <v>82</v>
      </c>
      <c r="F61" s="17"/>
      <c r="G61" s="17" t="s">
        <v>83</v>
      </c>
      <c r="H61" s="18">
        <v>38897</v>
      </c>
      <c r="I61" s="18">
        <v>38905</v>
      </c>
      <c r="J61" s="17" t="s">
        <v>43</v>
      </c>
      <c r="K61" s="19">
        <v>6568</v>
      </c>
      <c r="L61" s="20" t="s">
        <v>87</v>
      </c>
      <c r="M61" s="20">
        <v>1</v>
      </c>
      <c r="N61" s="21">
        <v>34</v>
      </c>
      <c r="O61" s="21">
        <v>9</v>
      </c>
      <c r="P61" s="21">
        <v>29</v>
      </c>
      <c r="Q61" s="17">
        <v>112</v>
      </c>
      <c r="R61" s="21">
        <v>14</v>
      </c>
      <c r="S61" s="21">
        <v>45</v>
      </c>
      <c r="T61" s="22">
        <f>N61+(O61+(P61/60))/60</f>
        <v>34.158055555555556</v>
      </c>
      <c r="U61" s="22">
        <f>-(Q61+(R61+(S61/60))/60)</f>
        <v>-112.24583333333334</v>
      </c>
      <c r="V61" s="22">
        <v>34.158055555555556</v>
      </c>
      <c r="W61" s="22">
        <v>-112.24583333333334</v>
      </c>
      <c r="X61" s="17">
        <v>36</v>
      </c>
      <c r="Y61" s="17">
        <v>0</v>
      </c>
      <c r="Z61" s="17">
        <v>0</v>
      </c>
      <c r="AA61" s="17">
        <v>4</v>
      </c>
      <c r="AB61" s="23">
        <v>6</v>
      </c>
      <c r="AC61" s="23">
        <v>5</v>
      </c>
      <c r="AD61" s="23">
        <v>1</v>
      </c>
      <c r="AE61" s="23">
        <v>11</v>
      </c>
      <c r="AF61" s="23">
        <v>1</v>
      </c>
      <c r="AG61" s="23">
        <v>12</v>
      </c>
      <c r="AH61" s="23">
        <v>411</v>
      </c>
    </row>
    <row r="62" spans="1:34" s="20" customFormat="1">
      <c r="A62" s="20" t="s">
        <v>145</v>
      </c>
      <c r="B62" s="17" t="s">
        <v>34</v>
      </c>
      <c r="C62" s="17" t="s">
        <v>35</v>
      </c>
      <c r="D62" s="17" t="s">
        <v>73</v>
      </c>
      <c r="E62" s="17" t="s">
        <v>50</v>
      </c>
      <c r="F62" s="17"/>
      <c r="G62" s="17" t="s">
        <v>146</v>
      </c>
      <c r="H62" s="18">
        <v>38917</v>
      </c>
      <c r="I62" s="18">
        <v>38922</v>
      </c>
      <c r="J62" s="17" t="s">
        <v>43</v>
      </c>
      <c r="K62" s="19">
        <v>120</v>
      </c>
      <c r="N62" s="21">
        <v>36</v>
      </c>
      <c r="O62" s="21">
        <v>16</v>
      </c>
      <c r="P62" s="21">
        <v>40</v>
      </c>
      <c r="Q62" s="17">
        <v>113</v>
      </c>
      <c r="R62" s="21">
        <v>7</v>
      </c>
      <c r="S62" s="21">
        <v>16</v>
      </c>
      <c r="T62" s="22">
        <f>N62+(O62+(P62/60))/60</f>
        <v>36.277777777777779</v>
      </c>
      <c r="U62" s="22">
        <f>-(Q62+(R62+(S62/60))/60)</f>
        <v>-113.12111111111111</v>
      </c>
      <c r="V62" s="22">
        <v>36.277777777777779</v>
      </c>
      <c r="W62" s="22">
        <v>-113.12111111111111</v>
      </c>
      <c r="X62" s="17">
        <v>0</v>
      </c>
      <c r="Y62" s="17">
        <v>0</v>
      </c>
      <c r="Z62" s="17">
        <v>0</v>
      </c>
      <c r="AB62" s="23">
        <v>0</v>
      </c>
      <c r="AC62" s="23">
        <v>0</v>
      </c>
      <c r="AD62" s="23">
        <v>0</v>
      </c>
      <c r="AE62" s="23">
        <v>1</v>
      </c>
      <c r="AF62" s="23">
        <v>0</v>
      </c>
      <c r="AG62" s="23">
        <v>0</v>
      </c>
      <c r="AH62" s="23">
        <v>2</v>
      </c>
    </row>
    <row r="63" spans="1:34" s="20" customFormat="1">
      <c r="A63" s="20" t="s">
        <v>147</v>
      </c>
      <c r="B63" s="17" t="s">
        <v>34</v>
      </c>
      <c r="C63" s="17" t="s">
        <v>35</v>
      </c>
      <c r="D63" s="17" t="s">
        <v>78</v>
      </c>
      <c r="E63" s="17" t="s">
        <v>60</v>
      </c>
      <c r="F63" s="17"/>
      <c r="G63" s="17" t="s">
        <v>148</v>
      </c>
      <c r="H63" s="18">
        <v>38938</v>
      </c>
      <c r="I63" s="18">
        <v>38947</v>
      </c>
      <c r="J63" s="17" t="s">
        <v>43</v>
      </c>
      <c r="K63" s="19">
        <v>725</v>
      </c>
      <c r="N63" s="21">
        <v>33</v>
      </c>
      <c r="O63" s="21">
        <v>18</v>
      </c>
      <c r="P63" s="21">
        <v>3</v>
      </c>
      <c r="Q63" s="17">
        <v>114</v>
      </c>
      <c r="R63" s="21">
        <v>40</v>
      </c>
      <c r="S63" s="21">
        <v>55</v>
      </c>
      <c r="T63" s="22">
        <f>N63+(O63+(P63/60))/60</f>
        <v>33.300833333333337</v>
      </c>
      <c r="U63" s="22">
        <f>-(Q63+(R63+(S63/60))/60)</f>
        <v>-114.68194444444444</v>
      </c>
      <c r="V63" s="22">
        <v>33.300833333333337</v>
      </c>
      <c r="W63" s="22">
        <v>-114.68194444444444</v>
      </c>
      <c r="X63" s="17">
        <v>161</v>
      </c>
      <c r="Y63" s="17">
        <v>0</v>
      </c>
      <c r="Z63" s="17">
        <v>0</v>
      </c>
      <c r="AA63" s="17">
        <v>4</v>
      </c>
      <c r="AB63" s="23">
        <v>0</v>
      </c>
      <c r="AC63" s="23">
        <v>3</v>
      </c>
      <c r="AD63" s="23">
        <v>4</v>
      </c>
      <c r="AE63" s="23">
        <v>4</v>
      </c>
      <c r="AF63" s="23">
        <v>3</v>
      </c>
      <c r="AG63" s="23">
        <v>0</v>
      </c>
      <c r="AH63" s="23">
        <v>95</v>
      </c>
    </row>
    <row r="64" spans="1:34" s="20" customFormat="1">
      <c r="A64" s="20" t="s">
        <v>149</v>
      </c>
      <c r="B64" s="17" t="s">
        <v>34</v>
      </c>
      <c r="C64" s="17" t="s">
        <v>35</v>
      </c>
      <c r="D64" s="17" t="s">
        <v>36</v>
      </c>
      <c r="E64" s="17" t="s">
        <v>50</v>
      </c>
      <c r="F64" s="17"/>
      <c r="G64" s="17" t="s">
        <v>51</v>
      </c>
      <c r="H64" s="18">
        <v>38876</v>
      </c>
      <c r="I64" s="18">
        <v>38902</v>
      </c>
      <c r="J64" s="17" t="s">
        <v>43</v>
      </c>
      <c r="K64" s="19">
        <v>58630</v>
      </c>
      <c r="L64" s="20" t="s">
        <v>62</v>
      </c>
      <c r="M64" s="20">
        <v>2</v>
      </c>
      <c r="N64" s="21">
        <v>36</v>
      </c>
      <c r="O64" s="21">
        <v>39</v>
      </c>
      <c r="P64" s="21">
        <v>57</v>
      </c>
      <c r="Q64" s="17">
        <v>112</v>
      </c>
      <c r="R64" s="21">
        <v>11</v>
      </c>
      <c r="S64" s="21">
        <v>38</v>
      </c>
      <c r="T64" s="22">
        <f>N64+(O64+(P64/60))/60</f>
        <v>36.665833333333332</v>
      </c>
      <c r="U64" s="22">
        <f>-(Q64+(R64+(S64/60))/60)</f>
        <v>-112.19388888888889</v>
      </c>
      <c r="V64" s="22">
        <v>36.665833333333332</v>
      </c>
      <c r="W64" s="22">
        <v>-112.19388888888889</v>
      </c>
      <c r="X64" s="17">
        <v>49</v>
      </c>
      <c r="Y64" s="17">
        <v>0</v>
      </c>
      <c r="Z64" s="17">
        <v>0</v>
      </c>
      <c r="AA64" s="17">
        <v>9</v>
      </c>
      <c r="AB64" s="23">
        <v>6</v>
      </c>
      <c r="AC64" s="23">
        <v>14</v>
      </c>
      <c r="AD64" s="23">
        <v>6</v>
      </c>
      <c r="AE64" s="23">
        <v>45</v>
      </c>
      <c r="AF64" s="23">
        <v>10</v>
      </c>
      <c r="AG64" s="23">
        <v>19</v>
      </c>
      <c r="AH64" s="23">
        <v>837</v>
      </c>
    </row>
    <row r="65" spans="1:34" s="20" customFormat="1">
      <c r="A65" s="20" t="s">
        <v>150</v>
      </c>
      <c r="B65" s="17" t="s">
        <v>46</v>
      </c>
      <c r="C65" s="17" t="s">
        <v>35</v>
      </c>
      <c r="D65" s="17" t="s">
        <v>36</v>
      </c>
      <c r="E65" s="17" t="s">
        <v>50</v>
      </c>
      <c r="F65" s="17"/>
      <c r="G65" s="17" t="s">
        <v>51</v>
      </c>
      <c r="H65" s="18">
        <v>38876</v>
      </c>
      <c r="I65" s="18">
        <v>38887</v>
      </c>
      <c r="J65" s="17" t="s">
        <v>43</v>
      </c>
      <c r="K65" s="19">
        <v>1925</v>
      </c>
      <c r="N65" s="21">
        <v>35</v>
      </c>
      <c r="O65" s="21">
        <v>54</v>
      </c>
      <c r="P65" s="21">
        <v>32</v>
      </c>
      <c r="Q65" s="17">
        <v>111</v>
      </c>
      <c r="R65" s="21">
        <v>59</v>
      </c>
      <c r="S65" s="21">
        <v>49</v>
      </c>
      <c r="T65" s="22">
        <f>N65+(O65+(P65/60))/60</f>
        <v>35.908888888888889</v>
      </c>
      <c r="U65" s="22">
        <f>-(Q65+(R65+(S65/60))/60)</f>
        <v>-111.99694444444444</v>
      </c>
      <c r="V65" s="22">
        <v>35.908888888888889</v>
      </c>
      <c r="W65" s="24">
        <v>-111.99694444444444</v>
      </c>
      <c r="X65" s="17">
        <v>0</v>
      </c>
      <c r="Y65" s="17">
        <v>0</v>
      </c>
      <c r="Z65" s="17">
        <v>0</v>
      </c>
      <c r="AA65" s="17">
        <v>10</v>
      </c>
      <c r="AB65" s="23">
        <v>0</v>
      </c>
      <c r="AC65" s="23">
        <v>0</v>
      </c>
      <c r="AD65" s="23">
        <v>0</v>
      </c>
      <c r="AE65" s="23">
        <v>5</v>
      </c>
      <c r="AF65" s="23">
        <v>0</v>
      </c>
      <c r="AG65" s="23">
        <v>0</v>
      </c>
      <c r="AH65" s="23">
        <v>18</v>
      </c>
    </row>
    <row r="66" spans="1:34" s="20" customFormat="1">
      <c r="A66" s="20" t="s">
        <v>151</v>
      </c>
      <c r="B66" s="17" t="s">
        <v>34</v>
      </c>
      <c r="C66" s="17" t="s">
        <v>35</v>
      </c>
      <c r="D66" s="17" t="s">
        <v>36</v>
      </c>
      <c r="E66" s="17" t="s">
        <v>75</v>
      </c>
      <c r="F66" s="17"/>
      <c r="G66" s="17" t="s">
        <v>76</v>
      </c>
      <c r="H66" s="18">
        <v>38870</v>
      </c>
      <c r="I66" s="18">
        <v>38871</v>
      </c>
      <c r="J66" s="17" t="s">
        <v>43</v>
      </c>
      <c r="K66" s="19">
        <v>150</v>
      </c>
      <c r="N66" s="21">
        <v>33</v>
      </c>
      <c r="O66" s="21">
        <v>12</v>
      </c>
      <c r="P66" s="21">
        <v>27</v>
      </c>
      <c r="Q66" s="17">
        <v>111</v>
      </c>
      <c r="R66" s="21">
        <v>4</v>
      </c>
      <c r="S66" s="21">
        <v>55</v>
      </c>
      <c r="T66" s="22">
        <f>N66+(O66+(P66/60))/60</f>
        <v>33.207500000000003</v>
      </c>
      <c r="U66" s="22">
        <f>-(Q66+(R66+(S66/60))/60)</f>
        <v>-111.08194444444445</v>
      </c>
      <c r="V66" s="22">
        <v>33.207500000000003</v>
      </c>
      <c r="W66" s="22">
        <v>-111.08194444444445</v>
      </c>
      <c r="X66" s="17">
        <v>0</v>
      </c>
      <c r="Y66" s="17">
        <v>0</v>
      </c>
      <c r="Z66" s="17">
        <v>0</v>
      </c>
      <c r="AA66" s="17">
        <v>1</v>
      </c>
      <c r="AB66" s="23">
        <v>1</v>
      </c>
      <c r="AC66" s="23">
        <v>0</v>
      </c>
      <c r="AD66" s="23">
        <v>1</v>
      </c>
      <c r="AE66" s="23">
        <v>4</v>
      </c>
      <c r="AF66" s="23">
        <v>0</v>
      </c>
      <c r="AG66" s="23">
        <v>0</v>
      </c>
      <c r="AH66" s="23">
        <v>40</v>
      </c>
    </row>
    <row r="67" spans="1:34" s="20" customFormat="1">
      <c r="A67" s="20" t="s">
        <v>152</v>
      </c>
      <c r="B67" s="17" t="s">
        <v>34</v>
      </c>
      <c r="C67" s="17" t="s">
        <v>35</v>
      </c>
      <c r="D67" s="17" t="s">
        <v>56</v>
      </c>
      <c r="E67" s="17" t="s">
        <v>60</v>
      </c>
      <c r="F67" s="17"/>
      <c r="G67" s="17" t="s">
        <v>61</v>
      </c>
      <c r="H67" s="18">
        <v>38898</v>
      </c>
      <c r="I67" s="18">
        <v>38901</v>
      </c>
      <c r="J67" s="17" t="s">
        <v>43</v>
      </c>
      <c r="K67" s="19">
        <v>2344</v>
      </c>
      <c r="L67" s="20" t="s">
        <v>153</v>
      </c>
      <c r="M67" s="20">
        <v>2</v>
      </c>
      <c r="N67" s="21">
        <v>35</v>
      </c>
      <c r="O67" s="21">
        <v>45</v>
      </c>
      <c r="P67" s="21">
        <v>0</v>
      </c>
      <c r="Q67" s="17">
        <v>114</v>
      </c>
      <c r="R67" s="21">
        <v>15</v>
      </c>
      <c r="S67" s="21">
        <v>0</v>
      </c>
      <c r="T67" s="22">
        <f>N67+(O67+(P67/60))/60</f>
        <v>35.75</v>
      </c>
      <c r="U67" s="22">
        <f>-(Q67+(R67+(S67/60))/60)</f>
        <v>-114.25</v>
      </c>
      <c r="V67" s="22">
        <v>35.75</v>
      </c>
      <c r="W67" s="22">
        <v>-114.25</v>
      </c>
      <c r="X67" s="17">
        <v>13</v>
      </c>
      <c r="Y67" s="17">
        <v>0</v>
      </c>
      <c r="Z67" s="17">
        <v>0</v>
      </c>
      <c r="AA67" s="17">
        <v>3</v>
      </c>
      <c r="AB67" s="23">
        <v>4</v>
      </c>
      <c r="AC67" s="23">
        <v>11</v>
      </c>
      <c r="AD67" s="23">
        <v>1</v>
      </c>
      <c r="AE67" s="23">
        <v>15</v>
      </c>
      <c r="AF67" s="23">
        <v>0</v>
      </c>
      <c r="AG67" s="23">
        <v>5</v>
      </c>
      <c r="AH67" s="23">
        <v>420</v>
      </c>
    </row>
    <row r="68" spans="1:34" s="20" customFormat="1">
      <c r="A68" s="20" t="s">
        <v>154</v>
      </c>
      <c r="B68" s="17" t="s">
        <v>34</v>
      </c>
      <c r="C68" s="17" t="s">
        <v>35</v>
      </c>
      <c r="D68" s="17" t="s">
        <v>36</v>
      </c>
      <c r="E68" s="17" t="s">
        <v>37</v>
      </c>
      <c r="F68" s="17"/>
      <c r="G68" s="17" t="s">
        <v>38</v>
      </c>
      <c r="H68" s="18">
        <v>38879</v>
      </c>
      <c r="I68" s="18">
        <v>38887</v>
      </c>
      <c r="J68" s="17" t="s">
        <v>52</v>
      </c>
      <c r="K68" s="19">
        <v>1806</v>
      </c>
      <c r="N68" s="21">
        <v>31</v>
      </c>
      <c r="O68" s="21">
        <v>26</v>
      </c>
      <c r="P68" s="21">
        <v>43</v>
      </c>
      <c r="Q68" s="17">
        <v>110</v>
      </c>
      <c r="R68" s="21">
        <v>39</v>
      </c>
      <c r="S68" s="21">
        <v>18</v>
      </c>
      <c r="T68" s="22">
        <f>N68+(O68+(P68/60))/60</f>
        <v>31.445277777777779</v>
      </c>
      <c r="U68" s="22">
        <f>-(Q68+(R68+(S68/60))/60)</f>
        <v>-110.655</v>
      </c>
      <c r="V68" s="22">
        <v>31.445277777777779</v>
      </c>
      <c r="W68" s="22">
        <v>-110.655</v>
      </c>
      <c r="X68" s="17">
        <v>6</v>
      </c>
      <c r="Y68" s="17">
        <v>0</v>
      </c>
      <c r="Z68" s="17">
        <v>0</v>
      </c>
      <c r="AA68" s="17">
        <v>3</v>
      </c>
      <c r="AB68" s="23">
        <v>0</v>
      </c>
      <c r="AC68" s="23">
        <v>1</v>
      </c>
      <c r="AD68" s="23">
        <v>1</v>
      </c>
      <c r="AE68" s="23">
        <v>8</v>
      </c>
      <c r="AF68" s="23">
        <v>0</v>
      </c>
      <c r="AG68" s="23">
        <v>0</v>
      </c>
      <c r="AH68" s="23">
        <v>58</v>
      </c>
    </row>
    <row r="69" spans="1:34" s="20" customFormat="1">
      <c r="A69" s="20" t="s">
        <v>155</v>
      </c>
      <c r="B69" s="17" t="s">
        <v>34</v>
      </c>
      <c r="C69" s="17" t="s">
        <v>35</v>
      </c>
      <c r="D69" s="17" t="s">
        <v>41</v>
      </c>
      <c r="E69" s="17" t="s">
        <v>60</v>
      </c>
      <c r="F69" s="17"/>
      <c r="G69" s="17" t="s">
        <v>102</v>
      </c>
      <c r="H69" s="18">
        <v>38882</v>
      </c>
      <c r="I69" s="18">
        <v>38884</v>
      </c>
      <c r="J69" s="17" t="s">
        <v>39</v>
      </c>
      <c r="K69" s="19">
        <v>100</v>
      </c>
      <c r="N69" s="21">
        <v>35</v>
      </c>
      <c r="O69" s="21">
        <v>11</v>
      </c>
      <c r="P69" s="21">
        <v>11</v>
      </c>
      <c r="Q69" s="17">
        <v>111</v>
      </c>
      <c r="R69" s="21">
        <v>41</v>
      </c>
      <c r="S69" s="21">
        <v>37</v>
      </c>
      <c r="T69" s="22">
        <f>N69+(O69+(P69/60))/60</f>
        <v>35.186388888888892</v>
      </c>
      <c r="U69" s="22">
        <f>-(Q69+(R69+(S69/60))/60)</f>
        <v>-111.69361111111111</v>
      </c>
      <c r="V69" s="22">
        <v>35.186388888888892</v>
      </c>
      <c r="W69" s="22">
        <v>-111.69361111111111</v>
      </c>
      <c r="X69" s="17">
        <v>362</v>
      </c>
      <c r="Y69" s="17">
        <v>0</v>
      </c>
      <c r="Z69" s="17">
        <v>0</v>
      </c>
      <c r="AA69" s="17">
        <v>12</v>
      </c>
      <c r="AB69" s="23">
        <v>3</v>
      </c>
      <c r="AC69" s="23">
        <v>2</v>
      </c>
      <c r="AD69" s="23">
        <v>2</v>
      </c>
      <c r="AE69" s="23">
        <v>26</v>
      </c>
      <c r="AF69" s="23">
        <v>3</v>
      </c>
      <c r="AG69" s="23">
        <v>6</v>
      </c>
      <c r="AH69" s="23">
        <v>240</v>
      </c>
    </row>
  </sheetData>
  <sortState ref="A2:AI165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Ellington, Jay -FS</dc:creator>
  <cp:lastModifiedBy>Ellington, Jay -FS</cp:lastModifiedBy>
  <dcterms:created xsi:type="dcterms:W3CDTF">2012-02-15T22:01:53Z</dcterms:created>
  <dcterms:modified xsi:type="dcterms:W3CDTF">2012-02-15T22:02:35Z</dcterms:modified>
</cp:coreProperties>
</file>