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rriePowell\Desktop\IB Webpage\"/>
    </mc:Choice>
  </mc:AlternateContent>
  <xr:revisionPtr revIDLastSave="0" documentId="8_{78D3011C-4E13-4654-924B-34AE616CB498}" xr6:coauthVersionLast="47" xr6:coauthVersionMax="47" xr10:uidLastSave="{00000000-0000-0000-0000-000000000000}"/>
  <bookViews>
    <workbookView xWindow="-110" yWindow="-110" windowWidth="19420" windowHeight="10300" tabRatio="595" xr2:uid="{1DD91D71-94E6-4774-B336-779FC1C9220C}"/>
  </bookViews>
  <sheets>
    <sheet name="How To" sheetId="3" r:id="rId1"/>
    <sheet name="Summary" sheetId="1" r:id="rId2"/>
    <sheet name="COST APPT SS" sheetId="2" r:id="rId3"/>
    <sheet name="DOScheck" sheetId="6" r:id="rId4"/>
    <sheet name="ValueCheck" sheetId="7" r:id="rId5"/>
    <sheet name="SW CAT Values" sheetId="4" r:id="rId6"/>
    <sheet name="Selections" sheetId="5" r:id="rId7"/>
  </sheets>
  <definedNames>
    <definedName name="_xlnm._FilterDatabase" localSheetId="2" hidden="1">'COST APPT SS'!$A$6:$AK$989</definedName>
    <definedName name="_xlnm.Print_Area" localSheetId="0">'How To'!$A:$A</definedName>
    <definedName name="_xlnm.Print_Titles" localSheetId="2">'COST APPT SS'!$A:$C,'COST APPT SS'!$3:$6</definedName>
  </definedNames>
  <calcPr calcId="191028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31" i="2"/>
  <c r="AJ410" i="2"/>
  <c r="AI410" i="2"/>
  <c r="AH410" i="2"/>
  <c r="AG410" i="2"/>
  <c r="AF410" i="2"/>
  <c r="AE410" i="2"/>
  <c r="AD410" i="2"/>
  <c r="AC410" i="2"/>
  <c r="AB410" i="2"/>
  <c r="AA410" i="2"/>
  <c r="X410" i="2"/>
  <c r="W410" i="2"/>
  <c r="S410" i="2"/>
  <c r="R410" i="2"/>
  <c r="P410" i="2"/>
  <c r="D2" i="2"/>
  <c r="AJ542" i="2"/>
  <c r="AI542" i="2"/>
  <c r="AH542" i="2"/>
  <c r="AG542" i="2"/>
  <c r="AF542" i="2"/>
  <c r="AE542" i="2"/>
  <c r="AD542" i="2"/>
  <c r="AC542" i="2"/>
  <c r="AB542" i="2"/>
  <c r="AA542" i="2"/>
  <c r="X542" i="2"/>
  <c r="W542" i="2"/>
  <c r="S542" i="2"/>
  <c r="R542" i="2"/>
  <c r="P542" i="2"/>
  <c r="AJ541" i="2"/>
  <c r="AI541" i="2"/>
  <c r="AH541" i="2"/>
  <c r="AG541" i="2"/>
  <c r="AF541" i="2"/>
  <c r="AE541" i="2"/>
  <c r="AD541" i="2"/>
  <c r="AC541" i="2"/>
  <c r="AB541" i="2"/>
  <c r="AA541" i="2"/>
  <c r="X541" i="2"/>
  <c r="W541" i="2"/>
  <c r="S541" i="2"/>
  <c r="R541" i="2"/>
  <c r="P541" i="2"/>
  <c r="AJ540" i="2"/>
  <c r="AI540" i="2"/>
  <c r="AH540" i="2"/>
  <c r="AG540" i="2"/>
  <c r="AF540" i="2"/>
  <c r="AE540" i="2"/>
  <c r="AD540" i="2"/>
  <c r="AC540" i="2"/>
  <c r="AB540" i="2"/>
  <c r="AA540" i="2"/>
  <c r="X540" i="2"/>
  <c r="W540" i="2"/>
  <c r="S540" i="2"/>
  <c r="R540" i="2"/>
  <c r="P540" i="2"/>
  <c r="AJ546" i="2"/>
  <c r="AI546" i="2"/>
  <c r="AH546" i="2"/>
  <c r="AG546" i="2"/>
  <c r="AF546" i="2"/>
  <c r="AE546" i="2"/>
  <c r="AD546" i="2"/>
  <c r="AC546" i="2"/>
  <c r="AB546" i="2"/>
  <c r="AA546" i="2"/>
  <c r="X546" i="2"/>
  <c r="W546" i="2"/>
  <c r="S546" i="2"/>
  <c r="R546" i="2"/>
  <c r="P546" i="2"/>
  <c r="AJ545" i="2"/>
  <c r="AI545" i="2"/>
  <c r="AH545" i="2"/>
  <c r="AG545" i="2"/>
  <c r="AF545" i="2"/>
  <c r="AE545" i="2"/>
  <c r="AD545" i="2"/>
  <c r="AC545" i="2"/>
  <c r="AB545" i="2"/>
  <c r="AA545" i="2"/>
  <c r="X545" i="2"/>
  <c r="W545" i="2"/>
  <c r="S545" i="2"/>
  <c r="R545" i="2"/>
  <c r="P545" i="2"/>
  <c r="AJ544" i="2"/>
  <c r="AI544" i="2"/>
  <c r="AH544" i="2"/>
  <c r="AG544" i="2"/>
  <c r="AF544" i="2"/>
  <c r="AE544" i="2"/>
  <c r="AD544" i="2"/>
  <c r="AC544" i="2"/>
  <c r="AB544" i="2"/>
  <c r="AA544" i="2"/>
  <c r="X544" i="2"/>
  <c r="W544" i="2"/>
  <c r="S544" i="2"/>
  <c r="R544" i="2"/>
  <c r="P544" i="2"/>
  <c r="AJ543" i="2"/>
  <c r="AI543" i="2"/>
  <c r="AH543" i="2"/>
  <c r="AG543" i="2"/>
  <c r="AF543" i="2"/>
  <c r="AE543" i="2"/>
  <c r="AD543" i="2"/>
  <c r="AC543" i="2"/>
  <c r="AB543" i="2"/>
  <c r="AA543" i="2"/>
  <c r="X543" i="2"/>
  <c r="W543" i="2"/>
  <c r="S543" i="2"/>
  <c r="R543" i="2"/>
  <c r="P543" i="2"/>
  <c r="AJ550" i="2"/>
  <c r="AI550" i="2"/>
  <c r="AH550" i="2"/>
  <c r="AG550" i="2"/>
  <c r="AF550" i="2"/>
  <c r="AE550" i="2"/>
  <c r="AD550" i="2"/>
  <c r="AC550" i="2"/>
  <c r="AB550" i="2"/>
  <c r="AA550" i="2"/>
  <c r="X550" i="2"/>
  <c r="W550" i="2"/>
  <c r="S550" i="2"/>
  <c r="R550" i="2"/>
  <c r="P550" i="2"/>
  <c r="AJ549" i="2"/>
  <c r="AI549" i="2"/>
  <c r="AH549" i="2"/>
  <c r="AG549" i="2"/>
  <c r="AF549" i="2"/>
  <c r="AE549" i="2"/>
  <c r="AD549" i="2"/>
  <c r="AC549" i="2"/>
  <c r="AB549" i="2"/>
  <c r="AA549" i="2"/>
  <c r="X549" i="2"/>
  <c r="W549" i="2"/>
  <c r="S549" i="2"/>
  <c r="R549" i="2"/>
  <c r="P549" i="2"/>
  <c r="AJ548" i="2"/>
  <c r="AI548" i="2"/>
  <c r="AH548" i="2"/>
  <c r="AG548" i="2"/>
  <c r="AF548" i="2"/>
  <c r="AE548" i="2"/>
  <c r="AD548" i="2"/>
  <c r="AC548" i="2"/>
  <c r="AB548" i="2"/>
  <c r="AA548" i="2"/>
  <c r="X548" i="2"/>
  <c r="W548" i="2"/>
  <c r="S548" i="2"/>
  <c r="R548" i="2"/>
  <c r="P548" i="2"/>
  <c r="AJ547" i="2"/>
  <c r="AI547" i="2"/>
  <c r="AH547" i="2"/>
  <c r="AG547" i="2"/>
  <c r="AF547" i="2"/>
  <c r="AE547" i="2"/>
  <c r="AD547" i="2"/>
  <c r="AC547" i="2"/>
  <c r="AB547" i="2"/>
  <c r="AA547" i="2"/>
  <c r="X547" i="2"/>
  <c r="W547" i="2"/>
  <c r="S547" i="2"/>
  <c r="R547" i="2"/>
  <c r="P547" i="2"/>
  <c r="AJ554" i="2"/>
  <c r="AI554" i="2"/>
  <c r="AH554" i="2"/>
  <c r="AG554" i="2"/>
  <c r="AF554" i="2"/>
  <c r="AE554" i="2"/>
  <c r="AD554" i="2"/>
  <c r="AC554" i="2"/>
  <c r="AB554" i="2"/>
  <c r="AA554" i="2"/>
  <c r="X554" i="2"/>
  <c r="W554" i="2"/>
  <c r="S554" i="2"/>
  <c r="R554" i="2"/>
  <c r="P554" i="2"/>
  <c r="AJ553" i="2"/>
  <c r="AI553" i="2"/>
  <c r="AH553" i="2"/>
  <c r="AG553" i="2"/>
  <c r="AF553" i="2"/>
  <c r="AE553" i="2"/>
  <c r="AD553" i="2"/>
  <c r="AC553" i="2"/>
  <c r="AB553" i="2"/>
  <c r="AA553" i="2"/>
  <c r="X553" i="2"/>
  <c r="W553" i="2"/>
  <c r="S553" i="2"/>
  <c r="R553" i="2"/>
  <c r="P553" i="2"/>
  <c r="AJ552" i="2"/>
  <c r="AI552" i="2"/>
  <c r="AH552" i="2"/>
  <c r="AG552" i="2"/>
  <c r="AF552" i="2"/>
  <c r="AE552" i="2"/>
  <c r="AD552" i="2"/>
  <c r="AC552" i="2"/>
  <c r="AB552" i="2"/>
  <c r="AA552" i="2"/>
  <c r="X552" i="2"/>
  <c r="W552" i="2"/>
  <c r="S552" i="2"/>
  <c r="R552" i="2"/>
  <c r="P552" i="2"/>
  <c r="AJ551" i="2"/>
  <c r="AI551" i="2"/>
  <c r="AH551" i="2"/>
  <c r="AG551" i="2"/>
  <c r="AF551" i="2"/>
  <c r="AE551" i="2"/>
  <c r="AD551" i="2"/>
  <c r="AC551" i="2"/>
  <c r="AB551" i="2"/>
  <c r="AA551" i="2"/>
  <c r="X551" i="2"/>
  <c r="W551" i="2"/>
  <c r="S551" i="2"/>
  <c r="R551" i="2"/>
  <c r="P551" i="2"/>
  <c r="AJ558" i="2"/>
  <c r="AI558" i="2"/>
  <c r="AH558" i="2"/>
  <c r="AG558" i="2"/>
  <c r="AF558" i="2"/>
  <c r="AE558" i="2"/>
  <c r="AD558" i="2"/>
  <c r="AC558" i="2"/>
  <c r="AB558" i="2"/>
  <c r="AA558" i="2"/>
  <c r="X558" i="2"/>
  <c r="W558" i="2"/>
  <c r="S558" i="2"/>
  <c r="R558" i="2"/>
  <c r="P558" i="2"/>
  <c r="AJ557" i="2"/>
  <c r="AI557" i="2"/>
  <c r="AH557" i="2"/>
  <c r="AG557" i="2"/>
  <c r="AF557" i="2"/>
  <c r="AE557" i="2"/>
  <c r="AD557" i="2"/>
  <c r="AC557" i="2"/>
  <c r="AB557" i="2"/>
  <c r="AA557" i="2"/>
  <c r="X557" i="2"/>
  <c r="W557" i="2"/>
  <c r="S557" i="2"/>
  <c r="R557" i="2"/>
  <c r="P557" i="2"/>
  <c r="AJ556" i="2"/>
  <c r="AI556" i="2"/>
  <c r="AH556" i="2"/>
  <c r="AG556" i="2"/>
  <c r="AF556" i="2"/>
  <c r="AE556" i="2"/>
  <c r="AD556" i="2"/>
  <c r="AC556" i="2"/>
  <c r="AB556" i="2"/>
  <c r="AA556" i="2"/>
  <c r="X556" i="2"/>
  <c r="W556" i="2"/>
  <c r="S556" i="2"/>
  <c r="R556" i="2"/>
  <c r="P556" i="2"/>
  <c r="AJ555" i="2"/>
  <c r="AI555" i="2"/>
  <c r="AH555" i="2"/>
  <c r="AG555" i="2"/>
  <c r="AF555" i="2"/>
  <c r="AE555" i="2"/>
  <c r="AD555" i="2"/>
  <c r="AC555" i="2"/>
  <c r="AB555" i="2"/>
  <c r="AA555" i="2"/>
  <c r="X555" i="2"/>
  <c r="W555" i="2"/>
  <c r="S555" i="2"/>
  <c r="R555" i="2"/>
  <c r="P555" i="2"/>
  <c r="AJ560" i="2"/>
  <c r="AI560" i="2"/>
  <c r="AH560" i="2"/>
  <c r="AG560" i="2"/>
  <c r="AF560" i="2"/>
  <c r="AE560" i="2"/>
  <c r="AD560" i="2"/>
  <c r="AC560" i="2"/>
  <c r="AB560" i="2"/>
  <c r="AA560" i="2"/>
  <c r="X560" i="2"/>
  <c r="W560" i="2"/>
  <c r="S560" i="2"/>
  <c r="R560" i="2"/>
  <c r="P560" i="2"/>
  <c r="AJ559" i="2"/>
  <c r="AI559" i="2"/>
  <c r="AH559" i="2"/>
  <c r="AG559" i="2"/>
  <c r="AF559" i="2"/>
  <c r="AE559" i="2"/>
  <c r="AD559" i="2"/>
  <c r="AC559" i="2"/>
  <c r="AB559" i="2"/>
  <c r="AA559" i="2"/>
  <c r="X559" i="2"/>
  <c r="W559" i="2"/>
  <c r="S559" i="2"/>
  <c r="R559" i="2"/>
  <c r="P559" i="2"/>
  <c r="AJ561" i="2"/>
  <c r="AI561" i="2"/>
  <c r="AH561" i="2"/>
  <c r="AG561" i="2"/>
  <c r="AF561" i="2"/>
  <c r="AE561" i="2"/>
  <c r="AD561" i="2"/>
  <c r="AC561" i="2"/>
  <c r="AB561" i="2"/>
  <c r="AA561" i="2"/>
  <c r="X561" i="2"/>
  <c r="W561" i="2"/>
  <c r="S561" i="2"/>
  <c r="R561" i="2"/>
  <c r="P561" i="2"/>
  <c r="AJ513" i="2"/>
  <c r="AI513" i="2"/>
  <c r="AH513" i="2"/>
  <c r="AG513" i="2"/>
  <c r="AF513" i="2"/>
  <c r="AE513" i="2"/>
  <c r="AD513" i="2"/>
  <c r="AC513" i="2"/>
  <c r="AB513" i="2"/>
  <c r="AA513" i="2"/>
  <c r="X513" i="2"/>
  <c r="W513" i="2"/>
  <c r="S513" i="2"/>
  <c r="R513" i="2"/>
  <c r="P513" i="2"/>
  <c r="AJ512" i="2"/>
  <c r="AI512" i="2"/>
  <c r="AH512" i="2"/>
  <c r="AG512" i="2"/>
  <c r="AF512" i="2"/>
  <c r="AE512" i="2"/>
  <c r="AD512" i="2"/>
  <c r="AC512" i="2"/>
  <c r="AB512" i="2"/>
  <c r="AA512" i="2"/>
  <c r="X512" i="2"/>
  <c r="W512" i="2"/>
  <c r="S512" i="2"/>
  <c r="R512" i="2"/>
  <c r="P512" i="2"/>
  <c r="AJ516" i="2"/>
  <c r="AI516" i="2"/>
  <c r="AH516" i="2"/>
  <c r="AG516" i="2"/>
  <c r="AF516" i="2"/>
  <c r="AE516" i="2"/>
  <c r="AD516" i="2"/>
  <c r="AC516" i="2"/>
  <c r="AB516" i="2"/>
  <c r="AA516" i="2"/>
  <c r="X516" i="2"/>
  <c r="W516" i="2"/>
  <c r="S516" i="2"/>
  <c r="R516" i="2"/>
  <c r="P516" i="2"/>
  <c r="AJ515" i="2"/>
  <c r="AI515" i="2"/>
  <c r="AH515" i="2"/>
  <c r="AG515" i="2"/>
  <c r="AF515" i="2"/>
  <c r="AE515" i="2"/>
  <c r="AD515" i="2"/>
  <c r="AC515" i="2"/>
  <c r="AB515" i="2"/>
  <c r="AA515" i="2"/>
  <c r="X515" i="2"/>
  <c r="W515" i="2"/>
  <c r="S515" i="2"/>
  <c r="R515" i="2"/>
  <c r="P515" i="2"/>
  <c r="AJ514" i="2"/>
  <c r="AI514" i="2"/>
  <c r="AH514" i="2"/>
  <c r="AG514" i="2"/>
  <c r="AF514" i="2"/>
  <c r="AE514" i="2"/>
  <c r="AD514" i="2"/>
  <c r="AC514" i="2"/>
  <c r="AB514" i="2"/>
  <c r="AA514" i="2"/>
  <c r="X514" i="2"/>
  <c r="W514" i="2"/>
  <c r="S514" i="2"/>
  <c r="R514" i="2"/>
  <c r="P514" i="2"/>
  <c r="AJ519" i="2"/>
  <c r="AI519" i="2"/>
  <c r="AH519" i="2"/>
  <c r="AG519" i="2"/>
  <c r="AF519" i="2"/>
  <c r="AE519" i="2"/>
  <c r="AD519" i="2"/>
  <c r="AC519" i="2"/>
  <c r="AB519" i="2"/>
  <c r="AA519" i="2"/>
  <c r="X519" i="2"/>
  <c r="W519" i="2"/>
  <c r="S519" i="2"/>
  <c r="R519" i="2"/>
  <c r="P519" i="2"/>
  <c r="AJ518" i="2"/>
  <c r="AI518" i="2"/>
  <c r="AH518" i="2"/>
  <c r="AG518" i="2"/>
  <c r="AF518" i="2"/>
  <c r="AE518" i="2"/>
  <c r="AD518" i="2"/>
  <c r="AC518" i="2"/>
  <c r="AB518" i="2"/>
  <c r="AA518" i="2"/>
  <c r="X518" i="2"/>
  <c r="W518" i="2"/>
  <c r="S518" i="2"/>
  <c r="R518" i="2"/>
  <c r="P518" i="2"/>
  <c r="AJ517" i="2"/>
  <c r="AI517" i="2"/>
  <c r="AH517" i="2"/>
  <c r="AG517" i="2"/>
  <c r="AF517" i="2"/>
  <c r="AE517" i="2"/>
  <c r="AD517" i="2"/>
  <c r="AC517" i="2"/>
  <c r="AB517" i="2"/>
  <c r="AA517" i="2"/>
  <c r="X517" i="2"/>
  <c r="W517" i="2"/>
  <c r="S517" i="2"/>
  <c r="R517" i="2"/>
  <c r="P517" i="2"/>
  <c r="AJ522" i="2"/>
  <c r="AI522" i="2"/>
  <c r="AH522" i="2"/>
  <c r="AG522" i="2"/>
  <c r="AF522" i="2"/>
  <c r="AE522" i="2"/>
  <c r="AD522" i="2"/>
  <c r="AC522" i="2"/>
  <c r="AB522" i="2"/>
  <c r="AA522" i="2"/>
  <c r="X522" i="2"/>
  <c r="W522" i="2"/>
  <c r="S522" i="2"/>
  <c r="R522" i="2"/>
  <c r="P522" i="2"/>
  <c r="AJ521" i="2"/>
  <c r="AI521" i="2"/>
  <c r="AH521" i="2"/>
  <c r="AG521" i="2"/>
  <c r="AF521" i="2"/>
  <c r="AE521" i="2"/>
  <c r="AD521" i="2"/>
  <c r="AC521" i="2"/>
  <c r="AB521" i="2"/>
  <c r="AA521" i="2"/>
  <c r="X521" i="2"/>
  <c r="W521" i="2"/>
  <c r="S521" i="2"/>
  <c r="R521" i="2"/>
  <c r="P521" i="2"/>
  <c r="AJ520" i="2"/>
  <c r="AI520" i="2"/>
  <c r="AH520" i="2"/>
  <c r="AG520" i="2"/>
  <c r="AF520" i="2"/>
  <c r="AE520" i="2"/>
  <c r="AD520" i="2"/>
  <c r="AC520" i="2"/>
  <c r="AB520" i="2"/>
  <c r="AA520" i="2"/>
  <c r="X520" i="2"/>
  <c r="W520" i="2"/>
  <c r="S520" i="2"/>
  <c r="R520" i="2"/>
  <c r="P520" i="2"/>
  <c r="AJ525" i="2"/>
  <c r="AI525" i="2"/>
  <c r="AH525" i="2"/>
  <c r="AG525" i="2"/>
  <c r="AF525" i="2"/>
  <c r="AE525" i="2"/>
  <c r="AD525" i="2"/>
  <c r="AC525" i="2"/>
  <c r="AB525" i="2"/>
  <c r="AA525" i="2"/>
  <c r="X525" i="2"/>
  <c r="W525" i="2"/>
  <c r="S525" i="2"/>
  <c r="R525" i="2"/>
  <c r="P525" i="2"/>
  <c r="AJ524" i="2"/>
  <c r="AI524" i="2"/>
  <c r="AH524" i="2"/>
  <c r="AG524" i="2"/>
  <c r="AF524" i="2"/>
  <c r="AE524" i="2"/>
  <c r="AD524" i="2"/>
  <c r="AC524" i="2"/>
  <c r="AB524" i="2"/>
  <c r="AA524" i="2"/>
  <c r="X524" i="2"/>
  <c r="W524" i="2"/>
  <c r="S524" i="2"/>
  <c r="R524" i="2"/>
  <c r="P524" i="2"/>
  <c r="AJ523" i="2"/>
  <c r="AI523" i="2"/>
  <c r="AH523" i="2"/>
  <c r="AG523" i="2"/>
  <c r="AF523" i="2"/>
  <c r="AE523" i="2"/>
  <c r="AD523" i="2"/>
  <c r="AC523" i="2"/>
  <c r="AB523" i="2"/>
  <c r="AA523" i="2"/>
  <c r="X523" i="2"/>
  <c r="W523" i="2"/>
  <c r="S523" i="2"/>
  <c r="R523" i="2"/>
  <c r="P523" i="2"/>
  <c r="AJ528" i="2"/>
  <c r="AI528" i="2"/>
  <c r="AH528" i="2"/>
  <c r="AG528" i="2"/>
  <c r="AF528" i="2"/>
  <c r="AE528" i="2"/>
  <c r="AD528" i="2"/>
  <c r="AC528" i="2"/>
  <c r="AB528" i="2"/>
  <c r="AA528" i="2"/>
  <c r="X528" i="2"/>
  <c r="W528" i="2"/>
  <c r="S528" i="2"/>
  <c r="R528" i="2"/>
  <c r="P528" i="2"/>
  <c r="AJ527" i="2"/>
  <c r="AI527" i="2"/>
  <c r="AH527" i="2"/>
  <c r="AG527" i="2"/>
  <c r="AF527" i="2"/>
  <c r="AE527" i="2"/>
  <c r="AD527" i="2"/>
  <c r="AC527" i="2"/>
  <c r="AB527" i="2"/>
  <c r="AA527" i="2"/>
  <c r="X527" i="2"/>
  <c r="W527" i="2"/>
  <c r="S527" i="2"/>
  <c r="R527" i="2"/>
  <c r="P527" i="2"/>
  <c r="AJ526" i="2"/>
  <c r="AI526" i="2"/>
  <c r="AH526" i="2"/>
  <c r="AG526" i="2"/>
  <c r="AF526" i="2"/>
  <c r="AE526" i="2"/>
  <c r="AD526" i="2"/>
  <c r="AC526" i="2"/>
  <c r="AB526" i="2"/>
  <c r="AA526" i="2"/>
  <c r="X526" i="2"/>
  <c r="W526" i="2"/>
  <c r="S526" i="2"/>
  <c r="R526" i="2"/>
  <c r="P526" i="2"/>
  <c r="AJ531" i="2"/>
  <c r="AI531" i="2"/>
  <c r="AH531" i="2"/>
  <c r="AG531" i="2"/>
  <c r="AF531" i="2"/>
  <c r="AE531" i="2"/>
  <c r="AD531" i="2"/>
  <c r="AC531" i="2"/>
  <c r="AB531" i="2"/>
  <c r="AA531" i="2"/>
  <c r="X531" i="2"/>
  <c r="W531" i="2"/>
  <c r="S531" i="2"/>
  <c r="R531" i="2"/>
  <c r="P531" i="2"/>
  <c r="AJ530" i="2"/>
  <c r="AI530" i="2"/>
  <c r="AH530" i="2"/>
  <c r="AG530" i="2"/>
  <c r="AF530" i="2"/>
  <c r="AE530" i="2"/>
  <c r="AD530" i="2"/>
  <c r="AC530" i="2"/>
  <c r="AB530" i="2"/>
  <c r="AA530" i="2"/>
  <c r="X530" i="2"/>
  <c r="W530" i="2"/>
  <c r="S530" i="2"/>
  <c r="R530" i="2"/>
  <c r="P530" i="2"/>
  <c r="AJ529" i="2"/>
  <c r="AI529" i="2"/>
  <c r="AH529" i="2"/>
  <c r="AG529" i="2"/>
  <c r="AF529" i="2"/>
  <c r="AE529" i="2"/>
  <c r="AD529" i="2"/>
  <c r="AC529" i="2"/>
  <c r="AB529" i="2"/>
  <c r="AA529" i="2"/>
  <c r="X529" i="2"/>
  <c r="W529" i="2"/>
  <c r="S529" i="2"/>
  <c r="R529" i="2"/>
  <c r="P529" i="2"/>
  <c r="AJ532" i="2"/>
  <c r="AI532" i="2"/>
  <c r="AH532" i="2"/>
  <c r="AG532" i="2"/>
  <c r="AF532" i="2"/>
  <c r="AE532" i="2"/>
  <c r="AD532" i="2"/>
  <c r="AC532" i="2"/>
  <c r="AB532" i="2"/>
  <c r="AA532" i="2"/>
  <c r="X532" i="2"/>
  <c r="W532" i="2"/>
  <c r="S532" i="2"/>
  <c r="R532" i="2"/>
  <c r="P532" i="2"/>
  <c r="AJ533" i="2"/>
  <c r="AI533" i="2"/>
  <c r="AH533" i="2"/>
  <c r="AG533" i="2"/>
  <c r="AF533" i="2"/>
  <c r="AE533" i="2"/>
  <c r="AD533" i="2"/>
  <c r="AC533" i="2"/>
  <c r="AB533" i="2"/>
  <c r="AA533" i="2"/>
  <c r="X533" i="2"/>
  <c r="W533" i="2"/>
  <c r="S533" i="2"/>
  <c r="R533" i="2"/>
  <c r="P533" i="2"/>
  <c r="AJ492" i="2"/>
  <c r="AI492" i="2"/>
  <c r="AH492" i="2"/>
  <c r="AG492" i="2"/>
  <c r="AF492" i="2"/>
  <c r="AE492" i="2"/>
  <c r="AD492" i="2"/>
  <c r="AC492" i="2"/>
  <c r="AB492" i="2"/>
  <c r="AA492" i="2"/>
  <c r="X492" i="2"/>
  <c r="W492" i="2"/>
  <c r="S492" i="2"/>
  <c r="R492" i="2"/>
  <c r="P492" i="2"/>
  <c r="AJ486" i="2"/>
  <c r="AI486" i="2"/>
  <c r="AH486" i="2"/>
  <c r="AG486" i="2"/>
  <c r="AF486" i="2"/>
  <c r="AE486" i="2"/>
  <c r="AD486" i="2"/>
  <c r="AC486" i="2"/>
  <c r="AB486" i="2"/>
  <c r="AA486" i="2"/>
  <c r="X486" i="2"/>
  <c r="W486" i="2"/>
  <c r="S486" i="2"/>
  <c r="R486" i="2"/>
  <c r="P486" i="2"/>
  <c r="AJ485" i="2"/>
  <c r="AI485" i="2"/>
  <c r="AH485" i="2"/>
  <c r="AG485" i="2"/>
  <c r="AF485" i="2"/>
  <c r="AE485" i="2"/>
  <c r="AD485" i="2"/>
  <c r="AC485" i="2"/>
  <c r="AB485" i="2"/>
  <c r="AA485" i="2"/>
  <c r="X485" i="2"/>
  <c r="W485" i="2"/>
  <c r="S485" i="2"/>
  <c r="R485" i="2"/>
  <c r="P485" i="2"/>
  <c r="AJ489" i="2"/>
  <c r="AI489" i="2"/>
  <c r="AH489" i="2"/>
  <c r="AG489" i="2"/>
  <c r="AF489" i="2"/>
  <c r="AE489" i="2"/>
  <c r="AD489" i="2"/>
  <c r="AC489" i="2"/>
  <c r="AB489" i="2"/>
  <c r="AA489" i="2"/>
  <c r="X489" i="2"/>
  <c r="W489" i="2"/>
  <c r="S489" i="2"/>
  <c r="R489" i="2"/>
  <c r="P489" i="2"/>
  <c r="AJ488" i="2"/>
  <c r="AI488" i="2"/>
  <c r="AH488" i="2"/>
  <c r="AG488" i="2"/>
  <c r="AF488" i="2"/>
  <c r="AE488" i="2"/>
  <c r="AD488" i="2"/>
  <c r="AC488" i="2"/>
  <c r="AB488" i="2"/>
  <c r="AA488" i="2"/>
  <c r="X488" i="2"/>
  <c r="W488" i="2"/>
  <c r="S488" i="2"/>
  <c r="R488" i="2"/>
  <c r="P488" i="2"/>
  <c r="AJ487" i="2"/>
  <c r="AI487" i="2"/>
  <c r="AH487" i="2"/>
  <c r="AG487" i="2"/>
  <c r="AF487" i="2"/>
  <c r="AE487" i="2"/>
  <c r="AD487" i="2"/>
  <c r="AC487" i="2"/>
  <c r="AB487" i="2"/>
  <c r="AA487" i="2"/>
  <c r="X487" i="2"/>
  <c r="W487" i="2"/>
  <c r="S487" i="2"/>
  <c r="R487" i="2"/>
  <c r="P487" i="2"/>
  <c r="AJ484" i="2"/>
  <c r="AI484" i="2"/>
  <c r="AH484" i="2"/>
  <c r="AG484" i="2"/>
  <c r="AF484" i="2"/>
  <c r="AE484" i="2"/>
  <c r="AD484" i="2"/>
  <c r="AC484" i="2"/>
  <c r="AB484" i="2"/>
  <c r="AA484" i="2"/>
  <c r="X484" i="2"/>
  <c r="W484" i="2"/>
  <c r="S484" i="2"/>
  <c r="R484" i="2"/>
  <c r="P484" i="2"/>
  <c r="AJ494" i="2"/>
  <c r="AI494" i="2"/>
  <c r="AH494" i="2"/>
  <c r="AG494" i="2"/>
  <c r="AF494" i="2"/>
  <c r="AE494" i="2"/>
  <c r="AD494" i="2"/>
  <c r="AC494" i="2"/>
  <c r="AB494" i="2"/>
  <c r="AA494" i="2"/>
  <c r="X494" i="2"/>
  <c r="W494" i="2"/>
  <c r="S494" i="2"/>
  <c r="R494" i="2"/>
  <c r="P494" i="2"/>
  <c r="AJ493" i="2"/>
  <c r="AI493" i="2"/>
  <c r="AH493" i="2"/>
  <c r="AG493" i="2"/>
  <c r="AF493" i="2"/>
  <c r="AE493" i="2"/>
  <c r="AD493" i="2"/>
  <c r="AC493" i="2"/>
  <c r="AB493" i="2"/>
  <c r="AA493" i="2"/>
  <c r="X493" i="2"/>
  <c r="W493" i="2"/>
  <c r="S493" i="2"/>
  <c r="R493" i="2"/>
  <c r="P493" i="2"/>
  <c r="AJ491" i="2"/>
  <c r="AI491" i="2"/>
  <c r="AH491" i="2"/>
  <c r="AG491" i="2"/>
  <c r="AF491" i="2"/>
  <c r="AE491" i="2"/>
  <c r="AD491" i="2"/>
  <c r="AC491" i="2"/>
  <c r="AB491" i="2"/>
  <c r="AA491" i="2"/>
  <c r="X491" i="2"/>
  <c r="W491" i="2"/>
  <c r="S491" i="2"/>
  <c r="R491" i="2"/>
  <c r="P491" i="2"/>
  <c r="AJ490" i="2"/>
  <c r="AI490" i="2"/>
  <c r="AH490" i="2"/>
  <c r="AG490" i="2"/>
  <c r="AF490" i="2"/>
  <c r="AE490" i="2"/>
  <c r="AD490" i="2"/>
  <c r="AC490" i="2"/>
  <c r="AB490" i="2"/>
  <c r="AA490" i="2"/>
  <c r="X490" i="2"/>
  <c r="W490" i="2"/>
  <c r="S490" i="2"/>
  <c r="R490" i="2"/>
  <c r="P490" i="2"/>
  <c r="AJ498" i="2"/>
  <c r="AI498" i="2"/>
  <c r="AH498" i="2"/>
  <c r="AG498" i="2"/>
  <c r="AF498" i="2"/>
  <c r="AE498" i="2"/>
  <c r="AD498" i="2"/>
  <c r="AC498" i="2"/>
  <c r="AB498" i="2"/>
  <c r="AA498" i="2"/>
  <c r="X498" i="2"/>
  <c r="W498" i="2"/>
  <c r="S498" i="2"/>
  <c r="R498" i="2"/>
  <c r="P498" i="2"/>
  <c r="AJ497" i="2"/>
  <c r="AI497" i="2"/>
  <c r="AH497" i="2"/>
  <c r="AG497" i="2"/>
  <c r="AF497" i="2"/>
  <c r="AE497" i="2"/>
  <c r="AD497" i="2"/>
  <c r="AC497" i="2"/>
  <c r="AB497" i="2"/>
  <c r="AA497" i="2"/>
  <c r="X497" i="2"/>
  <c r="W497" i="2"/>
  <c r="S497" i="2"/>
  <c r="R497" i="2"/>
  <c r="P497" i="2"/>
  <c r="AJ496" i="2"/>
  <c r="AI496" i="2"/>
  <c r="AH496" i="2"/>
  <c r="AG496" i="2"/>
  <c r="AF496" i="2"/>
  <c r="AE496" i="2"/>
  <c r="AD496" i="2"/>
  <c r="AC496" i="2"/>
  <c r="AB496" i="2"/>
  <c r="AA496" i="2"/>
  <c r="X496" i="2"/>
  <c r="W496" i="2"/>
  <c r="S496" i="2"/>
  <c r="R496" i="2"/>
  <c r="P496" i="2"/>
  <c r="AJ495" i="2"/>
  <c r="AI495" i="2"/>
  <c r="AH495" i="2"/>
  <c r="AG495" i="2"/>
  <c r="AF495" i="2"/>
  <c r="AE495" i="2"/>
  <c r="AD495" i="2"/>
  <c r="AC495" i="2"/>
  <c r="AB495" i="2"/>
  <c r="AA495" i="2"/>
  <c r="X495" i="2"/>
  <c r="W495" i="2"/>
  <c r="S495" i="2"/>
  <c r="R495" i="2"/>
  <c r="P495" i="2"/>
  <c r="AJ502" i="2"/>
  <c r="AI502" i="2"/>
  <c r="AH502" i="2"/>
  <c r="AG502" i="2"/>
  <c r="AF502" i="2"/>
  <c r="AE502" i="2"/>
  <c r="AD502" i="2"/>
  <c r="AC502" i="2"/>
  <c r="AB502" i="2"/>
  <c r="AA502" i="2"/>
  <c r="X502" i="2"/>
  <c r="W502" i="2"/>
  <c r="S502" i="2"/>
  <c r="R502" i="2"/>
  <c r="P502" i="2"/>
  <c r="AJ501" i="2"/>
  <c r="AI501" i="2"/>
  <c r="AH501" i="2"/>
  <c r="AG501" i="2"/>
  <c r="AF501" i="2"/>
  <c r="AE501" i="2"/>
  <c r="AD501" i="2"/>
  <c r="AC501" i="2"/>
  <c r="AB501" i="2"/>
  <c r="AA501" i="2"/>
  <c r="X501" i="2"/>
  <c r="W501" i="2"/>
  <c r="S501" i="2"/>
  <c r="R501" i="2"/>
  <c r="P501" i="2"/>
  <c r="AJ500" i="2"/>
  <c r="AI500" i="2"/>
  <c r="AH500" i="2"/>
  <c r="AG500" i="2"/>
  <c r="AF500" i="2"/>
  <c r="AE500" i="2"/>
  <c r="AD500" i="2"/>
  <c r="AC500" i="2"/>
  <c r="AB500" i="2"/>
  <c r="AA500" i="2"/>
  <c r="X500" i="2"/>
  <c r="W500" i="2"/>
  <c r="S500" i="2"/>
  <c r="R500" i="2"/>
  <c r="P500" i="2"/>
  <c r="AJ499" i="2"/>
  <c r="AI499" i="2"/>
  <c r="AH499" i="2"/>
  <c r="AG499" i="2"/>
  <c r="AF499" i="2"/>
  <c r="AE499" i="2"/>
  <c r="AD499" i="2"/>
  <c r="AC499" i="2"/>
  <c r="AB499" i="2"/>
  <c r="AA499" i="2"/>
  <c r="X499" i="2"/>
  <c r="W499" i="2"/>
  <c r="S499" i="2"/>
  <c r="R499" i="2"/>
  <c r="P499" i="2"/>
  <c r="AJ504" i="2"/>
  <c r="AI504" i="2"/>
  <c r="AH504" i="2"/>
  <c r="AG504" i="2"/>
  <c r="AF504" i="2"/>
  <c r="AE504" i="2"/>
  <c r="AD504" i="2"/>
  <c r="AC504" i="2"/>
  <c r="AB504" i="2"/>
  <c r="AA504" i="2"/>
  <c r="X504" i="2"/>
  <c r="W504" i="2"/>
  <c r="S504" i="2"/>
  <c r="R504" i="2"/>
  <c r="P504" i="2"/>
  <c r="AJ503" i="2"/>
  <c r="AI503" i="2"/>
  <c r="AH503" i="2"/>
  <c r="AG503" i="2"/>
  <c r="AF503" i="2"/>
  <c r="AE503" i="2"/>
  <c r="AD503" i="2"/>
  <c r="AC503" i="2"/>
  <c r="AB503" i="2"/>
  <c r="AA503" i="2"/>
  <c r="X503" i="2"/>
  <c r="W503" i="2"/>
  <c r="S503" i="2"/>
  <c r="R503" i="2"/>
  <c r="P503" i="2"/>
  <c r="AJ505" i="2"/>
  <c r="AI505" i="2"/>
  <c r="AH505" i="2"/>
  <c r="AG505" i="2"/>
  <c r="AF505" i="2"/>
  <c r="AE505" i="2"/>
  <c r="AD505" i="2"/>
  <c r="AC505" i="2"/>
  <c r="AB505" i="2"/>
  <c r="AA505" i="2"/>
  <c r="X505" i="2"/>
  <c r="W505" i="2"/>
  <c r="S505" i="2"/>
  <c r="R505" i="2"/>
  <c r="P505" i="2"/>
  <c r="AJ570" i="2"/>
  <c r="AI570" i="2"/>
  <c r="AH570" i="2"/>
  <c r="AG570" i="2"/>
  <c r="AF570" i="2"/>
  <c r="AE570" i="2"/>
  <c r="AD570" i="2"/>
  <c r="AC570" i="2"/>
  <c r="AB570" i="2"/>
  <c r="AA570" i="2"/>
  <c r="X570" i="2"/>
  <c r="W570" i="2"/>
  <c r="S570" i="2"/>
  <c r="R570" i="2"/>
  <c r="P570" i="2"/>
  <c r="AJ569" i="2"/>
  <c r="AI569" i="2"/>
  <c r="AH569" i="2"/>
  <c r="AG569" i="2"/>
  <c r="AF569" i="2"/>
  <c r="AE569" i="2"/>
  <c r="AD569" i="2"/>
  <c r="AC569" i="2"/>
  <c r="AB569" i="2"/>
  <c r="AA569" i="2"/>
  <c r="X569" i="2"/>
  <c r="W569" i="2"/>
  <c r="S569" i="2"/>
  <c r="R569" i="2"/>
  <c r="P569" i="2"/>
  <c r="AJ568" i="2"/>
  <c r="AI568" i="2"/>
  <c r="AH568" i="2"/>
  <c r="AG568" i="2"/>
  <c r="AF568" i="2"/>
  <c r="AE568" i="2"/>
  <c r="AD568" i="2"/>
  <c r="AC568" i="2"/>
  <c r="AB568" i="2"/>
  <c r="AA568" i="2"/>
  <c r="X568" i="2"/>
  <c r="W568" i="2"/>
  <c r="S568" i="2"/>
  <c r="R568" i="2"/>
  <c r="P568" i="2"/>
  <c r="AJ574" i="2"/>
  <c r="AI574" i="2"/>
  <c r="AH574" i="2"/>
  <c r="AG574" i="2"/>
  <c r="AF574" i="2"/>
  <c r="AE574" i="2"/>
  <c r="AD574" i="2"/>
  <c r="AC574" i="2"/>
  <c r="AB574" i="2"/>
  <c r="AA574" i="2"/>
  <c r="X574" i="2"/>
  <c r="W574" i="2"/>
  <c r="S574" i="2"/>
  <c r="R574" i="2"/>
  <c r="P574" i="2"/>
  <c r="AJ573" i="2"/>
  <c r="AI573" i="2"/>
  <c r="AH573" i="2"/>
  <c r="AG573" i="2"/>
  <c r="AF573" i="2"/>
  <c r="AE573" i="2"/>
  <c r="AD573" i="2"/>
  <c r="AC573" i="2"/>
  <c r="AB573" i="2"/>
  <c r="AA573" i="2"/>
  <c r="X573" i="2"/>
  <c r="W573" i="2"/>
  <c r="S573" i="2"/>
  <c r="R573" i="2"/>
  <c r="P573" i="2"/>
  <c r="AJ572" i="2"/>
  <c r="AI572" i="2"/>
  <c r="AH572" i="2"/>
  <c r="AG572" i="2"/>
  <c r="AF572" i="2"/>
  <c r="AE572" i="2"/>
  <c r="AD572" i="2"/>
  <c r="AC572" i="2"/>
  <c r="AB572" i="2"/>
  <c r="AA572" i="2"/>
  <c r="X572" i="2"/>
  <c r="W572" i="2"/>
  <c r="S572" i="2"/>
  <c r="R572" i="2"/>
  <c r="P572" i="2"/>
  <c r="AJ571" i="2"/>
  <c r="AI571" i="2"/>
  <c r="AH571" i="2"/>
  <c r="AG571" i="2"/>
  <c r="AF571" i="2"/>
  <c r="AE571" i="2"/>
  <c r="AD571" i="2"/>
  <c r="AC571" i="2"/>
  <c r="AB571" i="2"/>
  <c r="AA571" i="2"/>
  <c r="X571" i="2"/>
  <c r="W571" i="2"/>
  <c r="S571" i="2"/>
  <c r="R571" i="2"/>
  <c r="P571" i="2"/>
  <c r="AJ582" i="2"/>
  <c r="AI582" i="2"/>
  <c r="AH582" i="2"/>
  <c r="AG582" i="2"/>
  <c r="AF582" i="2"/>
  <c r="AE582" i="2"/>
  <c r="AD582" i="2"/>
  <c r="AC582" i="2"/>
  <c r="AB582" i="2"/>
  <c r="AA582" i="2"/>
  <c r="X582" i="2"/>
  <c r="W582" i="2"/>
  <c r="S582" i="2"/>
  <c r="R582" i="2"/>
  <c r="P582" i="2"/>
  <c r="AJ581" i="2"/>
  <c r="AI581" i="2"/>
  <c r="AH581" i="2"/>
  <c r="AG581" i="2"/>
  <c r="AF581" i="2"/>
  <c r="AE581" i="2"/>
  <c r="AD581" i="2"/>
  <c r="AC581" i="2"/>
  <c r="AB581" i="2"/>
  <c r="AA581" i="2"/>
  <c r="X581" i="2"/>
  <c r="W581" i="2"/>
  <c r="S581" i="2"/>
  <c r="R581" i="2"/>
  <c r="P581" i="2"/>
  <c r="AJ580" i="2"/>
  <c r="AI580" i="2"/>
  <c r="AH580" i="2"/>
  <c r="AG580" i="2"/>
  <c r="AF580" i="2"/>
  <c r="AE580" i="2"/>
  <c r="AD580" i="2"/>
  <c r="AC580" i="2"/>
  <c r="AB580" i="2"/>
  <c r="AA580" i="2"/>
  <c r="X580" i="2"/>
  <c r="W580" i="2"/>
  <c r="S580" i="2"/>
  <c r="R580" i="2"/>
  <c r="P580" i="2"/>
  <c r="AJ579" i="2"/>
  <c r="AI579" i="2"/>
  <c r="AH579" i="2"/>
  <c r="AG579" i="2"/>
  <c r="AF579" i="2"/>
  <c r="AE579" i="2"/>
  <c r="AD579" i="2"/>
  <c r="AC579" i="2"/>
  <c r="AB579" i="2"/>
  <c r="AA579" i="2"/>
  <c r="X579" i="2"/>
  <c r="W579" i="2"/>
  <c r="S579" i="2"/>
  <c r="R579" i="2"/>
  <c r="P579" i="2"/>
  <c r="AJ578" i="2"/>
  <c r="AI578" i="2"/>
  <c r="AH578" i="2"/>
  <c r="AG578" i="2"/>
  <c r="AF578" i="2"/>
  <c r="AE578" i="2"/>
  <c r="AD578" i="2"/>
  <c r="AC578" i="2"/>
  <c r="AB578" i="2"/>
  <c r="AA578" i="2"/>
  <c r="X578" i="2"/>
  <c r="W578" i="2"/>
  <c r="S578" i="2"/>
  <c r="R578" i="2"/>
  <c r="P578" i="2"/>
  <c r="AJ577" i="2"/>
  <c r="AI577" i="2"/>
  <c r="AH577" i="2"/>
  <c r="AG577" i="2"/>
  <c r="AF577" i="2"/>
  <c r="AE577" i="2"/>
  <c r="AD577" i="2"/>
  <c r="AC577" i="2"/>
  <c r="AB577" i="2"/>
  <c r="AA577" i="2"/>
  <c r="X577" i="2"/>
  <c r="W577" i="2"/>
  <c r="S577" i="2"/>
  <c r="R577" i="2"/>
  <c r="P577" i="2"/>
  <c r="AJ576" i="2"/>
  <c r="AI576" i="2"/>
  <c r="AH576" i="2"/>
  <c r="AG576" i="2"/>
  <c r="AF576" i="2"/>
  <c r="AE576" i="2"/>
  <c r="AD576" i="2"/>
  <c r="AC576" i="2"/>
  <c r="AB576" i="2"/>
  <c r="AA576" i="2"/>
  <c r="X576" i="2"/>
  <c r="W576" i="2"/>
  <c r="S576" i="2"/>
  <c r="R576" i="2"/>
  <c r="P576" i="2"/>
  <c r="AJ575" i="2"/>
  <c r="AI575" i="2"/>
  <c r="AH575" i="2"/>
  <c r="AG575" i="2"/>
  <c r="AF575" i="2"/>
  <c r="AE575" i="2"/>
  <c r="AD575" i="2"/>
  <c r="AC575" i="2"/>
  <c r="AB575" i="2"/>
  <c r="AA575" i="2"/>
  <c r="X575" i="2"/>
  <c r="W575" i="2"/>
  <c r="S575" i="2"/>
  <c r="R575" i="2"/>
  <c r="P575" i="2"/>
  <c r="AJ586" i="2"/>
  <c r="AI586" i="2"/>
  <c r="AH586" i="2"/>
  <c r="AG586" i="2"/>
  <c r="AF586" i="2"/>
  <c r="AE586" i="2"/>
  <c r="AD586" i="2"/>
  <c r="AC586" i="2"/>
  <c r="AB586" i="2"/>
  <c r="AA586" i="2"/>
  <c r="X586" i="2"/>
  <c r="W586" i="2"/>
  <c r="S586" i="2"/>
  <c r="R586" i="2"/>
  <c r="P586" i="2"/>
  <c r="AJ585" i="2"/>
  <c r="AI585" i="2"/>
  <c r="AH585" i="2"/>
  <c r="AG585" i="2"/>
  <c r="AF585" i="2"/>
  <c r="AE585" i="2"/>
  <c r="AD585" i="2"/>
  <c r="AC585" i="2"/>
  <c r="AB585" i="2"/>
  <c r="AA585" i="2"/>
  <c r="X585" i="2"/>
  <c r="W585" i="2"/>
  <c r="S585" i="2"/>
  <c r="R585" i="2"/>
  <c r="P585" i="2"/>
  <c r="AJ584" i="2"/>
  <c r="AI584" i="2"/>
  <c r="AH584" i="2"/>
  <c r="AG584" i="2"/>
  <c r="AF584" i="2"/>
  <c r="AE584" i="2"/>
  <c r="AD584" i="2"/>
  <c r="AC584" i="2"/>
  <c r="AB584" i="2"/>
  <c r="AA584" i="2"/>
  <c r="X584" i="2"/>
  <c r="W584" i="2"/>
  <c r="S584" i="2"/>
  <c r="R584" i="2"/>
  <c r="P584" i="2"/>
  <c r="AJ583" i="2"/>
  <c r="AI583" i="2"/>
  <c r="AH583" i="2"/>
  <c r="AG583" i="2"/>
  <c r="AF583" i="2"/>
  <c r="AE583" i="2"/>
  <c r="AD583" i="2"/>
  <c r="AC583" i="2"/>
  <c r="AB583" i="2"/>
  <c r="AA583" i="2"/>
  <c r="X583" i="2"/>
  <c r="W583" i="2"/>
  <c r="S583" i="2"/>
  <c r="R583" i="2"/>
  <c r="P583" i="2"/>
  <c r="AJ588" i="2"/>
  <c r="AI588" i="2"/>
  <c r="AH588" i="2"/>
  <c r="AG588" i="2"/>
  <c r="AF588" i="2"/>
  <c r="AE588" i="2"/>
  <c r="AD588" i="2"/>
  <c r="AC588" i="2"/>
  <c r="AB588" i="2"/>
  <c r="AA588" i="2"/>
  <c r="X588" i="2"/>
  <c r="W588" i="2"/>
  <c r="S588" i="2"/>
  <c r="R588" i="2"/>
  <c r="P588" i="2"/>
  <c r="AJ587" i="2"/>
  <c r="AI587" i="2"/>
  <c r="AH587" i="2"/>
  <c r="AG587" i="2"/>
  <c r="AF587" i="2"/>
  <c r="AE587" i="2"/>
  <c r="AD587" i="2"/>
  <c r="AC587" i="2"/>
  <c r="AB587" i="2"/>
  <c r="AA587" i="2"/>
  <c r="X587" i="2"/>
  <c r="W587" i="2"/>
  <c r="S587" i="2"/>
  <c r="R587" i="2"/>
  <c r="P587" i="2"/>
  <c r="AJ589" i="2"/>
  <c r="AI589" i="2"/>
  <c r="AH589" i="2"/>
  <c r="AG589" i="2"/>
  <c r="AF589" i="2"/>
  <c r="AE589" i="2"/>
  <c r="AD589" i="2"/>
  <c r="AC589" i="2"/>
  <c r="AB589" i="2"/>
  <c r="AA589" i="2"/>
  <c r="X589" i="2"/>
  <c r="W589" i="2"/>
  <c r="S589" i="2"/>
  <c r="R589" i="2"/>
  <c r="P589" i="2"/>
  <c r="AJ599" i="2"/>
  <c r="AI599" i="2"/>
  <c r="AH599" i="2"/>
  <c r="AG599" i="2"/>
  <c r="AF599" i="2"/>
  <c r="AE599" i="2"/>
  <c r="AD599" i="2"/>
  <c r="AC599" i="2"/>
  <c r="AB599" i="2"/>
  <c r="AA599" i="2"/>
  <c r="X599" i="2"/>
  <c r="W599" i="2"/>
  <c r="S599" i="2"/>
  <c r="R599" i="2"/>
  <c r="P599" i="2"/>
  <c r="AJ598" i="2"/>
  <c r="AI598" i="2"/>
  <c r="AH598" i="2"/>
  <c r="AG598" i="2"/>
  <c r="AF598" i="2"/>
  <c r="AE598" i="2"/>
  <c r="AD598" i="2"/>
  <c r="AC598" i="2"/>
  <c r="AB598" i="2"/>
  <c r="AA598" i="2"/>
  <c r="X598" i="2"/>
  <c r="W598" i="2"/>
  <c r="S598" i="2"/>
  <c r="R598" i="2"/>
  <c r="P598" i="2"/>
  <c r="AJ597" i="2"/>
  <c r="AI597" i="2"/>
  <c r="AH597" i="2"/>
  <c r="AG597" i="2"/>
  <c r="AF597" i="2"/>
  <c r="AE597" i="2"/>
  <c r="AD597" i="2"/>
  <c r="AC597" i="2"/>
  <c r="AB597" i="2"/>
  <c r="AA597" i="2"/>
  <c r="X597" i="2"/>
  <c r="W597" i="2"/>
  <c r="S597" i="2"/>
  <c r="R597" i="2"/>
  <c r="P597" i="2"/>
  <c r="AJ596" i="2"/>
  <c r="AI596" i="2"/>
  <c r="AH596" i="2"/>
  <c r="AG596" i="2"/>
  <c r="AF596" i="2"/>
  <c r="AE596" i="2"/>
  <c r="AD596" i="2"/>
  <c r="AC596" i="2"/>
  <c r="AB596" i="2"/>
  <c r="AA596" i="2"/>
  <c r="X596" i="2"/>
  <c r="W596" i="2"/>
  <c r="S596" i="2"/>
  <c r="R596" i="2"/>
  <c r="P596" i="2"/>
  <c r="AJ603" i="2"/>
  <c r="AI603" i="2"/>
  <c r="AH603" i="2"/>
  <c r="AG603" i="2"/>
  <c r="AF603" i="2"/>
  <c r="AE603" i="2"/>
  <c r="AD603" i="2"/>
  <c r="AC603" i="2"/>
  <c r="AB603" i="2"/>
  <c r="AA603" i="2"/>
  <c r="X603" i="2"/>
  <c r="W603" i="2"/>
  <c r="S603" i="2"/>
  <c r="R603" i="2"/>
  <c r="P603" i="2"/>
  <c r="AJ602" i="2"/>
  <c r="AI602" i="2"/>
  <c r="AH602" i="2"/>
  <c r="AG602" i="2"/>
  <c r="AF602" i="2"/>
  <c r="AE602" i="2"/>
  <c r="AD602" i="2"/>
  <c r="AC602" i="2"/>
  <c r="AB602" i="2"/>
  <c r="AA602" i="2"/>
  <c r="X602" i="2"/>
  <c r="W602" i="2"/>
  <c r="S602" i="2"/>
  <c r="R602" i="2"/>
  <c r="P602" i="2"/>
  <c r="AJ601" i="2"/>
  <c r="AI601" i="2"/>
  <c r="AH601" i="2"/>
  <c r="AG601" i="2"/>
  <c r="AF601" i="2"/>
  <c r="AE601" i="2"/>
  <c r="AD601" i="2"/>
  <c r="AC601" i="2"/>
  <c r="AB601" i="2"/>
  <c r="AA601" i="2"/>
  <c r="X601" i="2"/>
  <c r="W601" i="2"/>
  <c r="S601" i="2"/>
  <c r="R601" i="2"/>
  <c r="P601" i="2"/>
  <c r="AJ600" i="2"/>
  <c r="AI600" i="2"/>
  <c r="AH600" i="2"/>
  <c r="AG600" i="2"/>
  <c r="AF600" i="2"/>
  <c r="AE600" i="2"/>
  <c r="AD600" i="2"/>
  <c r="AC600" i="2"/>
  <c r="AB600" i="2"/>
  <c r="AA600" i="2"/>
  <c r="X600" i="2"/>
  <c r="W600" i="2"/>
  <c r="S600" i="2"/>
  <c r="R600" i="2"/>
  <c r="P600" i="2"/>
  <c r="AJ606" i="2"/>
  <c r="AI606" i="2"/>
  <c r="AH606" i="2"/>
  <c r="AG606" i="2"/>
  <c r="AF606" i="2"/>
  <c r="AE606" i="2"/>
  <c r="AD606" i="2"/>
  <c r="AC606" i="2"/>
  <c r="AB606" i="2"/>
  <c r="AA606" i="2"/>
  <c r="X606" i="2"/>
  <c r="W606" i="2"/>
  <c r="S606" i="2"/>
  <c r="R606" i="2"/>
  <c r="P606" i="2"/>
  <c r="AJ605" i="2"/>
  <c r="AI605" i="2"/>
  <c r="AH605" i="2"/>
  <c r="AG605" i="2"/>
  <c r="AF605" i="2"/>
  <c r="AE605" i="2"/>
  <c r="AD605" i="2"/>
  <c r="AC605" i="2"/>
  <c r="AB605" i="2"/>
  <c r="AA605" i="2"/>
  <c r="X605" i="2"/>
  <c r="W605" i="2"/>
  <c r="S605" i="2"/>
  <c r="R605" i="2"/>
  <c r="P605" i="2"/>
  <c r="AJ604" i="2"/>
  <c r="AI604" i="2"/>
  <c r="AH604" i="2"/>
  <c r="AG604" i="2"/>
  <c r="AF604" i="2"/>
  <c r="AE604" i="2"/>
  <c r="AD604" i="2"/>
  <c r="AC604" i="2"/>
  <c r="AB604" i="2"/>
  <c r="AA604" i="2"/>
  <c r="X604" i="2"/>
  <c r="W604" i="2"/>
  <c r="S604" i="2"/>
  <c r="R604" i="2"/>
  <c r="P604" i="2"/>
  <c r="AJ610" i="2"/>
  <c r="AI610" i="2"/>
  <c r="AH610" i="2"/>
  <c r="AG610" i="2"/>
  <c r="AF610" i="2"/>
  <c r="AE610" i="2"/>
  <c r="AD610" i="2"/>
  <c r="AC610" i="2"/>
  <c r="AB610" i="2"/>
  <c r="AA610" i="2"/>
  <c r="X610" i="2"/>
  <c r="W610" i="2"/>
  <c r="S610" i="2"/>
  <c r="R610" i="2"/>
  <c r="P610" i="2"/>
  <c r="AJ609" i="2"/>
  <c r="AI609" i="2"/>
  <c r="AH609" i="2"/>
  <c r="AG609" i="2"/>
  <c r="AF609" i="2"/>
  <c r="AE609" i="2"/>
  <c r="AD609" i="2"/>
  <c r="AC609" i="2"/>
  <c r="AB609" i="2"/>
  <c r="AA609" i="2"/>
  <c r="X609" i="2"/>
  <c r="W609" i="2"/>
  <c r="S609" i="2"/>
  <c r="R609" i="2"/>
  <c r="P609" i="2"/>
  <c r="AJ608" i="2"/>
  <c r="AI608" i="2"/>
  <c r="AH608" i="2"/>
  <c r="AG608" i="2"/>
  <c r="AF608" i="2"/>
  <c r="AE608" i="2"/>
  <c r="AD608" i="2"/>
  <c r="AC608" i="2"/>
  <c r="AB608" i="2"/>
  <c r="AA608" i="2"/>
  <c r="X608" i="2"/>
  <c r="W608" i="2"/>
  <c r="S608" i="2"/>
  <c r="R608" i="2"/>
  <c r="P608" i="2"/>
  <c r="AJ607" i="2"/>
  <c r="AI607" i="2"/>
  <c r="AH607" i="2"/>
  <c r="AG607" i="2"/>
  <c r="AF607" i="2"/>
  <c r="AE607" i="2"/>
  <c r="AD607" i="2"/>
  <c r="AC607" i="2"/>
  <c r="AB607" i="2"/>
  <c r="AA607" i="2"/>
  <c r="X607" i="2"/>
  <c r="W607" i="2"/>
  <c r="S607" i="2"/>
  <c r="R607" i="2"/>
  <c r="P607" i="2"/>
  <c r="AJ614" i="2"/>
  <c r="AI614" i="2"/>
  <c r="AH614" i="2"/>
  <c r="AG614" i="2"/>
  <c r="AF614" i="2"/>
  <c r="AE614" i="2"/>
  <c r="AD614" i="2"/>
  <c r="AC614" i="2"/>
  <c r="AB614" i="2"/>
  <c r="AA614" i="2"/>
  <c r="X614" i="2"/>
  <c r="W614" i="2"/>
  <c r="S614" i="2"/>
  <c r="R614" i="2"/>
  <c r="P614" i="2"/>
  <c r="AJ613" i="2"/>
  <c r="AI613" i="2"/>
  <c r="AH613" i="2"/>
  <c r="AG613" i="2"/>
  <c r="AF613" i="2"/>
  <c r="AE613" i="2"/>
  <c r="AD613" i="2"/>
  <c r="AC613" i="2"/>
  <c r="AB613" i="2"/>
  <c r="AA613" i="2"/>
  <c r="X613" i="2"/>
  <c r="W613" i="2"/>
  <c r="S613" i="2"/>
  <c r="R613" i="2"/>
  <c r="P613" i="2"/>
  <c r="AJ612" i="2"/>
  <c r="AI612" i="2"/>
  <c r="AH612" i="2"/>
  <c r="AG612" i="2"/>
  <c r="AF612" i="2"/>
  <c r="AE612" i="2"/>
  <c r="AD612" i="2"/>
  <c r="AC612" i="2"/>
  <c r="AB612" i="2"/>
  <c r="AA612" i="2"/>
  <c r="X612" i="2"/>
  <c r="W612" i="2"/>
  <c r="S612" i="2"/>
  <c r="R612" i="2"/>
  <c r="P612" i="2"/>
  <c r="AJ611" i="2"/>
  <c r="AI611" i="2"/>
  <c r="AH611" i="2"/>
  <c r="AG611" i="2"/>
  <c r="AF611" i="2"/>
  <c r="AE611" i="2"/>
  <c r="AD611" i="2"/>
  <c r="AC611" i="2"/>
  <c r="AB611" i="2"/>
  <c r="AA611" i="2"/>
  <c r="X611" i="2"/>
  <c r="W611" i="2"/>
  <c r="S611" i="2"/>
  <c r="R611" i="2"/>
  <c r="P611" i="2"/>
  <c r="AJ616" i="2"/>
  <c r="AI616" i="2"/>
  <c r="AH616" i="2"/>
  <c r="AG616" i="2"/>
  <c r="AF616" i="2"/>
  <c r="AE616" i="2"/>
  <c r="AD616" i="2"/>
  <c r="AC616" i="2"/>
  <c r="AB616" i="2"/>
  <c r="AA616" i="2"/>
  <c r="X616" i="2"/>
  <c r="W616" i="2"/>
  <c r="S616" i="2"/>
  <c r="R616" i="2"/>
  <c r="P616" i="2"/>
  <c r="AJ615" i="2"/>
  <c r="AI615" i="2"/>
  <c r="AH615" i="2"/>
  <c r="AG615" i="2"/>
  <c r="AF615" i="2"/>
  <c r="AE615" i="2"/>
  <c r="AD615" i="2"/>
  <c r="AC615" i="2"/>
  <c r="AB615" i="2"/>
  <c r="AA615" i="2"/>
  <c r="X615" i="2"/>
  <c r="W615" i="2"/>
  <c r="S615" i="2"/>
  <c r="R615" i="2"/>
  <c r="P615" i="2"/>
  <c r="AJ617" i="2"/>
  <c r="AI617" i="2"/>
  <c r="AH617" i="2"/>
  <c r="AG617" i="2"/>
  <c r="AF617" i="2"/>
  <c r="AE617" i="2"/>
  <c r="AD617" i="2"/>
  <c r="AC617" i="2"/>
  <c r="AB617" i="2"/>
  <c r="AA617" i="2"/>
  <c r="X617" i="2"/>
  <c r="W617" i="2"/>
  <c r="S617" i="2"/>
  <c r="R617" i="2"/>
  <c r="P617" i="2"/>
  <c r="AJ635" i="2"/>
  <c r="AI635" i="2"/>
  <c r="AH635" i="2"/>
  <c r="AG635" i="2"/>
  <c r="AF635" i="2"/>
  <c r="AE635" i="2"/>
  <c r="AD635" i="2"/>
  <c r="AC635" i="2"/>
  <c r="AB635" i="2"/>
  <c r="AA635" i="2"/>
  <c r="X635" i="2"/>
  <c r="W635" i="2"/>
  <c r="S635" i="2"/>
  <c r="R635" i="2"/>
  <c r="P635" i="2"/>
  <c r="AJ634" i="2"/>
  <c r="AI634" i="2"/>
  <c r="AH634" i="2"/>
  <c r="AG634" i="2"/>
  <c r="AF634" i="2"/>
  <c r="AE634" i="2"/>
  <c r="AD634" i="2"/>
  <c r="AC634" i="2"/>
  <c r="AB634" i="2"/>
  <c r="AA634" i="2"/>
  <c r="X634" i="2"/>
  <c r="W634" i="2"/>
  <c r="S634" i="2"/>
  <c r="R634" i="2"/>
  <c r="P634" i="2"/>
  <c r="AJ633" i="2"/>
  <c r="AI633" i="2"/>
  <c r="AH633" i="2"/>
  <c r="AG633" i="2"/>
  <c r="AF633" i="2"/>
  <c r="AE633" i="2"/>
  <c r="AD633" i="2"/>
  <c r="AC633" i="2"/>
  <c r="AB633" i="2"/>
  <c r="AA633" i="2"/>
  <c r="X633" i="2"/>
  <c r="W633" i="2"/>
  <c r="S633" i="2"/>
  <c r="R633" i="2"/>
  <c r="P633" i="2"/>
  <c r="AJ627" i="2"/>
  <c r="AI627" i="2"/>
  <c r="AH627" i="2"/>
  <c r="AG627" i="2"/>
  <c r="AF627" i="2"/>
  <c r="AE627" i="2"/>
  <c r="AD627" i="2"/>
  <c r="AC627" i="2"/>
  <c r="AB627" i="2"/>
  <c r="AA627" i="2"/>
  <c r="X627" i="2"/>
  <c r="W627" i="2"/>
  <c r="S627" i="2"/>
  <c r="R627" i="2"/>
  <c r="P627" i="2"/>
  <c r="AJ626" i="2"/>
  <c r="AI626" i="2"/>
  <c r="AH626" i="2"/>
  <c r="AG626" i="2"/>
  <c r="AF626" i="2"/>
  <c r="AE626" i="2"/>
  <c r="AD626" i="2"/>
  <c r="AC626" i="2"/>
  <c r="AB626" i="2"/>
  <c r="AA626" i="2"/>
  <c r="X626" i="2"/>
  <c r="W626" i="2"/>
  <c r="S626" i="2"/>
  <c r="R626" i="2"/>
  <c r="P626" i="2"/>
  <c r="AJ625" i="2"/>
  <c r="AI625" i="2"/>
  <c r="AH625" i="2"/>
  <c r="AG625" i="2"/>
  <c r="AF625" i="2"/>
  <c r="AE625" i="2"/>
  <c r="AD625" i="2"/>
  <c r="AC625" i="2"/>
  <c r="AB625" i="2"/>
  <c r="AA625" i="2"/>
  <c r="X625" i="2"/>
  <c r="W625" i="2"/>
  <c r="S625" i="2"/>
  <c r="R625" i="2"/>
  <c r="P625" i="2"/>
  <c r="AJ624" i="2"/>
  <c r="AI624" i="2"/>
  <c r="AH624" i="2"/>
  <c r="AG624" i="2"/>
  <c r="AF624" i="2"/>
  <c r="AE624" i="2"/>
  <c r="AD624" i="2"/>
  <c r="AC624" i="2"/>
  <c r="AB624" i="2"/>
  <c r="AA624" i="2"/>
  <c r="X624" i="2"/>
  <c r="W624" i="2"/>
  <c r="S624" i="2"/>
  <c r="R624" i="2"/>
  <c r="P624" i="2"/>
  <c r="AJ631" i="2"/>
  <c r="AI631" i="2"/>
  <c r="AH631" i="2"/>
  <c r="AG631" i="2"/>
  <c r="AF631" i="2"/>
  <c r="AE631" i="2"/>
  <c r="AD631" i="2"/>
  <c r="AC631" i="2"/>
  <c r="AB631" i="2"/>
  <c r="AA631" i="2"/>
  <c r="X631" i="2"/>
  <c r="W631" i="2"/>
  <c r="S631" i="2"/>
  <c r="R631" i="2"/>
  <c r="P631" i="2"/>
  <c r="AJ630" i="2"/>
  <c r="AI630" i="2"/>
  <c r="AH630" i="2"/>
  <c r="AG630" i="2"/>
  <c r="AF630" i="2"/>
  <c r="AE630" i="2"/>
  <c r="AD630" i="2"/>
  <c r="AC630" i="2"/>
  <c r="AB630" i="2"/>
  <c r="AA630" i="2"/>
  <c r="X630" i="2"/>
  <c r="W630" i="2"/>
  <c r="S630" i="2"/>
  <c r="R630" i="2"/>
  <c r="P630" i="2"/>
  <c r="AJ629" i="2"/>
  <c r="AI629" i="2"/>
  <c r="AH629" i="2"/>
  <c r="AG629" i="2"/>
  <c r="AF629" i="2"/>
  <c r="AE629" i="2"/>
  <c r="AD629" i="2"/>
  <c r="AC629" i="2"/>
  <c r="AB629" i="2"/>
  <c r="AA629" i="2"/>
  <c r="X629" i="2"/>
  <c r="W629" i="2"/>
  <c r="S629" i="2"/>
  <c r="R629" i="2"/>
  <c r="P629" i="2"/>
  <c r="AJ628" i="2"/>
  <c r="AI628" i="2"/>
  <c r="AH628" i="2"/>
  <c r="AG628" i="2"/>
  <c r="AF628" i="2"/>
  <c r="AE628" i="2"/>
  <c r="AD628" i="2"/>
  <c r="AC628" i="2"/>
  <c r="AB628" i="2"/>
  <c r="AA628" i="2"/>
  <c r="X628" i="2"/>
  <c r="W628" i="2"/>
  <c r="S628" i="2"/>
  <c r="R628" i="2"/>
  <c r="P628" i="2"/>
  <c r="AJ638" i="2"/>
  <c r="AI638" i="2"/>
  <c r="AH638" i="2"/>
  <c r="AG638" i="2"/>
  <c r="AF638" i="2"/>
  <c r="AE638" i="2"/>
  <c r="AD638" i="2"/>
  <c r="AC638" i="2"/>
  <c r="AB638" i="2"/>
  <c r="AA638" i="2"/>
  <c r="X638" i="2"/>
  <c r="W638" i="2"/>
  <c r="S638" i="2"/>
  <c r="R638" i="2"/>
  <c r="P638" i="2"/>
  <c r="AJ637" i="2"/>
  <c r="AI637" i="2"/>
  <c r="AH637" i="2"/>
  <c r="AG637" i="2"/>
  <c r="AF637" i="2"/>
  <c r="AE637" i="2"/>
  <c r="AD637" i="2"/>
  <c r="AC637" i="2"/>
  <c r="AB637" i="2"/>
  <c r="AA637" i="2"/>
  <c r="X637" i="2"/>
  <c r="W637" i="2"/>
  <c r="S637" i="2"/>
  <c r="R637" i="2"/>
  <c r="P637" i="2"/>
  <c r="AJ636" i="2"/>
  <c r="AI636" i="2"/>
  <c r="AH636" i="2"/>
  <c r="AG636" i="2"/>
  <c r="AF636" i="2"/>
  <c r="AE636" i="2"/>
  <c r="AD636" i="2"/>
  <c r="AC636" i="2"/>
  <c r="AB636" i="2"/>
  <c r="AA636" i="2"/>
  <c r="X636" i="2"/>
  <c r="W636" i="2"/>
  <c r="S636" i="2"/>
  <c r="R636" i="2"/>
  <c r="P636" i="2"/>
  <c r="AJ632" i="2"/>
  <c r="AI632" i="2"/>
  <c r="AH632" i="2"/>
  <c r="AG632" i="2"/>
  <c r="AF632" i="2"/>
  <c r="AE632" i="2"/>
  <c r="AD632" i="2"/>
  <c r="AC632" i="2"/>
  <c r="AB632" i="2"/>
  <c r="AA632" i="2"/>
  <c r="X632" i="2"/>
  <c r="W632" i="2"/>
  <c r="S632" i="2"/>
  <c r="R632" i="2"/>
  <c r="P632" i="2"/>
  <c r="AJ642" i="2"/>
  <c r="AI642" i="2"/>
  <c r="AH642" i="2"/>
  <c r="AG642" i="2"/>
  <c r="AF642" i="2"/>
  <c r="AE642" i="2"/>
  <c r="AD642" i="2"/>
  <c r="AC642" i="2"/>
  <c r="AB642" i="2"/>
  <c r="AA642" i="2"/>
  <c r="X642" i="2"/>
  <c r="W642" i="2"/>
  <c r="S642" i="2"/>
  <c r="R642" i="2"/>
  <c r="P642" i="2"/>
  <c r="AJ641" i="2"/>
  <c r="AI641" i="2"/>
  <c r="AH641" i="2"/>
  <c r="AG641" i="2"/>
  <c r="AF641" i="2"/>
  <c r="AE641" i="2"/>
  <c r="AD641" i="2"/>
  <c r="AC641" i="2"/>
  <c r="AB641" i="2"/>
  <c r="AA641" i="2"/>
  <c r="X641" i="2"/>
  <c r="W641" i="2"/>
  <c r="S641" i="2"/>
  <c r="R641" i="2"/>
  <c r="P641" i="2"/>
  <c r="AJ640" i="2"/>
  <c r="AI640" i="2"/>
  <c r="AH640" i="2"/>
  <c r="AG640" i="2"/>
  <c r="AF640" i="2"/>
  <c r="AE640" i="2"/>
  <c r="AD640" i="2"/>
  <c r="AC640" i="2"/>
  <c r="AB640" i="2"/>
  <c r="AA640" i="2"/>
  <c r="X640" i="2"/>
  <c r="W640" i="2"/>
  <c r="S640" i="2"/>
  <c r="R640" i="2"/>
  <c r="P640" i="2"/>
  <c r="AJ639" i="2"/>
  <c r="AI639" i="2"/>
  <c r="AH639" i="2"/>
  <c r="AG639" i="2"/>
  <c r="AF639" i="2"/>
  <c r="AE639" i="2"/>
  <c r="AD639" i="2"/>
  <c r="AC639" i="2"/>
  <c r="AB639" i="2"/>
  <c r="AA639" i="2"/>
  <c r="X639" i="2"/>
  <c r="W639" i="2"/>
  <c r="S639" i="2"/>
  <c r="R639" i="2"/>
  <c r="P639" i="2"/>
  <c r="AJ644" i="2"/>
  <c r="AI644" i="2"/>
  <c r="AH644" i="2"/>
  <c r="AG644" i="2"/>
  <c r="AF644" i="2"/>
  <c r="AE644" i="2"/>
  <c r="AD644" i="2"/>
  <c r="AC644" i="2"/>
  <c r="AB644" i="2"/>
  <c r="AA644" i="2"/>
  <c r="X644" i="2"/>
  <c r="W644" i="2"/>
  <c r="S644" i="2"/>
  <c r="R644" i="2"/>
  <c r="P644" i="2"/>
  <c r="AJ643" i="2"/>
  <c r="AI643" i="2"/>
  <c r="AH643" i="2"/>
  <c r="AG643" i="2"/>
  <c r="AF643" i="2"/>
  <c r="AE643" i="2"/>
  <c r="AD643" i="2"/>
  <c r="AC643" i="2"/>
  <c r="AB643" i="2"/>
  <c r="AA643" i="2"/>
  <c r="X643" i="2"/>
  <c r="W643" i="2"/>
  <c r="S643" i="2"/>
  <c r="R643" i="2"/>
  <c r="P643" i="2"/>
  <c r="AJ645" i="2"/>
  <c r="AI645" i="2"/>
  <c r="AH645" i="2"/>
  <c r="AG645" i="2"/>
  <c r="AF645" i="2"/>
  <c r="AE645" i="2"/>
  <c r="AD645" i="2"/>
  <c r="AC645" i="2"/>
  <c r="AB645" i="2"/>
  <c r="AA645" i="2"/>
  <c r="X645" i="2"/>
  <c r="W645" i="2"/>
  <c r="S645" i="2"/>
  <c r="R645" i="2"/>
  <c r="P645" i="2"/>
  <c r="AJ656" i="2"/>
  <c r="AI656" i="2"/>
  <c r="AH656" i="2"/>
  <c r="AG656" i="2"/>
  <c r="AF656" i="2"/>
  <c r="AE656" i="2"/>
  <c r="AD656" i="2"/>
  <c r="AC656" i="2"/>
  <c r="AB656" i="2"/>
  <c r="AA656" i="2"/>
  <c r="X656" i="2"/>
  <c r="W656" i="2"/>
  <c r="S656" i="2"/>
  <c r="R656" i="2"/>
  <c r="P656" i="2"/>
  <c r="AJ655" i="2"/>
  <c r="AI655" i="2"/>
  <c r="AH655" i="2"/>
  <c r="AG655" i="2"/>
  <c r="AF655" i="2"/>
  <c r="AE655" i="2"/>
  <c r="AD655" i="2"/>
  <c r="AC655" i="2"/>
  <c r="AB655" i="2"/>
  <c r="AA655" i="2"/>
  <c r="X655" i="2"/>
  <c r="W655" i="2"/>
  <c r="S655" i="2"/>
  <c r="R655" i="2"/>
  <c r="P655" i="2"/>
  <c r="AJ654" i="2"/>
  <c r="AI654" i="2"/>
  <c r="AH654" i="2"/>
  <c r="AG654" i="2"/>
  <c r="AF654" i="2"/>
  <c r="AE654" i="2"/>
  <c r="AD654" i="2"/>
  <c r="AC654" i="2"/>
  <c r="AB654" i="2"/>
  <c r="AA654" i="2"/>
  <c r="X654" i="2"/>
  <c r="W654" i="2"/>
  <c r="S654" i="2"/>
  <c r="R654" i="2"/>
  <c r="P654" i="2"/>
  <c r="AJ653" i="2"/>
  <c r="AI653" i="2"/>
  <c r="AH653" i="2"/>
  <c r="AG653" i="2"/>
  <c r="AF653" i="2"/>
  <c r="AE653" i="2"/>
  <c r="AD653" i="2"/>
  <c r="AC653" i="2"/>
  <c r="AB653" i="2"/>
  <c r="AA653" i="2"/>
  <c r="X653" i="2"/>
  <c r="W653" i="2"/>
  <c r="S653" i="2"/>
  <c r="R653" i="2"/>
  <c r="P653" i="2"/>
  <c r="AJ652" i="2"/>
  <c r="AI652" i="2"/>
  <c r="AH652" i="2"/>
  <c r="AG652" i="2"/>
  <c r="AF652" i="2"/>
  <c r="AE652" i="2"/>
  <c r="AD652" i="2"/>
  <c r="AC652" i="2"/>
  <c r="AB652" i="2"/>
  <c r="AA652" i="2"/>
  <c r="X652" i="2"/>
  <c r="W652" i="2"/>
  <c r="S652" i="2"/>
  <c r="R652" i="2"/>
  <c r="P652" i="2"/>
  <c r="AJ662" i="2"/>
  <c r="AI662" i="2"/>
  <c r="AH662" i="2"/>
  <c r="AG662" i="2"/>
  <c r="AF662" i="2"/>
  <c r="AE662" i="2"/>
  <c r="AD662" i="2"/>
  <c r="AC662" i="2"/>
  <c r="AB662" i="2"/>
  <c r="AA662" i="2"/>
  <c r="X662" i="2"/>
  <c r="W662" i="2"/>
  <c r="S662" i="2"/>
  <c r="R662" i="2"/>
  <c r="P662" i="2"/>
  <c r="AJ661" i="2"/>
  <c r="AI661" i="2"/>
  <c r="AH661" i="2"/>
  <c r="AG661" i="2"/>
  <c r="AF661" i="2"/>
  <c r="AE661" i="2"/>
  <c r="AD661" i="2"/>
  <c r="AC661" i="2"/>
  <c r="AB661" i="2"/>
  <c r="AA661" i="2"/>
  <c r="X661" i="2"/>
  <c r="W661" i="2"/>
  <c r="S661" i="2"/>
  <c r="R661" i="2"/>
  <c r="P661" i="2"/>
  <c r="AJ660" i="2"/>
  <c r="AI660" i="2"/>
  <c r="AH660" i="2"/>
  <c r="AG660" i="2"/>
  <c r="AF660" i="2"/>
  <c r="AE660" i="2"/>
  <c r="AD660" i="2"/>
  <c r="AC660" i="2"/>
  <c r="AB660" i="2"/>
  <c r="AA660" i="2"/>
  <c r="X660" i="2"/>
  <c r="W660" i="2"/>
  <c r="S660" i="2"/>
  <c r="R660" i="2"/>
  <c r="P660" i="2"/>
  <c r="AJ659" i="2"/>
  <c r="AI659" i="2"/>
  <c r="AH659" i="2"/>
  <c r="AG659" i="2"/>
  <c r="AF659" i="2"/>
  <c r="AE659" i="2"/>
  <c r="AD659" i="2"/>
  <c r="AC659" i="2"/>
  <c r="AB659" i="2"/>
  <c r="AA659" i="2"/>
  <c r="X659" i="2"/>
  <c r="W659" i="2"/>
  <c r="S659" i="2"/>
  <c r="R659" i="2"/>
  <c r="P659" i="2"/>
  <c r="AJ658" i="2"/>
  <c r="AI658" i="2"/>
  <c r="AH658" i="2"/>
  <c r="AG658" i="2"/>
  <c r="AF658" i="2"/>
  <c r="AE658" i="2"/>
  <c r="AD658" i="2"/>
  <c r="AC658" i="2"/>
  <c r="AB658" i="2"/>
  <c r="AA658" i="2"/>
  <c r="X658" i="2"/>
  <c r="W658" i="2"/>
  <c r="S658" i="2"/>
  <c r="R658" i="2"/>
  <c r="P658" i="2"/>
  <c r="AJ657" i="2"/>
  <c r="AI657" i="2"/>
  <c r="AH657" i="2"/>
  <c r="AG657" i="2"/>
  <c r="AF657" i="2"/>
  <c r="AE657" i="2"/>
  <c r="AD657" i="2"/>
  <c r="AC657" i="2"/>
  <c r="AB657" i="2"/>
  <c r="AA657" i="2"/>
  <c r="X657" i="2"/>
  <c r="W657" i="2"/>
  <c r="S657" i="2"/>
  <c r="R657" i="2"/>
  <c r="P657" i="2"/>
  <c r="AJ668" i="2"/>
  <c r="AI668" i="2"/>
  <c r="AH668" i="2"/>
  <c r="AG668" i="2"/>
  <c r="AF668" i="2"/>
  <c r="AE668" i="2"/>
  <c r="AD668" i="2"/>
  <c r="AC668" i="2"/>
  <c r="AB668" i="2"/>
  <c r="AA668" i="2"/>
  <c r="X668" i="2"/>
  <c r="W668" i="2"/>
  <c r="S668" i="2"/>
  <c r="R668" i="2"/>
  <c r="P668" i="2"/>
  <c r="AJ667" i="2"/>
  <c r="AI667" i="2"/>
  <c r="AH667" i="2"/>
  <c r="AG667" i="2"/>
  <c r="AF667" i="2"/>
  <c r="AE667" i="2"/>
  <c r="AD667" i="2"/>
  <c r="AC667" i="2"/>
  <c r="AB667" i="2"/>
  <c r="AA667" i="2"/>
  <c r="X667" i="2"/>
  <c r="W667" i="2"/>
  <c r="S667" i="2"/>
  <c r="R667" i="2"/>
  <c r="P667" i="2"/>
  <c r="AJ666" i="2"/>
  <c r="AI666" i="2"/>
  <c r="AH666" i="2"/>
  <c r="AG666" i="2"/>
  <c r="AF666" i="2"/>
  <c r="AE666" i="2"/>
  <c r="AD666" i="2"/>
  <c r="AC666" i="2"/>
  <c r="AB666" i="2"/>
  <c r="AA666" i="2"/>
  <c r="X666" i="2"/>
  <c r="W666" i="2"/>
  <c r="S666" i="2"/>
  <c r="R666" i="2"/>
  <c r="P666" i="2"/>
  <c r="AJ665" i="2"/>
  <c r="AI665" i="2"/>
  <c r="AH665" i="2"/>
  <c r="AG665" i="2"/>
  <c r="AF665" i="2"/>
  <c r="AE665" i="2"/>
  <c r="AD665" i="2"/>
  <c r="AC665" i="2"/>
  <c r="AB665" i="2"/>
  <c r="AA665" i="2"/>
  <c r="X665" i="2"/>
  <c r="W665" i="2"/>
  <c r="S665" i="2"/>
  <c r="R665" i="2"/>
  <c r="P665" i="2"/>
  <c r="AJ664" i="2"/>
  <c r="AI664" i="2"/>
  <c r="AH664" i="2"/>
  <c r="AG664" i="2"/>
  <c r="AF664" i="2"/>
  <c r="AE664" i="2"/>
  <c r="AD664" i="2"/>
  <c r="AC664" i="2"/>
  <c r="AB664" i="2"/>
  <c r="AA664" i="2"/>
  <c r="X664" i="2"/>
  <c r="W664" i="2"/>
  <c r="S664" i="2"/>
  <c r="R664" i="2"/>
  <c r="P664" i="2"/>
  <c r="AJ663" i="2"/>
  <c r="AI663" i="2"/>
  <c r="AH663" i="2"/>
  <c r="AG663" i="2"/>
  <c r="AF663" i="2"/>
  <c r="AE663" i="2"/>
  <c r="AD663" i="2"/>
  <c r="AC663" i="2"/>
  <c r="AB663" i="2"/>
  <c r="AA663" i="2"/>
  <c r="X663" i="2"/>
  <c r="W663" i="2"/>
  <c r="S663" i="2"/>
  <c r="R663" i="2"/>
  <c r="P663" i="2"/>
  <c r="AJ670" i="2"/>
  <c r="AI670" i="2"/>
  <c r="AH670" i="2"/>
  <c r="AG670" i="2"/>
  <c r="AF670" i="2"/>
  <c r="AE670" i="2"/>
  <c r="AD670" i="2"/>
  <c r="AC670" i="2"/>
  <c r="AB670" i="2"/>
  <c r="AA670" i="2"/>
  <c r="X670" i="2"/>
  <c r="W670" i="2"/>
  <c r="S670" i="2"/>
  <c r="R670" i="2"/>
  <c r="P670" i="2"/>
  <c r="AJ669" i="2"/>
  <c r="AI669" i="2"/>
  <c r="AH669" i="2"/>
  <c r="AG669" i="2"/>
  <c r="AF669" i="2"/>
  <c r="AE669" i="2"/>
  <c r="AD669" i="2"/>
  <c r="AC669" i="2"/>
  <c r="AB669" i="2"/>
  <c r="AA669" i="2"/>
  <c r="X669" i="2"/>
  <c r="W669" i="2"/>
  <c r="S669" i="2"/>
  <c r="R669" i="2"/>
  <c r="P669" i="2"/>
  <c r="AJ672" i="2"/>
  <c r="AI672" i="2"/>
  <c r="AH672" i="2"/>
  <c r="AG672" i="2"/>
  <c r="AF672" i="2"/>
  <c r="AE672" i="2"/>
  <c r="AD672" i="2"/>
  <c r="AC672" i="2"/>
  <c r="AB672" i="2"/>
  <c r="AA672" i="2"/>
  <c r="X672" i="2"/>
  <c r="W672" i="2"/>
  <c r="S672" i="2"/>
  <c r="R672" i="2"/>
  <c r="P672" i="2"/>
  <c r="AJ671" i="2"/>
  <c r="AI671" i="2"/>
  <c r="AH671" i="2"/>
  <c r="AG671" i="2"/>
  <c r="AF671" i="2"/>
  <c r="AE671" i="2"/>
  <c r="AD671" i="2"/>
  <c r="AC671" i="2"/>
  <c r="AB671" i="2"/>
  <c r="AA671" i="2"/>
  <c r="X671" i="2"/>
  <c r="W671" i="2"/>
  <c r="S671" i="2"/>
  <c r="R671" i="2"/>
  <c r="P671" i="2"/>
  <c r="AJ673" i="2"/>
  <c r="AI673" i="2"/>
  <c r="AH673" i="2"/>
  <c r="AG673" i="2"/>
  <c r="AF673" i="2"/>
  <c r="AE673" i="2"/>
  <c r="AD673" i="2"/>
  <c r="AC673" i="2"/>
  <c r="AB673" i="2"/>
  <c r="AA673" i="2"/>
  <c r="X673" i="2"/>
  <c r="W673" i="2"/>
  <c r="S673" i="2"/>
  <c r="R673" i="2"/>
  <c r="P673" i="2"/>
  <c r="AJ682" i="2"/>
  <c r="AI682" i="2"/>
  <c r="AH682" i="2"/>
  <c r="AG682" i="2"/>
  <c r="AF682" i="2"/>
  <c r="AE682" i="2"/>
  <c r="AD682" i="2"/>
  <c r="AC682" i="2"/>
  <c r="AB682" i="2"/>
  <c r="AA682" i="2"/>
  <c r="X682" i="2"/>
  <c r="W682" i="2"/>
  <c r="S682" i="2"/>
  <c r="R682" i="2"/>
  <c r="P682" i="2"/>
  <c r="AJ681" i="2"/>
  <c r="AI681" i="2"/>
  <c r="AH681" i="2"/>
  <c r="AG681" i="2"/>
  <c r="AF681" i="2"/>
  <c r="AE681" i="2"/>
  <c r="AD681" i="2"/>
  <c r="AC681" i="2"/>
  <c r="AB681" i="2"/>
  <c r="AA681" i="2"/>
  <c r="X681" i="2"/>
  <c r="W681" i="2"/>
  <c r="S681" i="2"/>
  <c r="R681" i="2"/>
  <c r="P681" i="2"/>
  <c r="AJ680" i="2"/>
  <c r="AI680" i="2"/>
  <c r="AH680" i="2"/>
  <c r="AG680" i="2"/>
  <c r="AF680" i="2"/>
  <c r="AE680" i="2"/>
  <c r="AD680" i="2"/>
  <c r="AC680" i="2"/>
  <c r="AB680" i="2"/>
  <c r="AA680" i="2"/>
  <c r="X680" i="2"/>
  <c r="W680" i="2"/>
  <c r="S680" i="2"/>
  <c r="R680" i="2"/>
  <c r="P680" i="2"/>
  <c r="AJ686" i="2"/>
  <c r="AI686" i="2"/>
  <c r="AH686" i="2"/>
  <c r="AG686" i="2"/>
  <c r="AF686" i="2"/>
  <c r="AE686" i="2"/>
  <c r="AD686" i="2"/>
  <c r="AC686" i="2"/>
  <c r="AB686" i="2"/>
  <c r="AA686" i="2"/>
  <c r="X686" i="2"/>
  <c r="W686" i="2"/>
  <c r="S686" i="2"/>
  <c r="R686" i="2"/>
  <c r="P686" i="2"/>
  <c r="AJ685" i="2"/>
  <c r="AI685" i="2"/>
  <c r="AH685" i="2"/>
  <c r="AG685" i="2"/>
  <c r="AF685" i="2"/>
  <c r="AE685" i="2"/>
  <c r="AD685" i="2"/>
  <c r="AC685" i="2"/>
  <c r="AB685" i="2"/>
  <c r="AA685" i="2"/>
  <c r="X685" i="2"/>
  <c r="W685" i="2"/>
  <c r="S685" i="2"/>
  <c r="R685" i="2"/>
  <c r="P685" i="2"/>
  <c r="AJ684" i="2"/>
  <c r="AI684" i="2"/>
  <c r="AH684" i="2"/>
  <c r="AG684" i="2"/>
  <c r="AF684" i="2"/>
  <c r="AE684" i="2"/>
  <c r="AD684" i="2"/>
  <c r="AC684" i="2"/>
  <c r="AB684" i="2"/>
  <c r="AA684" i="2"/>
  <c r="X684" i="2"/>
  <c r="W684" i="2"/>
  <c r="S684" i="2"/>
  <c r="R684" i="2"/>
  <c r="P684" i="2"/>
  <c r="AJ683" i="2"/>
  <c r="AI683" i="2"/>
  <c r="AH683" i="2"/>
  <c r="AG683" i="2"/>
  <c r="AF683" i="2"/>
  <c r="AE683" i="2"/>
  <c r="AD683" i="2"/>
  <c r="AC683" i="2"/>
  <c r="AB683" i="2"/>
  <c r="AA683" i="2"/>
  <c r="X683" i="2"/>
  <c r="W683" i="2"/>
  <c r="S683" i="2"/>
  <c r="R683" i="2"/>
  <c r="P683" i="2"/>
  <c r="AJ690" i="2"/>
  <c r="AI690" i="2"/>
  <c r="AH690" i="2"/>
  <c r="AG690" i="2"/>
  <c r="AF690" i="2"/>
  <c r="AE690" i="2"/>
  <c r="AD690" i="2"/>
  <c r="AC690" i="2"/>
  <c r="AB690" i="2"/>
  <c r="AA690" i="2"/>
  <c r="X690" i="2"/>
  <c r="W690" i="2"/>
  <c r="S690" i="2"/>
  <c r="R690" i="2"/>
  <c r="P690" i="2"/>
  <c r="AJ689" i="2"/>
  <c r="AI689" i="2"/>
  <c r="AH689" i="2"/>
  <c r="AG689" i="2"/>
  <c r="AF689" i="2"/>
  <c r="AE689" i="2"/>
  <c r="AD689" i="2"/>
  <c r="AC689" i="2"/>
  <c r="AB689" i="2"/>
  <c r="AA689" i="2"/>
  <c r="X689" i="2"/>
  <c r="W689" i="2"/>
  <c r="S689" i="2"/>
  <c r="R689" i="2"/>
  <c r="P689" i="2"/>
  <c r="AJ688" i="2"/>
  <c r="AI688" i="2"/>
  <c r="AH688" i="2"/>
  <c r="AG688" i="2"/>
  <c r="AF688" i="2"/>
  <c r="AE688" i="2"/>
  <c r="AD688" i="2"/>
  <c r="AC688" i="2"/>
  <c r="AB688" i="2"/>
  <c r="AA688" i="2"/>
  <c r="X688" i="2"/>
  <c r="W688" i="2"/>
  <c r="S688" i="2"/>
  <c r="R688" i="2"/>
  <c r="P688" i="2"/>
  <c r="AJ687" i="2"/>
  <c r="AI687" i="2"/>
  <c r="AH687" i="2"/>
  <c r="AG687" i="2"/>
  <c r="AF687" i="2"/>
  <c r="AE687" i="2"/>
  <c r="AD687" i="2"/>
  <c r="AC687" i="2"/>
  <c r="AB687" i="2"/>
  <c r="AA687" i="2"/>
  <c r="X687" i="2"/>
  <c r="W687" i="2"/>
  <c r="S687" i="2"/>
  <c r="R687" i="2"/>
  <c r="P687" i="2"/>
  <c r="AJ694" i="2"/>
  <c r="AI694" i="2"/>
  <c r="AH694" i="2"/>
  <c r="AG694" i="2"/>
  <c r="AF694" i="2"/>
  <c r="AE694" i="2"/>
  <c r="AD694" i="2"/>
  <c r="AC694" i="2"/>
  <c r="AB694" i="2"/>
  <c r="AA694" i="2"/>
  <c r="X694" i="2"/>
  <c r="W694" i="2"/>
  <c r="S694" i="2"/>
  <c r="R694" i="2"/>
  <c r="P694" i="2"/>
  <c r="AJ693" i="2"/>
  <c r="AI693" i="2"/>
  <c r="AH693" i="2"/>
  <c r="AG693" i="2"/>
  <c r="AF693" i="2"/>
  <c r="AE693" i="2"/>
  <c r="AD693" i="2"/>
  <c r="AC693" i="2"/>
  <c r="AB693" i="2"/>
  <c r="AA693" i="2"/>
  <c r="X693" i="2"/>
  <c r="W693" i="2"/>
  <c r="S693" i="2"/>
  <c r="R693" i="2"/>
  <c r="P693" i="2"/>
  <c r="AJ692" i="2"/>
  <c r="AI692" i="2"/>
  <c r="AH692" i="2"/>
  <c r="AG692" i="2"/>
  <c r="AF692" i="2"/>
  <c r="AE692" i="2"/>
  <c r="AD692" i="2"/>
  <c r="AC692" i="2"/>
  <c r="AB692" i="2"/>
  <c r="AA692" i="2"/>
  <c r="X692" i="2"/>
  <c r="W692" i="2"/>
  <c r="S692" i="2"/>
  <c r="R692" i="2"/>
  <c r="P692" i="2"/>
  <c r="AJ691" i="2"/>
  <c r="AI691" i="2"/>
  <c r="AH691" i="2"/>
  <c r="AG691" i="2"/>
  <c r="AF691" i="2"/>
  <c r="AE691" i="2"/>
  <c r="AD691" i="2"/>
  <c r="AC691" i="2"/>
  <c r="AB691" i="2"/>
  <c r="AA691" i="2"/>
  <c r="X691" i="2"/>
  <c r="W691" i="2"/>
  <c r="S691" i="2"/>
  <c r="R691" i="2"/>
  <c r="P691" i="2"/>
  <c r="AJ698" i="2"/>
  <c r="AI698" i="2"/>
  <c r="AH698" i="2"/>
  <c r="AG698" i="2"/>
  <c r="AF698" i="2"/>
  <c r="AE698" i="2"/>
  <c r="AD698" i="2"/>
  <c r="AC698" i="2"/>
  <c r="AB698" i="2"/>
  <c r="AA698" i="2"/>
  <c r="X698" i="2"/>
  <c r="W698" i="2"/>
  <c r="S698" i="2"/>
  <c r="R698" i="2"/>
  <c r="P698" i="2"/>
  <c r="AJ697" i="2"/>
  <c r="AI697" i="2"/>
  <c r="AH697" i="2"/>
  <c r="AG697" i="2"/>
  <c r="AF697" i="2"/>
  <c r="AE697" i="2"/>
  <c r="AD697" i="2"/>
  <c r="AC697" i="2"/>
  <c r="AB697" i="2"/>
  <c r="AA697" i="2"/>
  <c r="X697" i="2"/>
  <c r="W697" i="2"/>
  <c r="S697" i="2"/>
  <c r="R697" i="2"/>
  <c r="P697" i="2"/>
  <c r="AJ696" i="2"/>
  <c r="AI696" i="2"/>
  <c r="AH696" i="2"/>
  <c r="AG696" i="2"/>
  <c r="AF696" i="2"/>
  <c r="AE696" i="2"/>
  <c r="AD696" i="2"/>
  <c r="AC696" i="2"/>
  <c r="AB696" i="2"/>
  <c r="AA696" i="2"/>
  <c r="X696" i="2"/>
  <c r="W696" i="2"/>
  <c r="S696" i="2"/>
  <c r="R696" i="2"/>
  <c r="P696" i="2"/>
  <c r="AJ695" i="2"/>
  <c r="AI695" i="2"/>
  <c r="AH695" i="2"/>
  <c r="AG695" i="2"/>
  <c r="AF695" i="2"/>
  <c r="AE695" i="2"/>
  <c r="AD695" i="2"/>
  <c r="AC695" i="2"/>
  <c r="AB695" i="2"/>
  <c r="AA695" i="2"/>
  <c r="X695" i="2"/>
  <c r="W695" i="2"/>
  <c r="S695" i="2"/>
  <c r="R695" i="2"/>
  <c r="P695" i="2"/>
  <c r="AJ700" i="2"/>
  <c r="AI700" i="2"/>
  <c r="AH700" i="2"/>
  <c r="AG700" i="2"/>
  <c r="AF700" i="2"/>
  <c r="AE700" i="2"/>
  <c r="AD700" i="2"/>
  <c r="AC700" i="2"/>
  <c r="AB700" i="2"/>
  <c r="AA700" i="2"/>
  <c r="X700" i="2"/>
  <c r="W700" i="2"/>
  <c r="S700" i="2"/>
  <c r="R700" i="2"/>
  <c r="P700" i="2"/>
  <c r="AJ699" i="2"/>
  <c r="AI699" i="2"/>
  <c r="AH699" i="2"/>
  <c r="AG699" i="2"/>
  <c r="AF699" i="2"/>
  <c r="AE699" i="2"/>
  <c r="AD699" i="2"/>
  <c r="AC699" i="2"/>
  <c r="AB699" i="2"/>
  <c r="AA699" i="2"/>
  <c r="X699" i="2"/>
  <c r="W699" i="2"/>
  <c r="S699" i="2"/>
  <c r="R699" i="2"/>
  <c r="P699" i="2"/>
  <c r="AJ701" i="2"/>
  <c r="AI701" i="2"/>
  <c r="AH701" i="2"/>
  <c r="AG701" i="2"/>
  <c r="AF701" i="2"/>
  <c r="AE701" i="2"/>
  <c r="AD701" i="2"/>
  <c r="AC701" i="2"/>
  <c r="AB701" i="2"/>
  <c r="AA701" i="2"/>
  <c r="X701" i="2"/>
  <c r="W701" i="2"/>
  <c r="S701" i="2"/>
  <c r="R701" i="2"/>
  <c r="P701" i="2"/>
  <c r="AJ710" i="2"/>
  <c r="AI710" i="2"/>
  <c r="AH710" i="2"/>
  <c r="AG710" i="2"/>
  <c r="AF710" i="2"/>
  <c r="AE710" i="2"/>
  <c r="AD710" i="2"/>
  <c r="AC710" i="2"/>
  <c r="AB710" i="2"/>
  <c r="AA710" i="2"/>
  <c r="X710" i="2"/>
  <c r="W710" i="2"/>
  <c r="S710" i="2"/>
  <c r="R710" i="2"/>
  <c r="P710" i="2"/>
  <c r="AJ709" i="2"/>
  <c r="AI709" i="2"/>
  <c r="AH709" i="2"/>
  <c r="AG709" i="2"/>
  <c r="AF709" i="2"/>
  <c r="AE709" i="2"/>
  <c r="AD709" i="2"/>
  <c r="AC709" i="2"/>
  <c r="AB709" i="2"/>
  <c r="AA709" i="2"/>
  <c r="X709" i="2"/>
  <c r="W709" i="2"/>
  <c r="S709" i="2"/>
  <c r="R709" i="2"/>
  <c r="P709" i="2"/>
  <c r="AJ708" i="2"/>
  <c r="AI708" i="2"/>
  <c r="AH708" i="2"/>
  <c r="AG708" i="2"/>
  <c r="AF708" i="2"/>
  <c r="AE708" i="2"/>
  <c r="AD708" i="2"/>
  <c r="AC708" i="2"/>
  <c r="AB708" i="2"/>
  <c r="AA708" i="2"/>
  <c r="X708" i="2"/>
  <c r="W708" i="2"/>
  <c r="S708" i="2"/>
  <c r="R708" i="2"/>
  <c r="P708" i="2"/>
  <c r="AJ714" i="2"/>
  <c r="AI714" i="2"/>
  <c r="AH714" i="2"/>
  <c r="AG714" i="2"/>
  <c r="AF714" i="2"/>
  <c r="AE714" i="2"/>
  <c r="AD714" i="2"/>
  <c r="AC714" i="2"/>
  <c r="AB714" i="2"/>
  <c r="AA714" i="2"/>
  <c r="X714" i="2"/>
  <c r="W714" i="2"/>
  <c r="S714" i="2"/>
  <c r="R714" i="2"/>
  <c r="P714" i="2"/>
  <c r="AJ713" i="2"/>
  <c r="AI713" i="2"/>
  <c r="AH713" i="2"/>
  <c r="AG713" i="2"/>
  <c r="AF713" i="2"/>
  <c r="AE713" i="2"/>
  <c r="AD713" i="2"/>
  <c r="AC713" i="2"/>
  <c r="AB713" i="2"/>
  <c r="AA713" i="2"/>
  <c r="X713" i="2"/>
  <c r="W713" i="2"/>
  <c r="S713" i="2"/>
  <c r="R713" i="2"/>
  <c r="P713" i="2"/>
  <c r="AJ712" i="2"/>
  <c r="AI712" i="2"/>
  <c r="AH712" i="2"/>
  <c r="AG712" i="2"/>
  <c r="AF712" i="2"/>
  <c r="AE712" i="2"/>
  <c r="AD712" i="2"/>
  <c r="AC712" i="2"/>
  <c r="AB712" i="2"/>
  <c r="AA712" i="2"/>
  <c r="X712" i="2"/>
  <c r="W712" i="2"/>
  <c r="S712" i="2"/>
  <c r="R712" i="2"/>
  <c r="P712" i="2"/>
  <c r="AJ711" i="2"/>
  <c r="AI711" i="2"/>
  <c r="AH711" i="2"/>
  <c r="AG711" i="2"/>
  <c r="AF711" i="2"/>
  <c r="AE711" i="2"/>
  <c r="AD711" i="2"/>
  <c r="AC711" i="2"/>
  <c r="AB711" i="2"/>
  <c r="AA711" i="2"/>
  <c r="X711" i="2"/>
  <c r="W711" i="2"/>
  <c r="S711" i="2"/>
  <c r="R711" i="2"/>
  <c r="P711" i="2"/>
  <c r="AJ718" i="2"/>
  <c r="AI718" i="2"/>
  <c r="AH718" i="2"/>
  <c r="AG718" i="2"/>
  <c r="AF718" i="2"/>
  <c r="AE718" i="2"/>
  <c r="AD718" i="2"/>
  <c r="AC718" i="2"/>
  <c r="AB718" i="2"/>
  <c r="AA718" i="2"/>
  <c r="X718" i="2"/>
  <c r="W718" i="2"/>
  <c r="S718" i="2"/>
  <c r="R718" i="2"/>
  <c r="P718" i="2"/>
  <c r="AJ717" i="2"/>
  <c r="AI717" i="2"/>
  <c r="AH717" i="2"/>
  <c r="AG717" i="2"/>
  <c r="AF717" i="2"/>
  <c r="AE717" i="2"/>
  <c r="AD717" i="2"/>
  <c r="AC717" i="2"/>
  <c r="AB717" i="2"/>
  <c r="AA717" i="2"/>
  <c r="X717" i="2"/>
  <c r="W717" i="2"/>
  <c r="S717" i="2"/>
  <c r="R717" i="2"/>
  <c r="P717" i="2"/>
  <c r="AJ716" i="2"/>
  <c r="AI716" i="2"/>
  <c r="AH716" i="2"/>
  <c r="AG716" i="2"/>
  <c r="AF716" i="2"/>
  <c r="AE716" i="2"/>
  <c r="AD716" i="2"/>
  <c r="AC716" i="2"/>
  <c r="AB716" i="2"/>
  <c r="AA716" i="2"/>
  <c r="X716" i="2"/>
  <c r="W716" i="2"/>
  <c r="S716" i="2"/>
  <c r="R716" i="2"/>
  <c r="P716" i="2"/>
  <c r="AJ715" i="2"/>
  <c r="AI715" i="2"/>
  <c r="AH715" i="2"/>
  <c r="AG715" i="2"/>
  <c r="AF715" i="2"/>
  <c r="AE715" i="2"/>
  <c r="AD715" i="2"/>
  <c r="AC715" i="2"/>
  <c r="AB715" i="2"/>
  <c r="AA715" i="2"/>
  <c r="X715" i="2"/>
  <c r="W715" i="2"/>
  <c r="S715" i="2"/>
  <c r="R715" i="2"/>
  <c r="P715" i="2"/>
  <c r="AJ722" i="2"/>
  <c r="AI722" i="2"/>
  <c r="AH722" i="2"/>
  <c r="AG722" i="2"/>
  <c r="AF722" i="2"/>
  <c r="AE722" i="2"/>
  <c r="AD722" i="2"/>
  <c r="AC722" i="2"/>
  <c r="AB722" i="2"/>
  <c r="AA722" i="2"/>
  <c r="X722" i="2"/>
  <c r="W722" i="2"/>
  <c r="S722" i="2"/>
  <c r="R722" i="2"/>
  <c r="P722" i="2"/>
  <c r="AJ721" i="2"/>
  <c r="AI721" i="2"/>
  <c r="AH721" i="2"/>
  <c r="AG721" i="2"/>
  <c r="AF721" i="2"/>
  <c r="AE721" i="2"/>
  <c r="AD721" i="2"/>
  <c r="AC721" i="2"/>
  <c r="AB721" i="2"/>
  <c r="AA721" i="2"/>
  <c r="X721" i="2"/>
  <c r="W721" i="2"/>
  <c r="S721" i="2"/>
  <c r="R721" i="2"/>
  <c r="P721" i="2"/>
  <c r="AJ720" i="2"/>
  <c r="AI720" i="2"/>
  <c r="AH720" i="2"/>
  <c r="AG720" i="2"/>
  <c r="AF720" i="2"/>
  <c r="AE720" i="2"/>
  <c r="AD720" i="2"/>
  <c r="AC720" i="2"/>
  <c r="AB720" i="2"/>
  <c r="AA720" i="2"/>
  <c r="X720" i="2"/>
  <c r="W720" i="2"/>
  <c r="S720" i="2"/>
  <c r="R720" i="2"/>
  <c r="P720" i="2"/>
  <c r="AJ719" i="2"/>
  <c r="AI719" i="2"/>
  <c r="AH719" i="2"/>
  <c r="AG719" i="2"/>
  <c r="AF719" i="2"/>
  <c r="AE719" i="2"/>
  <c r="AD719" i="2"/>
  <c r="AC719" i="2"/>
  <c r="AB719" i="2"/>
  <c r="AA719" i="2"/>
  <c r="X719" i="2"/>
  <c r="W719" i="2"/>
  <c r="S719" i="2"/>
  <c r="R719" i="2"/>
  <c r="P719" i="2"/>
  <c r="AJ726" i="2"/>
  <c r="AI726" i="2"/>
  <c r="AH726" i="2"/>
  <c r="AG726" i="2"/>
  <c r="AF726" i="2"/>
  <c r="AE726" i="2"/>
  <c r="AD726" i="2"/>
  <c r="AC726" i="2"/>
  <c r="AB726" i="2"/>
  <c r="AA726" i="2"/>
  <c r="X726" i="2"/>
  <c r="W726" i="2"/>
  <c r="S726" i="2"/>
  <c r="R726" i="2"/>
  <c r="P726" i="2"/>
  <c r="AJ725" i="2"/>
  <c r="AI725" i="2"/>
  <c r="AH725" i="2"/>
  <c r="AG725" i="2"/>
  <c r="AF725" i="2"/>
  <c r="AE725" i="2"/>
  <c r="AD725" i="2"/>
  <c r="AC725" i="2"/>
  <c r="AB725" i="2"/>
  <c r="AA725" i="2"/>
  <c r="X725" i="2"/>
  <c r="W725" i="2"/>
  <c r="S725" i="2"/>
  <c r="R725" i="2"/>
  <c r="P725" i="2"/>
  <c r="AJ724" i="2"/>
  <c r="AI724" i="2"/>
  <c r="AH724" i="2"/>
  <c r="AG724" i="2"/>
  <c r="AF724" i="2"/>
  <c r="AE724" i="2"/>
  <c r="AD724" i="2"/>
  <c r="AC724" i="2"/>
  <c r="AB724" i="2"/>
  <c r="AA724" i="2"/>
  <c r="X724" i="2"/>
  <c r="W724" i="2"/>
  <c r="S724" i="2"/>
  <c r="R724" i="2"/>
  <c r="P724" i="2"/>
  <c r="AJ723" i="2"/>
  <c r="AI723" i="2"/>
  <c r="AH723" i="2"/>
  <c r="AG723" i="2"/>
  <c r="AF723" i="2"/>
  <c r="AE723" i="2"/>
  <c r="AD723" i="2"/>
  <c r="AC723" i="2"/>
  <c r="AB723" i="2"/>
  <c r="AA723" i="2"/>
  <c r="X723" i="2"/>
  <c r="W723" i="2"/>
  <c r="S723" i="2"/>
  <c r="R723" i="2"/>
  <c r="P723" i="2"/>
  <c r="AJ728" i="2"/>
  <c r="AI728" i="2"/>
  <c r="AH728" i="2"/>
  <c r="AG728" i="2"/>
  <c r="AF728" i="2"/>
  <c r="AE728" i="2"/>
  <c r="AD728" i="2"/>
  <c r="AC728" i="2"/>
  <c r="AB728" i="2"/>
  <c r="AA728" i="2"/>
  <c r="X728" i="2"/>
  <c r="W728" i="2"/>
  <c r="S728" i="2"/>
  <c r="R728" i="2"/>
  <c r="P728" i="2"/>
  <c r="AJ727" i="2"/>
  <c r="AI727" i="2"/>
  <c r="AH727" i="2"/>
  <c r="AG727" i="2"/>
  <c r="AF727" i="2"/>
  <c r="AE727" i="2"/>
  <c r="AD727" i="2"/>
  <c r="AC727" i="2"/>
  <c r="AB727" i="2"/>
  <c r="AA727" i="2"/>
  <c r="X727" i="2"/>
  <c r="W727" i="2"/>
  <c r="S727" i="2"/>
  <c r="R727" i="2"/>
  <c r="P727" i="2"/>
  <c r="AJ729" i="2"/>
  <c r="AI729" i="2"/>
  <c r="AH729" i="2"/>
  <c r="AG729" i="2"/>
  <c r="AF729" i="2"/>
  <c r="AE729" i="2"/>
  <c r="AD729" i="2"/>
  <c r="AC729" i="2"/>
  <c r="AB729" i="2"/>
  <c r="AA729" i="2"/>
  <c r="X729" i="2"/>
  <c r="W729" i="2"/>
  <c r="S729" i="2"/>
  <c r="R729" i="2"/>
  <c r="P729" i="2"/>
  <c r="AJ740" i="2"/>
  <c r="AI740" i="2"/>
  <c r="AH740" i="2"/>
  <c r="AG740" i="2"/>
  <c r="AF740" i="2"/>
  <c r="AE740" i="2"/>
  <c r="AD740" i="2"/>
  <c r="AC740" i="2"/>
  <c r="AB740" i="2"/>
  <c r="AA740" i="2"/>
  <c r="X740" i="2"/>
  <c r="W740" i="2"/>
  <c r="S740" i="2"/>
  <c r="R740" i="2"/>
  <c r="P740" i="2"/>
  <c r="AJ739" i="2"/>
  <c r="AI739" i="2"/>
  <c r="AH739" i="2"/>
  <c r="AG739" i="2"/>
  <c r="AF739" i="2"/>
  <c r="AE739" i="2"/>
  <c r="AD739" i="2"/>
  <c r="AC739" i="2"/>
  <c r="AB739" i="2"/>
  <c r="AA739" i="2"/>
  <c r="X739" i="2"/>
  <c r="W739" i="2"/>
  <c r="S739" i="2"/>
  <c r="R739" i="2"/>
  <c r="P739" i="2"/>
  <c r="AJ738" i="2"/>
  <c r="AI738" i="2"/>
  <c r="AH738" i="2"/>
  <c r="AG738" i="2"/>
  <c r="AF738" i="2"/>
  <c r="AE738" i="2"/>
  <c r="AD738" i="2"/>
  <c r="AC738" i="2"/>
  <c r="AB738" i="2"/>
  <c r="AA738" i="2"/>
  <c r="X738" i="2"/>
  <c r="W738" i="2"/>
  <c r="S738" i="2"/>
  <c r="R738" i="2"/>
  <c r="P738" i="2"/>
  <c r="AJ737" i="2"/>
  <c r="AI737" i="2"/>
  <c r="AH737" i="2"/>
  <c r="AG737" i="2"/>
  <c r="AF737" i="2"/>
  <c r="AE737" i="2"/>
  <c r="AD737" i="2"/>
  <c r="AC737" i="2"/>
  <c r="AB737" i="2"/>
  <c r="AA737" i="2"/>
  <c r="X737" i="2"/>
  <c r="W737" i="2"/>
  <c r="S737" i="2"/>
  <c r="R737" i="2"/>
  <c r="P737" i="2"/>
  <c r="AJ736" i="2"/>
  <c r="AI736" i="2"/>
  <c r="AH736" i="2"/>
  <c r="AG736" i="2"/>
  <c r="AF736" i="2"/>
  <c r="AE736" i="2"/>
  <c r="AD736" i="2"/>
  <c r="AC736" i="2"/>
  <c r="AB736" i="2"/>
  <c r="AA736" i="2"/>
  <c r="X736" i="2"/>
  <c r="W736" i="2"/>
  <c r="S736" i="2"/>
  <c r="R736" i="2"/>
  <c r="P736" i="2"/>
  <c r="AJ749" i="2"/>
  <c r="AI749" i="2"/>
  <c r="AH749" i="2"/>
  <c r="AG749" i="2"/>
  <c r="AF749" i="2"/>
  <c r="AE749" i="2"/>
  <c r="AD749" i="2"/>
  <c r="AC749" i="2"/>
  <c r="AB749" i="2"/>
  <c r="AA749" i="2"/>
  <c r="X749" i="2"/>
  <c r="W749" i="2"/>
  <c r="S749" i="2"/>
  <c r="R749" i="2"/>
  <c r="P749" i="2"/>
  <c r="AJ748" i="2"/>
  <c r="AI748" i="2"/>
  <c r="AH748" i="2"/>
  <c r="AG748" i="2"/>
  <c r="AF748" i="2"/>
  <c r="AE748" i="2"/>
  <c r="AD748" i="2"/>
  <c r="AC748" i="2"/>
  <c r="AB748" i="2"/>
  <c r="AA748" i="2"/>
  <c r="X748" i="2"/>
  <c r="W748" i="2"/>
  <c r="S748" i="2"/>
  <c r="R748" i="2"/>
  <c r="P748" i="2"/>
  <c r="AJ747" i="2"/>
  <c r="AI747" i="2"/>
  <c r="AH747" i="2"/>
  <c r="AG747" i="2"/>
  <c r="AF747" i="2"/>
  <c r="AE747" i="2"/>
  <c r="AD747" i="2"/>
  <c r="AC747" i="2"/>
  <c r="AB747" i="2"/>
  <c r="AA747" i="2"/>
  <c r="X747" i="2"/>
  <c r="W747" i="2"/>
  <c r="S747" i="2"/>
  <c r="R747" i="2"/>
  <c r="P747" i="2"/>
  <c r="AJ746" i="2"/>
  <c r="AI746" i="2"/>
  <c r="AH746" i="2"/>
  <c r="AG746" i="2"/>
  <c r="AF746" i="2"/>
  <c r="AE746" i="2"/>
  <c r="AD746" i="2"/>
  <c r="AC746" i="2"/>
  <c r="AB746" i="2"/>
  <c r="AA746" i="2"/>
  <c r="X746" i="2"/>
  <c r="W746" i="2"/>
  <c r="S746" i="2"/>
  <c r="R746" i="2"/>
  <c r="P746" i="2"/>
  <c r="AJ745" i="2"/>
  <c r="AI745" i="2"/>
  <c r="AH745" i="2"/>
  <c r="AG745" i="2"/>
  <c r="AF745" i="2"/>
  <c r="AE745" i="2"/>
  <c r="AD745" i="2"/>
  <c r="AC745" i="2"/>
  <c r="AB745" i="2"/>
  <c r="AA745" i="2"/>
  <c r="X745" i="2"/>
  <c r="W745" i="2"/>
  <c r="S745" i="2"/>
  <c r="R745" i="2"/>
  <c r="P745" i="2"/>
  <c r="AJ744" i="2"/>
  <c r="AI744" i="2"/>
  <c r="AH744" i="2"/>
  <c r="AG744" i="2"/>
  <c r="AF744" i="2"/>
  <c r="AE744" i="2"/>
  <c r="AD744" i="2"/>
  <c r="AC744" i="2"/>
  <c r="AB744" i="2"/>
  <c r="AA744" i="2"/>
  <c r="X744" i="2"/>
  <c r="W744" i="2"/>
  <c r="S744" i="2"/>
  <c r="R744" i="2"/>
  <c r="P744" i="2"/>
  <c r="AJ743" i="2"/>
  <c r="AI743" i="2"/>
  <c r="AH743" i="2"/>
  <c r="AG743" i="2"/>
  <c r="AF743" i="2"/>
  <c r="AE743" i="2"/>
  <c r="AD743" i="2"/>
  <c r="AC743" i="2"/>
  <c r="AB743" i="2"/>
  <c r="AA743" i="2"/>
  <c r="X743" i="2"/>
  <c r="W743" i="2"/>
  <c r="S743" i="2"/>
  <c r="R743" i="2"/>
  <c r="P743" i="2"/>
  <c r="AJ742" i="2"/>
  <c r="AI742" i="2"/>
  <c r="AH742" i="2"/>
  <c r="AG742" i="2"/>
  <c r="AF742" i="2"/>
  <c r="AE742" i="2"/>
  <c r="AD742" i="2"/>
  <c r="AC742" i="2"/>
  <c r="AB742" i="2"/>
  <c r="AA742" i="2"/>
  <c r="X742" i="2"/>
  <c r="W742" i="2"/>
  <c r="S742" i="2"/>
  <c r="R742" i="2"/>
  <c r="P742" i="2"/>
  <c r="AJ741" i="2"/>
  <c r="AI741" i="2"/>
  <c r="AH741" i="2"/>
  <c r="AG741" i="2"/>
  <c r="AF741" i="2"/>
  <c r="AE741" i="2"/>
  <c r="AD741" i="2"/>
  <c r="AC741" i="2"/>
  <c r="AB741" i="2"/>
  <c r="AA741" i="2"/>
  <c r="X741" i="2"/>
  <c r="W741" i="2"/>
  <c r="S741" i="2"/>
  <c r="R741" i="2"/>
  <c r="P741" i="2"/>
  <c r="AJ752" i="2"/>
  <c r="AI752" i="2"/>
  <c r="AH752" i="2"/>
  <c r="AG752" i="2"/>
  <c r="AF752" i="2"/>
  <c r="AE752" i="2"/>
  <c r="AD752" i="2"/>
  <c r="AC752" i="2"/>
  <c r="AB752" i="2"/>
  <c r="AA752" i="2"/>
  <c r="X752" i="2"/>
  <c r="W752" i="2"/>
  <c r="S752" i="2"/>
  <c r="R752" i="2"/>
  <c r="P752" i="2"/>
  <c r="AJ751" i="2"/>
  <c r="AI751" i="2"/>
  <c r="AH751" i="2"/>
  <c r="AG751" i="2"/>
  <c r="AF751" i="2"/>
  <c r="AE751" i="2"/>
  <c r="AD751" i="2"/>
  <c r="AC751" i="2"/>
  <c r="AB751" i="2"/>
  <c r="AA751" i="2"/>
  <c r="X751" i="2"/>
  <c r="W751" i="2"/>
  <c r="S751" i="2"/>
  <c r="R751" i="2"/>
  <c r="P751" i="2"/>
  <c r="AJ750" i="2"/>
  <c r="AI750" i="2"/>
  <c r="AH750" i="2"/>
  <c r="AG750" i="2"/>
  <c r="AF750" i="2"/>
  <c r="AE750" i="2"/>
  <c r="AD750" i="2"/>
  <c r="AC750" i="2"/>
  <c r="AB750" i="2"/>
  <c r="AA750" i="2"/>
  <c r="X750" i="2"/>
  <c r="W750" i="2"/>
  <c r="S750" i="2"/>
  <c r="R750" i="2"/>
  <c r="P750" i="2"/>
  <c r="AJ755" i="2"/>
  <c r="AI755" i="2"/>
  <c r="AH755" i="2"/>
  <c r="AG755" i="2"/>
  <c r="AF755" i="2"/>
  <c r="AE755" i="2"/>
  <c r="AD755" i="2"/>
  <c r="AC755" i="2"/>
  <c r="AB755" i="2"/>
  <c r="AA755" i="2"/>
  <c r="X755" i="2"/>
  <c r="W755" i="2"/>
  <c r="S755" i="2"/>
  <c r="R755" i="2"/>
  <c r="P755" i="2"/>
  <c r="AJ754" i="2"/>
  <c r="AI754" i="2"/>
  <c r="AH754" i="2"/>
  <c r="AG754" i="2"/>
  <c r="AF754" i="2"/>
  <c r="AE754" i="2"/>
  <c r="AD754" i="2"/>
  <c r="AC754" i="2"/>
  <c r="AB754" i="2"/>
  <c r="AA754" i="2"/>
  <c r="X754" i="2"/>
  <c r="W754" i="2"/>
  <c r="S754" i="2"/>
  <c r="R754" i="2"/>
  <c r="P754" i="2"/>
  <c r="AJ753" i="2"/>
  <c r="AI753" i="2"/>
  <c r="AH753" i="2"/>
  <c r="AG753" i="2"/>
  <c r="AF753" i="2"/>
  <c r="AE753" i="2"/>
  <c r="AD753" i="2"/>
  <c r="AC753" i="2"/>
  <c r="AB753" i="2"/>
  <c r="AA753" i="2"/>
  <c r="X753" i="2"/>
  <c r="W753" i="2"/>
  <c r="S753" i="2"/>
  <c r="R753" i="2"/>
  <c r="P753" i="2"/>
  <c r="AJ756" i="2"/>
  <c r="AI756" i="2"/>
  <c r="AH756" i="2"/>
  <c r="AG756" i="2"/>
  <c r="AF756" i="2"/>
  <c r="AE756" i="2"/>
  <c r="AD756" i="2"/>
  <c r="AC756" i="2"/>
  <c r="AB756" i="2"/>
  <c r="AA756" i="2"/>
  <c r="X756" i="2"/>
  <c r="W756" i="2"/>
  <c r="S756" i="2"/>
  <c r="R756" i="2"/>
  <c r="P756" i="2"/>
  <c r="AJ757" i="2"/>
  <c r="AI757" i="2"/>
  <c r="AH757" i="2"/>
  <c r="AG757" i="2"/>
  <c r="AF757" i="2"/>
  <c r="AE757" i="2"/>
  <c r="AD757" i="2"/>
  <c r="AC757" i="2"/>
  <c r="AB757" i="2"/>
  <c r="AA757" i="2"/>
  <c r="X757" i="2"/>
  <c r="W757" i="2"/>
  <c r="S757" i="2"/>
  <c r="R757" i="2"/>
  <c r="P757" i="2"/>
  <c r="AJ768" i="2"/>
  <c r="AI768" i="2"/>
  <c r="AH768" i="2"/>
  <c r="AG768" i="2"/>
  <c r="AF768" i="2"/>
  <c r="AE768" i="2"/>
  <c r="AD768" i="2"/>
  <c r="AC768" i="2"/>
  <c r="AB768" i="2"/>
  <c r="AA768" i="2"/>
  <c r="X768" i="2"/>
  <c r="W768" i="2"/>
  <c r="S768" i="2"/>
  <c r="R768" i="2"/>
  <c r="P768" i="2"/>
  <c r="AJ767" i="2"/>
  <c r="AI767" i="2"/>
  <c r="AH767" i="2"/>
  <c r="AG767" i="2"/>
  <c r="AF767" i="2"/>
  <c r="AE767" i="2"/>
  <c r="AD767" i="2"/>
  <c r="AC767" i="2"/>
  <c r="AB767" i="2"/>
  <c r="AA767" i="2"/>
  <c r="X767" i="2"/>
  <c r="W767" i="2"/>
  <c r="S767" i="2"/>
  <c r="R767" i="2"/>
  <c r="P767" i="2"/>
  <c r="AJ766" i="2"/>
  <c r="AI766" i="2"/>
  <c r="AH766" i="2"/>
  <c r="AG766" i="2"/>
  <c r="AF766" i="2"/>
  <c r="AE766" i="2"/>
  <c r="AD766" i="2"/>
  <c r="AC766" i="2"/>
  <c r="AB766" i="2"/>
  <c r="AA766" i="2"/>
  <c r="X766" i="2"/>
  <c r="W766" i="2"/>
  <c r="S766" i="2"/>
  <c r="R766" i="2"/>
  <c r="P766" i="2"/>
  <c r="AJ765" i="2"/>
  <c r="AI765" i="2"/>
  <c r="AH765" i="2"/>
  <c r="AG765" i="2"/>
  <c r="AF765" i="2"/>
  <c r="AE765" i="2"/>
  <c r="AD765" i="2"/>
  <c r="AC765" i="2"/>
  <c r="AB765" i="2"/>
  <c r="AA765" i="2"/>
  <c r="X765" i="2"/>
  <c r="W765" i="2"/>
  <c r="S765" i="2"/>
  <c r="R765" i="2"/>
  <c r="P765" i="2"/>
  <c r="AJ764" i="2"/>
  <c r="AI764" i="2"/>
  <c r="AH764" i="2"/>
  <c r="AG764" i="2"/>
  <c r="AF764" i="2"/>
  <c r="AE764" i="2"/>
  <c r="AD764" i="2"/>
  <c r="AC764" i="2"/>
  <c r="AB764" i="2"/>
  <c r="AA764" i="2"/>
  <c r="X764" i="2"/>
  <c r="W764" i="2"/>
  <c r="S764" i="2"/>
  <c r="R764" i="2"/>
  <c r="P764" i="2"/>
  <c r="AJ774" i="2"/>
  <c r="AI774" i="2"/>
  <c r="AH774" i="2"/>
  <c r="AG774" i="2"/>
  <c r="AF774" i="2"/>
  <c r="AE774" i="2"/>
  <c r="AD774" i="2"/>
  <c r="AC774" i="2"/>
  <c r="AB774" i="2"/>
  <c r="AA774" i="2"/>
  <c r="X774" i="2"/>
  <c r="W774" i="2"/>
  <c r="S774" i="2"/>
  <c r="R774" i="2"/>
  <c r="P774" i="2"/>
  <c r="AJ773" i="2"/>
  <c r="AI773" i="2"/>
  <c r="AH773" i="2"/>
  <c r="AG773" i="2"/>
  <c r="AF773" i="2"/>
  <c r="AE773" i="2"/>
  <c r="AD773" i="2"/>
  <c r="AC773" i="2"/>
  <c r="AB773" i="2"/>
  <c r="AA773" i="2"/>
  <c r="X773" i="2"/>
  <c r="W773" i="2"/>
  <c r="S773" i="2"/>
  <c r="R773" i="2"/>
  <c r="P773" i="2"/>
  <c r="AJ772" i="2"/>
  <c r="AI772" i="2"/>
  <c r="AH772" i="2"/>
  <c r="AG772" i="2"/>
  <c r="AF772" i="2"/>
  <c r="AE772" i="2"/>
  <c r="AD772" i="2"/>
  <c r="AC772" i="2"/>
  <c r="AB772" i="2"/>
  <c r="AA772" i="2"/>
  <c r="X772" i="2"/>
  <c r="W772" i="2"/>
  <c r="S772" i="2"/>
  <c r="R772" i="2"/>
  <c r="P772" i="2"/>
  <c r="AJ771" i="2"/>
  <c r="AI771" i="2"/>
  <c r="AH771" i="2"/>
  <c r="AG771" i="2"/>
  <c r="AF771" i="2"/>
  <c r="AE771" i="2"/>
  <c r="AD771" i="2"/>
  <c r="AC771" i="2"/>
  <c r="AB771" i="2"/>
  <c r="AA771" i="2"/>
  <c r="X771" i="2"/>
  <c r="W771" i="2"/>
  <c r="S771" i="2"/>
  <c r="R771" i="2"/>
  <c r="P771" i="2"/>
  <c r="AJ770" i="2"/>
  <c r="AI770" i="2"/>
  <c r="AH770" i="2"/>
  <c r="AG770" i="2"/>
  <c r="AF770" i="2"/>
  <c r="AE770" i="2"/>
  <c r="AD770" i="2"/>
  <c r="AC770" i="2"/>
  <c r="AB770" i="2"/>
  <c r="AA770" i="2"/>
  <c r="X770" i="2"/>
  <c r="W770" i="2"/>
  <c r="S770" i="2"/>
  <c r="R770" i="2"/>
  <c r="P770" i="2"/>
  <c r="AJ769" i="2"/>
  <c r="AI769" i="2"/>
  <c r="AH769" i="2"/>
  <c r="AG769" i="2"/>
  <c r="AF769" i="2"/>
  <c r="AE769" i="2"/>
  <c r="AD769" i="2"/>
  <c r="AC769" i="2"/>
  <c r="AB769" i="2"/>
  <c r="AA769" i="2"/>
  <c r="X769" i="2"/>
  <c r="W769" i="2"/>
  <c r="S769" i="2"/>
  <c r="R769" i="2"/>
  <c r="P769" i="2"/>
  <c r="AJ780" i="2"/>
  <c r="AI780" i="2"/>
  <c r="AH780" i="2"/>
  <c r="AG780" i="2"/>
  <c r="AF780" i="2"/>
  <c r="AE780" i="2"/>
  <c r="AD780" i="2"/>
  <c r="AC780" i="2"/>
  <c r="AB780" i="2"/>
  <c r="AA780" i="2"/>
  <c r="X780" i="2"/>
  <c r="W780" i="2"/>
  <c r="S780" i="2"/>
  <c r="R780" i="2"/>
  <c r="P780" i="2"/>
  <c r="AJ779" i="2"/>
  <c r="AI779" i="2"/>
  <c r="AH779" i="2"/>
  <c r="AG779" i="2"/>
  <c r="AF779" i="2"/>
  <c r="AE779" i="2"/>
  <c r="AD779" i="2"/>
  <c r="AC779" i="2"/>
  <c r="AB779" i="2"/>
  <c r="AA779" i="2"/>
  <c r="X779" i="2"/>
  <c r="W779" i="2"/>
  <c r="S779" i="2"/>
  <c r="R779" i="2"/>
  <c r="P779" i="2"/>
  <c r="AJ778" i="2"/>
  <c r="AI778" i="2"/>
  <c r="AH778" i="2"/>
  <c r="AG778" i="2"/>
  <c r="AF778" i="2"/>
  <c r="AE778" i="2"/>
  <c r="AD778" i="2"/>
  <c r="AC778" i="2"/>
  <c r="AB778" i="2"/>
  <c r="AA778" i="2"/>
  <c r="X778" i="2"/>
  <c r="W778" i="2"/>
  <c r="S778" i="2"/>
  <c r="R778" i="2"/>
  <c r="P778" i="2"/>
  <c r="AJ777" i="2"/>
  <c r="AI777" i="2"/>
  <c r="AH777" i="2"/>
  <c r="AG777" i="2"/>
  <c r="AF777" i="2"/>
  <c r="AE777" i="2"/>
  <c r="AD777" i="2"/>
  <c r="AC777" i="2"/>
  <c r="AB777" i="2"/>
  <c r="AA777" i="2"/>
  <c r="X777" i="2"/>
  <c r="W777" i="2"/>
  <c r="S777" i="2"/>
  <c r="R777" i="2"/>
  <c r="P777" i="2"/>
  <c r="AJ776" i="2"/>
  <c r="AI776" i="2"/>
  <c r="AH776" i="2"/>
  <c r="AG776" i="2"/>
  <c r="AF776" i="2"/>
  <c r="AE776" i="2"/>
  <c r="AD776" i="2"/>
  <c r="AC776" i="2"/>
  <c r="AB776" i="2"/>
  <c r="AA776" i="2"/>
  <c r="X776" i="2"/>
  <c r="W776" i="2"/>
  <c r="S776" i="2"/>
  <c r="R776" i="2"/>
  <c r="P776" i="2"/>
  <c r="AJ775" i="2"/>
  <c r="AI775" i="2"/>
  <c r="AH775" i="2"/>
  <c r="AG775" i="2"/>
  <c r="AF775" i="2"/>
  <c r="AE775" i="2"/>
  <c r="AD775" i="2"/>
  <c r="AC775" i="2"/>
  <c r="AB775" i="2"/>
  <c r="AA775" i="2"/>
  <c r="X775" i="2"/>
  <c r="W775" i="2"/>
  <c r="S775" i="2"/>
  <c r="R775" i="2"/>
  <c r="P775" i="2"/>
  <c r="AJ783" i="2"/>
  <c r="AI783" i="2"/>
  <c r="AH783" i="2"/>
  <c r="AG783" i="2"/>
  <c r="AF783" i="2"/>
  <c r="AE783" i="2"/>
  <c r="AD783" i="2"/>
  <c r="AC783" i="2"/>
  <c r="AB783" i="2"/>
  <c r="AA783" i="2"/>
  <c r="X783" i="2"/>
  <c r="W783" i="2"/>
  <c r="S783" i="2"/>
  <c r="R783" i="2"/>
  <c r="P783" i="2"/>
  <c r="AJ782" i="2"/>
  <c r="AI782" i="2"/>
  <c r="AH782" i="2"/>
  <c r="AG782" i="2"/>
  <c r="AF782" i="2"/>
  <c r="AE782" i="2"/>
  <c r="AD782" i="2"/>
  <c r="AC782" i="2"/>
  <c r="AB782" i="2"/>
  <c r="AA782" i="2"/>
  <c r="X782" i="2"/>
  <c r="W782" i="2"/>
  <c r="S782" i="2"/>
  <c r="R782" i="2"/>
  <c r="P782" i="2"/>
  <c r="AJ781" i="2"/>
  <c r="AI781" i="2"/>
  <c r="AH781" i="2"/>
  <c r="AG781" i="2"/>
  <c r="AF781" i="2"/>
  <c r="AE781" i="2"/>
  <c r="AD781" i="2"/>
  <c r="AC781" i="2"/>
  <c r="AB781" i="2"/>
  <c r="AA781" i="2"/>
  <c r="X781" i="2"/>
  <c r="W781" i="2"/>
  <c r="S781" i="2"/>
  <c r="R781" i="2"/>
  <c r="P781" i="2"/>
  <c r="AJ784" i="2"/>
  <c r="AI784" i="2"/>
  <c r="AH784" i="2"/>
  <c r="AG784" i="2"/>
  <c r="AF784" i="2"/>
  <c r="AE784" i="2"/>
  <c r="AD784" i="2"/>
  <c r="AC784" i="2"/>
  <c r="AB784" i="2"/>
  <c r="AA784" i="2"/>
  <c r="X784" i="2"/>
  <c r="W784" i="2"/>
  <c r="S784" i="2"/>
  <c r="R784" i="2"/>
  <c r="P784" i="2"/>
  <c r="AJ785" i="2"/>
  <c r="AI785" i="2"/>
  <c r="AH785" i="2"/>
  <c r="AG785" i="2"/>
  <c r="AF785" i="2"/>
  <c r="AE785" i="2"/>
  <c r="AD785" i="2"/>
  <c r="AC785" i="2"/>
  <c r="AB785" i="2"/>
  <c r="AA785" i="2"/>
  <c r="X785" i="2"/>
  <c r="W785" i="2"/>
  <c r="S785" i="2"/>
  <c r="R785" i="2"/>
  <c r="P785" i="2"/>
  <c r="AJ796" i="2"/>
  <c r="AI796" i="2"/>
  <c r="AH796" i="2"/>
  <c r="AG796" i="2"/>
  <c r="AF796" i="2"/>
  <c r="AE796" i="2"/>
  <c r="AD796" i="2"/>
  <c r="AC796" i="2"/>
  <c r="AB796" i="2"/>
  <c r="AA796" i="2"/>
  <c r="X796" i="2"/>
  <c r="W796" i="2"/>
  <c r="S796" i="2"/>
  <c r="R796" i="2"/>
  <c r="P796" i="2"/>
  <c r="AJ795" i="2"/>
  <c r="AI795" i="2"/>
  <c r="AH795" i="2"/>
  <c r="AG795" i="2"/>
  <c r="AF795" i="2"/>
  <c r="AE795" i="2"/>
  <c r="AD795" i="2"/>
  <c r="AC795" i="2"/>
  <c r="AB795" i="2"/>
  <c r="AA795" i="2"/>
  <c r="X795" i="2"/>
  <c r="W795" i="2"/>
  <c r="S795" i="2"/>
  <c r="R795" i="2"/>
  <c r="P795" i="2"/>
  <c r="AJ794" i="2"/>
  <c r="AI794" i="2"/>
  <c r="AH794" i="2"/>
  <c r="AG794" i="2"/>
  <c r="AF794" i="2"/>
  <c r="AE794" i="2"/>
  <c r="AD794" i="2"/>
  <c r="AC794" i="2"/>
  <c r="AB794" i="2"/>
  <c r="AA794" i="2"/>
  <c r="X794" i="2"/>
  <c r="W794" i="2"/>
  <c r="S794" i="2"/>
  <c r="R794" i="2"/>
  <c r="P794" i="2"/>
  <c r="AJ793" i="2"/>
  <c r="AI793" i="2"/>
  <c r="AH793" i="2"/>
  <c r="AG793" i="2"/>
  <c r="AF793" i="2"/>
  <c r="AE793" i="2"/>
  <c r="AD793" i="2"/>
  <c r="AC793" i="2"/>
  <c r="AB793" i="2"/>
  <c r="AA793" i="2"/>
  <c r="X793" i="2"/>
  <c r="W793" i="2"/>
  <c r="S793" i="2"/>
  <c r="R793" i="2"/>
  <c r="P793" i="2"/>
  <c r="AJ792" i="2"/>
  <c r="AI792" i="2"/>
  <c r="AH792" i="2"/>
  <c r="AG792" i="2"/>
  <c r="AF792" i="2"/>
  <c r="AE792" i="2"/>
  <c r="AD792" i="2"/>
  <c r="AC792" i="2"/>
  <c r="AB792" i="2"/>
  <c r="AA792" i="2"/>
  <c r="X792" i="2"/>
  <c r="W792" i="2"/>
  <c r="S792" i="2"/>
  <c r="R792" i="2"/>
  <c r="P792" i="2"/>
  <c r="AJ802" i="2"/>
  <c r="AI802" i="2"/>
  <c r="AH802" i="2"/>
  <c r="AG802" i="2"/>
  <c r="AF802" i="2"/>
  <c r="AE802" i="2"/>
  <c r="AD802" i="2"/>
  <c r="AC802" i="2"/>
  <c r="AB802" i="2"/>
  <c r="AA802" i="2"/>
  <c r="X802" i="2"/>
  <c r="W802" i="2"/>
  <c r="S802" i="2"/>
  <c r="R802" i="2"/>
  <c r="P802" i="2"/>
  <c r="AJ801" i="2"/>
  <c r="AI801" i="2"/>
  <c r="AH801" i="2"/>
  <c r="AG801" i="2"/>
  <c r="AF801" i="2"/>
  <c r="AE801" i="2"/>
  <c r="AD801" i="2"/>
  <c r="AC801" i="2"/>
  <c r="AB801" i="2"/>
  <c r="AA801" i="2"/>
  <c r="X801" i="2"/>
  <c r="W801" i="2"/>
  <c r="S801" i="2"/>
  <c r="R801" i="2"/>
  <c r="P801" i="2"/>
  <c r="AJ800" i="2"/>
  <c r="AI800" i="2"/>
  <c r="AH800" i="2"/>
  <c r="AG800" i="2"/>
  <c r="AF800" i="2"/>
  <c r="AE800" i="2"/>
  <c r="AD800" i="2"/>
  <c r="AC800" i="2"/>
  <c r="AB800" i="2"/>
  <c r="AA800" i="2"/>
  <c r="X800" i="2"/>
  <c r="W800" i="2"/>
  <c r="S800" i="2"/>
  <c r="R800" i="2"/>
  <c r="P800" i="2"/>
  <c r="AJ799" i="2"/>
  <c r="AI799" i="2"/>
  <c r="AH799" i="2"/>
  <c r="AG799" i="2"/>
  <c r="AF799" i="2"/>
  <c r="AE799" i="2"/>
  <c r="AD799" i="2"/>
  <c r="AC799" i="2"/>
  <c r="AB799" i="2"/>
  <c r="AA799" i="2"/>
  <c r="X799" i="2"/>
  <c r="W799" i="2"/>
  <c r="S799" i="2"/>
  <c r="R799" i="2"/>
  <c r="P799" i="2"/>
  <c r="AJ798" i="2"/>
  <c r="AI798" i="2"/>
  <c r="AH798" i="2"/>
  <c r="AG798" i="2"/>
  <c r="AF798" i="2"/>
  <c r="AE798" i="2"/>
  <c r="AD798" i="2"/>
  <c r="AC798" i="2"/>
  <c r="AB798" i="2"/>
  <c r="AA798" i="2"/>
  <c r="X798" i="2"/>
  <c r="W798" i="2"/>
  <c r="S798" i="2"/>
  <c r="R798" i="2"/>
  <c r="P798" i="2"/>
  <c r="AJ797" i="2"/>
  <c r="AI797" i="2"/>
  <c r="AH797" i="2"/>
  <c r="AG797" i="2"/>
  <c r="AF797" i="2"/>
  <c r="AE797" i="2"/>
  <c r="AD797" i="2"/>
  <c r="AC797" i="2"/>
  <c r="AB797" i="2"/>
  <c r="AA797" i="2"/>
  <c r="X797" i="2"/>
  <c r="W797" i="2"/>
  <c r="S797" i="2"/>
  <c r="R797" i="2"/>
  <c r="P797" i="2"/>
  <c r="AJ808" i="2"/>
  <c r="AI808" i="2"/>
  <c r="AH808" i="2"/>
  <c r="AG808" i="2"/>
  <c r="AF808" i="2"/>
  <c r="AE808" i="2"/>
  <c r="AD808" i="2"/>
  <c r="AC808" i="2"/>
  <c r="AB808" i="2"/>
  <c r="AA808" i="2"/>
  <c r="X808" i="2"/>
  <c r="W808" i="2"/>
  <c r="S808" i="2"/>
  <c r="R808" i="2"/>
  <c r="P808" i="2"/>
  <c r="AJ807" i="2"/>
  <c r="AI807" i="2"/>
  <c r="AH807" i="2"/>
  <c r="AG807" i="2"/>
  <c r="AF807" i="2"/>
  <c r="AE807" i="2"/>
  <c r="AD807" i="2"/>
  <c r="AC807" i="2"/>
  <c r="AB807" i="2"/>
  <c r="AA807" i="2"/>
  <c r="X807" i="2"/>
  <c r="W807" i="2"/>
  <c r="S807" i="2"/>
  <c r="R807" i="2"/>
  <c r="P807" i="2"/>
  <c r="AJ806" i="2"/>
  <c r="AI806" i="2"/>
  <c r="AH806" i="2"/>
  <c r="AG806" i="2"/>
  <c r="AF806" i="2"/>
  <c r="AE806" i="2"/>
  <c r="AD806" i="2"/>
  <c r="AC806" i="2"/>
  <c r="AB806" i="2"/>
  <c r="AA806" i="2"/>
  <c r="X806" i="2"/>
  <c r="W806" i="2"/>
  <c r="S806" i="2"/>
  <c r="R806" i="2"/>
  <c r="P806" i="2"/>
  <c r="AJ805" i="2"/>
  <c r="AI805" i="2"/>
  <c r="AH805" i="2"/>
  <c r="AG805" i="2"/>
  <c r="AF805" i="2"/>
  <c r="AE805" i="2"/>
  <c r="AD805" i="2"/>
  <c r="AC805" i="2"/>
  <c r="AB805" i="2"/>
  <c r="AA805" i="2"/>
  <c r="X805" i="2"/>
  <c r="W805" i="2"/>
  <c r="S805" i="2"/>
  <c r="R805" i="2"/>
  <c r="P805" i="2"/>
  <c r="AJ804" i="2"/>
  <c r="AI804" i="2"/>
  <c r="AH804" i="2"/>
  <c r="AG804" i="2"/>
  <c r="AF804" i="2"/>
  <c r="AE804" i="2"/>
  <c r="AD804" i="2"/>
  <c r="AC804" i="2"/>
  <c r="AB804" i="2"/>
  <c r="AA804" i="2"/>
  <c r="X804" i="2"/>
  <c r="W804" i="2"/>
  <c r="S804" i="2"/>
  <c r="R804" i="2"/>
  <c r="P804" i="2"/>
  <c r="AJ803" i="2"/>
  <c r="AI803" i="2"/>
  <c r="AH803" i="2"/>
  <c r="AG803" i="2"/>
  <c r="AF803" i="2"/>
  <c r="AE803" i="2"/>
  <c r="AD803" i="2"/>
  <c r="AC803" i="2"/>
  <c r="AB803" i="2"/>
  <c r="AA803" i="2"/>
  <c r="X803" i="2"/>
  <c r="W803" i="2"/>
  <c r="S803" i="2"/>
  <c r="R803" i="2"/>
  <c r="P803" i="2"/>
  <c r="AJ810" i="2"/>
  <c r="AI810" i="2"/>
  <c r="AH810" i="2"/>
  <c r="AG810" i="2"/>
  <c r="AF810" i="2"/>
  <c r="AE810" i="2"/>
  <c r="AD810" i="2"/>
  <c r="AC810" i="2"/>
  <c r="AB810" i="2"/>
  <c r="AA810" i="2"/>
  <c r="X810" i="2"/>
  <c r="W810" i="2"/>
  <c r="S810" i="2"/>
  <c r="R810" i="2"/>
  <c r="P810" i="2"/>
  <c r="AJ809" i="2"/>
  <c r="AI809" i="2"/>
  <c r="AH809" i="2"/>
  <c r="AG809" i="2"/>
  <c r="AF809" i="2"/>
  <c r="AE809" i="2"/>
  <c r="AD809" i="2"/>
  <c r="AC809" i="2"/>
  <c r="AB809" i="2"/>
  <c r="AA809" i="2"/>
  <c r="X809" i="2"/>
  <c r="W809" i="2"/>
  <c r="S809" i="2"/>
  <c r="R809" i="2"/>
  <c r="P809" i="2"/>
  <c r="AJ812" i="2"/>
  <c r="AI812" i="2"/>
  <c r="AH812" i="2"/>
  <c r="AG812" i="2"/>
  <c r="AF812" i="2"/>
  <c r="AE812" i="2"/>
  <c r="AD812" i="2"/>
  <c r="AC812" i="2"/>
  <c r="AB812" i="2"/>
  <c r="AA812" i="2"/>
  <c r="X812" i="2"/>
  <c r="W812" i="2"/>
  <c r="S812" i="2"/>
  <c r="R812" i="2"/>
  <c r="P812" i="2"/>
  <c r="AJ811" i="2"/>
  <c r="AI811" i="2"/>
  <c r="AH811" i="2"/>
  <c r="AG811" i="2"/>
  <c r="AF811" i="2"/>
  <c r="AE811" i="2"/>
  <c r="AD811" i="2"/>
  <c r="AC811" i="2"/>
  <c r="AB811" i="2"/>
  <c r="AA811" i="2"/>
  <c r="X811" i="2"/>
  <c r="W811" i="2"/>
  <c r="S811" i="2"/>
  <c r="R811" i="2"/>
  <c r="P811" i="2"/>
  <c r="AJ813" i="2"/>
  <c r="AI813" i="2"/>
  <c r="AH813" i="2"/>
  <c r="AG813" i="2"/>
  <c r="AF813" i="2"/>
  <c r="AE813" i="2"/>
  <c r="AD813" i="2"/>
  <c r="AC813" i="2"/>
  <c r="AB813" i="2"/>
  <c r="AA813" i="2"/>
  <c r="X813" i="2"/>
  <c r="W813" i="2"/>
  <c r="S813" i="2"/>
  <c r="R813" i="2"/>
  <c r="P813" i="2"/>
  <c r="AJ826" i="2"/>
  <c r="AI826" i="2"/>
  <c r="AH826" i="2"/>
  <c r="AG826" i="2"/>
  <c r="AF826" i="2"/>
  <c r="AE826" i="2"/>
  <c r="AD826" i="2"/>
  <c r="AC826" i="2"/>
  <c r="AB826" i="2"/>
  <c r="AA826" i="2"/>
  <c r="X826" i="2"/>
  <c r="W826" i="2"/>
  <c r="S826" i="2"/>
  <c r="R826" i="2"/>
  <c r="P826" i="2"/>
  <c r="AJ825" i="2"/>
  <c r="AI825" i="2"/>
  <c r="AH825" i="2"/>
  <c r="AG825" i="2"/>
  <c r="AF825" i="2"/>
  <c r="AE825" i="2"/>
  <c r="AD825" i="2"/>
  <c r="AC825" i="2"/>
  <c r="AB825" i="2"/>
  <c r="AA825" i="2"/>
  <c r="X825" i="2"/>
  <c r="W825" i="2"/>
  <c r="S825" i="2"/>
  <c r="R825" i="2"/>
  <c r="P825" i="2"/>
  <c r="AJ824" i="2"/>
  <c r="AI824" i="2"/>
  <c r="AH824" i="2"/>
  <c r="AG824" i="2"/>
  <c r="AF824" i="2"/>
  <c r="AE824" i="2"/>
  <c r="AD824" i="2"/>
  <c r="AC824" i="2"/>
  <c r="AB824" i="2"/>
  <c r="AA824" i="2"/>
  <c r="X824" i="2"/>
  <c r="W824" i="2"/>
  <c r="S824" i="2"/>
  <c r="R824" i="2"/>
  <c r="P824" i="2"/>
  <c r="AJ823" i="2"/>
  <c r="AI823" i="2"/>
  <c r="AH823" i="2"/>
  <c r="AG823" i="2"/>
  <c r="AF823" i="2"/>
  <c r="AE823" i="2"/>
  <c r="AD823" i="2"/>
  <c r="AC823" i="2"/>
  <c r="AB823" i="2"/>
  <c r="AA823" i="2"/>
  <c r="X823" i="2"/>
  <c r="W823" i="2"/>
  <c r="S823" i="2"/>
  <c r="R823" i="2"/>
  <c r="P823" i="2"/>
  <c r="AJ822" i="2"/>
  <c r="AI822" i="2"/>
  <c r="AH822" i="2"/>
  <c r="AG822" i="2"/>
  <c r="AF822" i="2"/>
  <c r="AE822" i="2"/>
  <c r="AD822" i="2"/>
  <c r="AC822" i="2"/>
  <c r="AB822" i="2"/>
  <c r="AA822" i="2"/>
  <c r="X822" i="2"/>
  <c r="W822" i="2"/>
  <c r="S822" i="2"/>
  <c r="R822" i="2"/>
  <c r="P822" i="2"/>
  <c r="AJ821" i="2"/>
  <c r="AI821" i="2"/>
  <c r="AH821" i="2"/>
  <c r="AG821" i="2"/>
  <c r="AF821" i="2"/>
  <c r="AE821" i="2"/>
  <c r="AD821" i="2"/>
  <c r="AC821" i="2"/>
  <c r="AB821" i="2"/>
  <c r="AA821" i="2"/>
  <c r="X821" i="2"/>
  <c r="W821" i="2"/>
  <c r="S821" i="2"/>
  <c r="R821" i="2"/>
  <c r="P821" i="2"/>
  <c r="AJ828" i="2"/>
  <c r="AI828" i="2"/>
  <c r="AH828" i="2"/>
  <c r="AG828" i="2"/>
  <c r="AF828" i="2"/>
  <c r="AE828" i="2"/>
  <c r="AD828" i="2"/>
  <c r="AC828" i="2"/>
  <c r="AB828" i="2"/>
  <c r="AA828" i="2"/>
  <c r="X828" i="2"/>
  <c r="W828" i="2"/>
  <c r="S828" i="2"/>
  <c r="R828" i="2"/>
  <c r="P828" i="2"/>
  <c r="AJ827" i="2"/>
  <c r="AI827" i="2"/>
  <c r="AH827" i="2"/>
  <c r="AG827" i="2"/>
  <c r="AF827" i="2"/>
  <c r="AE827" i="2"/>
  <c r="AD827" i="2"/>
  <c r="AC827" i="2"/>
  <c r="AB827" i="2"/>
  <c r="AA827" i="2"/>
  <c r="X827" i="2"/>
  <c r="W827" i="2"/>
  <c r="S827" i="2"/>
  <c r="R827" i="2"/>
  <c r="P827" i="2"/>
  <c r="AJ835" i="2"/>
  <c r="AI835" i="2"/>
  <c r="AH835" i="2"/>
  <c r="AG835" i="2"/>
  <c r="AF835" i="2"/>
  <c r="AE835" i="2"/>
  <c r="AD835" i="2"/>
  <c r="AC835" i="2"/>
  <c r="AB835" i="2"/>
  <c r="AA835" i="2"/>
  <c r="X835" i="2"/>
  <c r="W835" i="2"/>
  <c r="S835" i="2"/>
  <c r="R835" i="2"/>
  <c r="P835" i="2"/>
  <c r="AJ834" i="2"/>
  <c r="AI834" i="2"/>
  <c r="AH834" i="2"/>
  <c r="AG834" i="2"/>
  <c r="AF834" i="2"/>
  <c r="AE834" i="2"/>
  <c r="AD834" i="2"/>
  <c r="AC834" i="2"/>
  <c r="AB834" i="2"/>
  <c r="AA834" i="2"/>
  <c r="X834" i="2"/>
  <c r="W834" i="2"/>
  <c r="S834" i="2"/>
  <c r="R834" i="2"/>
  <c r="P834" i="2"/>
  <c r="AJ833" i="2"/>
  <c r="AI833" i="2"/>
  <c r="AH833" i="2"/>
  <c r="AG833" i="2"/>
  <c r="AF833" i="2"/>
  <c r="AE833" i="2"/>
  <c r="AD833" i="2"/>
  <c r="AC833" i="2"/>
  <c r="AB833" i="2"/>
  <c r="AA833" i="2"/>
  <c r="X833" i="2"/>
  <c r="W833" i="2"/>
  <c r="S833" i="2"/>
  <c r="R833" i="2"/>
  <c r="P833" i="2"/>
  <c r="AJ832" i="2"/>
  <c r="AI832" i="2"/>
  <c r="AH832" i="2"/>
  <c r="AG832" i="2"/>
  <c r="AF832" i="2"/>
  <c r="AE832" i="2"/>
  <c r="AD832" i="2"/>
  <c r="AC832" i="2"/>
  <c r="AB832" i="2"/>
  <c r="AA832" i="2"/>
  <c r="X832" i="2"/>
  <c r="W832" i="2"/>
  <c r="S832" i="2"/>
  <c r="R832" i="2"/>
  <c r="P832" i="2"/>
  <c r="AJ831" i="2"/>
  <c r="AI831" i="2"/>
  <c r="AH831" i="2"/>
  <c r="AG831" i="2"/>
  <c r="AF831" i="2"/>
  <c r="AE831" i="2"/>
  <c r="AD831" i="2"/>
  <c r="AC831" i="2"/>
  <c r="AB831" i="2"/>
  <c r="AA831" i="2"/>
  <c r="X831" i="2"/>
  <c r="W831" i="2"/>
  <c r="S831" i="2"/>
  <c r="R831" i="2"/>
  <c r="P831" i="2"/>
  <c r="AJ830" i="2"/>
  <c r="AI830" i="2"/>
  <c r="AH830" i="2"/>
  <c r="AG830" i="2"/>
  <c r="AF830" i="2"/>
  <c r="AE830" i="2"/>
  <c r="AD830" i="2"/>
  <c r="AC830" i="2"/>
  <c r="AB830" i="2"/>
  <c r="AA830" i="2"/>
  <c r="X830" i="2"/>
  <c r="W830" i="2"/>
  <c r="S830" i="2"/>
  <c r="R830" i="2"/>
  <c r="P830" i="2"/>
  <c r="AJ829" i="2"/>
  <c r="AI829" i="2"/>
  <c r="AH829" i="2"/>
  <c r="AG829" i="2"/>
  <c r="AF829" i="2"/>
  <c r="AE829" i="2"/>
  <c r="AD829" i="2"/>
  <c r="AC829" i="2"/>
  <c r="AB829" i="2"/>
  <c r="AA829" i="2"/>
  <c r="X829" i="2"/>
  <c r="W829" i="2"/>
  <c r="S829" i="2"/>
  <c r="R829" i="2"/>
  <c r="P829" i="2"/>
  <c r="AJ838" i="2"/>
  <c r="AI838" i="2"/>
  <c r="AH838" i="2"/>
  <c r="AG838" i="2"/>
  <c r="AF838" i="2"/>
  <c r="AE838" i="2"/>
  <c r="AD838" i="2"/>
  <c r="AC838" i="2"/>
  <c r="AB838" i="2"/>
  <c r="AA838" i="2"/>
  <c r="X838" i="2"/>
  <c r="W838" i="2"/>
  <c r="S838" i="2"/>
  <c r="R838" i="2"/>
  <c r="P838" i="2"/>
  <c r="AJ837" i="2"/>
  <c r="AI837" i="2"/>
  <c r="AH837" i="2"/>
  <c r="AG837" i="2"/>
  <c r="AF837" i="2"/>
  <c r="AE837" i="2"/>
  <c r="AD837" i="2"/>
  <c r="AC837" i="2"/>
  <c r="AB837" i="2"/>
  <c r="AA837" i="2"/>
  <c r="X837" i="2"/>
  <c r="W837" i="2"/>
  <c r="S837" i="2"/>
  <c r="R837" i="2"/>
  <c r="P837" i="2"/>
  <c r="AJ836" i="2"/>
  <c r="AI836" i="2"/>
  <c r="AH836" i="2"/>
  <c r="AG836" i="2"/>
  <c r="AF836" i="2"/>
  <c r="AE836" i="2"/>
  <c r="AD836" i="2"/>
  <c r="AC836" i="2"/>
  <c r="AB836" i="2"/>
  <c r="AA836" i="2"/>
  <c r="X836" i="2"/>
  <c r="W836" i="2"/>
  <c r="S836" i="2"/>
  <c r="R836" i="2"/>
  <c r="P836" i="2"/>
  <c r="AJ820" i="2"/>
  <c r="AI820" i="2"/>
  <c r="AH820" i="2"/>
  <c r="AG820" i="2"/>
  <c r="AF820" i="2"/>
  <c r="AE820" i="2"/>
  <c r="AD820" i="2"/>
  <c r="AC820" i="2"/>
  <c r="AB820" i="2"/>
  <c r="AA820" i="2"/>
  <c r="X820" i="2"/>
  <c r="W820" i="2"/>
  <c r="S820" i="2"/>
  <c r="R820" i="2"/>
  <c r="P820" i="2"/>
  <c r="AJ840" i="2"/>
  <c r="AI840" i="2"/>
  <c r="AH840" i="2"/>
  <c r="AG840" i="2"/>
  <c r="AF840" i="2"/>
  <c r="AE840" i="2"/>
  <c r="AD840" i="2"/>
  <c r="AC840" i="2"/>
  <c r="AB840" i="2"/>
  <c r="AA840" i="2"/>
  <c r="X840" i="2"/>
  <c r="W840" i="2"/>
  <c r="S840" i="2"/>
  <c r="R840" i="2"/>
  <c r="P840" i="2"/>
  <c r="AJ839" i="2"/>
  <c r="AI839" i="2"/>
  <c r="AH839" i="2"/>
  <c r="AG839" i="2"/>
  <c r="AF839" i="2"/>
  <c r="AE839" i="2"/>
  <c r="AD839" i="2"/>
  <c r="AC839" i="2"/>
  <c r="AB839" i="2"/>
  <c r="AA839" i="2"/>
  <c r="X839" i="2"/>
  <c r="W839" i="2"/>
  <c r="S839" i="2"/>
  <c r="R839" i="2"/>
  <c r="P839" i="2"/>
  <c r="AJ841" i="2"/>
  <c r="AI841" i="2"/>
  <c r="AH841" i="2"/>
  <c r="AG841" i="2"/>
  <c r="AF841" i="2"/>
  <c r="AE841" i="2"/>
  <c r="AD841" i="2"/>
  <c r="AC841" i="2"/>
  <c r="AB841" i="2"/>
  <c r="AA841" i="2"/>
  <c r="X841" i="2"/>
  <c r="W841" i="2"/>
  <c r="S841" i="2"/>
  <c r="R841" i="2"/>
  <c r="P841" i="2"/>
  <c r="AJ854" i="2"/>
  <c r="AI854" i="2"/>
  <c r="AH854" i="2"/>
  <c r="AG854" i="2"/>
  <c r="AF854" i="2"/>
  <c r="AE854" i="2"/>
  <c r="AD854" i="2"/>
  <c r="AC854" i="2"/>
  <c r="AB854" i="2"/>
  <c r="AA854" i="2"/>
  <c r="X854" i="2"/>
  <c r="W854" i="2"/>
  <c r="S854" i="2"/>
  <c r="R854" i="2"/>
  <c r="P854" i="2"/>
  <c r="AJ853" i="2"/>
  <c r="AI853" i="2"/>
  <c r="AH853" i="2"/>
  <c r="AG853" i="2"/>
  <c r="AF853" i="2"/>
  <c r="AE853" i="2"/>
  <c r="AD853" i="2"/>
  <c r="AC853" i="2"/>
  <c r="AB853" i="2"/>
  <c r="AA853" i="2"/>
  <c r="X853" i="2"/>
  <c r="W853" i="2"/>
  <c r="S853" i="2"/>
  <c r="R853" i="2"/>
  <c r="P853" i="2"/>
  <c r="AJ852" i="2"/>
  <c r="AI852" i="2"/>
  <c r="AH852" i="2"/>
  <c r="AG852" i="2"/>
  <c r="AF852" i="2"/>
  <c r="AE852" i="2"/>
  <c r="AD852" i="2"/>
  <c r="AC852" i="2"/>
  <c r="AB852" i="2"/>
  <c r="AA852" i="2"/>
  <c r="X852" i="2"/>
  <c r="W852" i="2"/>
  <c r="S852" i="2"/>
  <c r="R852" i="2"/>
  <c r="P852" i="2"/>
  <c r="AJ851" i="2"/>
  <c r="AI851" i="2"/>
  <c r="AH851" i="2"/>
  <c r="AG851" i="2"/>
  <c r="AF851" i="2"/>
  <c r="AE851" i="2"/>
  <c r="AD851" i="2"/>
  <c r="AC851" i="2"/>
  <c r="AB851" i="2"/>
  <c r="AA851" i="2"/>
  <c r="X851" i="2"/>
  <c r="W851" i="2"/>
  <c r="S851" i="2"/>
  <c r="R851" i="2"/>
  <c r="P851" i="2"/>
  <c r="AJ850" i="2"/>
  <c r="AI850" i="2"/>
  <c r="AH850" i="2"/>
  <c r="AG850" i="2"/>
  <c r="AF850" i="2"/>
  <c r="AE850" i="2"/>
  <c r="AD850" i="2"/>
  <c r="AC850" i="2"/>
  <c r="AB850" i="2"/>
  <c r="AA850" i="2"/>
  <c r="X850" i="2"/>
  <c r="W850" i="2"/>
  <c r="S850" i="2"/>
  <c r="R850" i="2"/>
  <c r="P850" i="2"/>
  <c r="AJ849" i="2"/>
  <c r="AI849" i="2"/>
  <c r="AH849" i="2"/>
  <c r="AG849" i="2"/>
  <c r="AF849" i="2"/>
  <c r="AE849" i="2"/>
  <c r="AD849" i="2"/>
  <c r="AC849" i="2"/>
  <c r="AB849" i="2"/>
  <c r="AA849" i="2"/>
  <c r="X849" i="2"/>
  <c r="W849" i="2"/>
  <c r="S849" i="2"/>
  <c r="R849" i="2"/>
  <c r="P849" i="2"/>
  <c r="AJ848" i="2"/>
  <c r="AI848" i="2"/>
  <c r="AH848" i="2"/>
  <c r="AG848" i="2"/>
  <c r="AF848" i="2"/>
  <c r="AE848" i="2"/>
  <c r="AD848" i="2"/>
  <c r="AC848" i="2"/>
  <c r="AB848" i="2"/>
  <c r="AA848" i="2"/>
  <c r="X848" i="2"/>
  <c r="W848" i="2"/>
  <c r="S848" i="2"/>
  <c r="R848" i="2"/>
  <c r="P848" i="2"/>
  <c r="AJ862" i="2"/>
  <c r="AI862" i="2"/>
  <c r="AH862" i="2"/>
  <c r="AG862" i="2"/>
  <c r="AF862" i="2"/>
  <c r="AE862" i="2"/>
  <c r="AD862" i="2"/>
  <c r="AC862" i="2"/>
  <c r="AB862" i="2"/>
  <c r="AA862" i="2"/>
  <c r="X862" i="2"/>
  <c r="W862" i="2"/>
  <c r="S862" i="2"/>
  <c r="R862" i="2"/>
  <c r="P862" i="2"/>
  <c r="AJ861" i="2"/>
  <c r="AI861" i="2"/>
  <c r="AH861" i="2"/>
  <c r="AG861" i="2"/>
  <c r="AF861" i="2"/>
  <c r="AE861" i="2"/>
  <c r="AD861" i="2"/>
  <c r="AC861" i="2"/>
  <c r="AB861" i="2"/>
  <c r="AA861" i="2"/>
  <c r="X861" i="2"/>
  <c r="W861" i="2"/>
  <c r="S861" i="2"/>
  <c r="R861" i="2"/>
  <c r="P861" i="2"/>
  <c r="AJ860" i="2"/>
  <c r="AI860" i="2"/>
  <c r="AH860" i="2"/>
  <c r="AG860" i="2"/>
  <c r="AF860" i="2"/>
  <c r="AE860" i="2"/>
  <c r="AD860" i="2"/>
  <c r="AC860" i="2"/>
  <c r="AB860" i="2"/>
  <c r="AA860" i="2"/>
  <c r="X860" i="2"/>
  <c r="W860" i="2"/>
  <c r="S860" i="2"/>
  <c r="R860" i="2"/>
  <c r="P860" i="2"/>
  <c r="AJ859" i="2"/>
  <c r="AI859" i="2"/>
  <c r="AH859" i="2"/>
  <c r="AG859" i="2"/>
  <c r="AF859" i="2"/>
  <c r="AE859" i="2"/>
  <c r="AD859" i="2"/>
  <c r="AC859" i="2"/>
  <c r="AB859" i="2"/>
  <c r="AA859" i="2"/>
  <c r="X859" i="2"/>
  <c r="W859" i="2"/>
  <c r="S859" i="2"/>
  <c r="R859" i="2"/>
  <c r="P859" i="2"/>
  <c r="AJ858" i="2"/>
  <c r="AI858" i="2"/>
  <c r="AH858" i="2"/>
  <c r="AG858" i="2"/>
  <c r="AF858" i="2"/>
  <c r="AE858" i="2"/>
  <c r="AD858" i="2"/>
  <c r="AC858" i="2"/>
  <c r="AB858" i="2"/>
  <c r="AA858" i="2"/>
  <c r="X858" i="2"/>
  <c r="W858" i="2"/>
  <c r="S858" i="2"/>
  <c r="R858" i="2"/>
  <c r="P858" i="2"/>
  <c r="AJ857" i="2"/>
  <c r="AI857" i="2"/>
  <c r="AH857" i="2"/>
  <c r="AG857" i="2"/>
  <c r="AF857" i="2"/>
  <c r="AE857" i="2"/>
  <c r="AD857" i="2"/>
  <c r="AC857" i="2"/>
  <c r="AB857" i="2"/>
  <c r="AA857" i="2"/>
  <c r="X857" i="2"/>
  <c r="W857" i="2"/>
  <c r="S857" i="2"/>
  <c r="R857" i="2"/>
  <c r="P857" i="2"/>
  <c r="AJ856" i="2"/>
  <c r="AI856" i="2"/>
  <c r="AH856" i="2"/>
  <c r="AG856" i="2"/>
  <c r="AF856" i="2"/>
  <c r="AE856" i="2"/>
  <c r="AD856" i="2"/>
  <c r="AC856" i="2"/>
  <c r="AB856" i="2"/>
  <c r="AA856" i="2"/>
  <c r="X856" i="2"/>
  <c r="W856" i="2"/>
  <c r="S856" i="2"/>
  <c r="R856" i="2"/>
  <c r="P856" i="2"/>
  <c r="AJ855" i="2"/>
  <c r="AI855" i="2"/>
  <c r="AH855" i="2"/>
  <c r="AG855" i="2"/>
  <c r="AF855" i="2"/>
  <c r="AE855" i="2"/>
  <c r="AD855" i="2"/>
  <c r="AC855" i="2"/>
  <c r="AB855" i="2"/>
  <c r="AA855" i="2"/>
  <c r="X855" i="2"/>
  <c r="W855" i="2"/>
  <c r="S855" i="2"/>
  <c r="R855" i="2"/>
  <c r="P855" i="2"/>
  <c r="AJ866" i="2"/>
  <c r="AI866" i="2"/>
  <c r="AH866" i="2"/>
  <c r="AG866" i="2"/>
  <c r="AF866" i="2"/>
  <c r="AE866" i="2"/>
  <c r="AD866" i="2"/>
  <c r="AC866" i="2"/>
  <c r="AB866" i="2"/>
  <c r="AA866" i="2"/>
  <c r="X866" i="2"/>
  <c r="W866" i="2"/>
  <c r="S866" i="2"/>
  <c r="R866" i="2"/>
  <c r="P866" i="2"/>
  <c r="AJ865" i="2"/>
  <c r="AI865" i="2"/>
  <c r="AH865" i="2"/>
  <c r="AG865" i="2"/>
  <c r="AF865" i="2"/>
  <c r="AE865" i="2"/>
  <c r="AD865" i="2"/>
  <c r="AC865" i="2"/>
  <c r="AB865" i="2"/>
  <c r="AA865" i="2"/>
  <c r="X865" i="2"/>
  <c r="W865" i="2"/>
  <c r="S865" i="2"/>
  <c r="R865" i="2"/>
  <c r="P865" i="2"/>
  <c r="AJ864" i="2"/>
  <c r="AI864" i="2"/>
  <c r="AH864" i="2"/>
  <c r="AG864" i="2"/>
  <c r="AF864" i="2"/>
  <c r="AE864" i="2"/>
  <c r="AD864" i="2"/>
  <c r="AC864" i="2"/>
  <c r="AB864" i="2"/>
  <c r="AA864" i="2"/>
  <c r="X864" i="2"/>
  <c r="W864" i="2"/>
  <c r="S864" i="2"/>
  <c r="R864" i="2"/>
  <c r="P864" i="2"/>
  <c r="AJ863" i="2"/>
  <c r="AI863" i="2"/>
  <c r="AH863" i="2"/>
  <c r="AG863" i="2"/>
  <c r="AF863" i="2"/>
  <c r="AE863" i="2"/>
  <c r="AD863" i="2"/>
  <c r="AC863" i="2"/>
  <c r="AB863" i="2"/>
  <c r="AA863" i="2"/>
  <c r="X863" i="2"/>
  <c r="W863" i="2"/>
  <c r="S863" i="2"/>
  <c r="R863" i="2"/>
  <c r="P863" i="2"/>
  <c r="AJ868" i="2"/>
  <c r="AI868" i="2"/>
  <c r="AH868" i="2"/>
  <c r="AG868" i="2"/>
  <c r="AF868" i="2"/>
  <c r="AE868" i="2"/>
  <c r="AD868" i="2"/>
  <c r="AC868" i="2"/>
  <c r="AB868" i="2"/>
  <c r="AA868" i="2"/>
  <c r="X868" i="2"/>
  <c r="W868" i="2"/>
  <c r="S868" i="2"/>
  <c r="R868" i="2"/>
  <c r="P868" i="2"/>
  <c r="AJ867" i="2"/>
  <c r="AI867" i="2"/>
  <c r="AH867" i="2"/>
  <c r="AG867" i="2"/>
  <c r="AF867" i="2"/>
  <c r="AE867" i="2"/>
  <c r="AD867" i="2"/>
  <c r="AC867" i="2"/>
  <c r="AB867" i="2"/>
  <c r="AA867" i="2"/>
  <c r="X867" i="2"/>
  <c r="W867" i="2"/>
  <c r="S867" i="2"/>
  <c r="R867" i="2"/>
  <c r="P867" i="2"/>
  <c r="AJ869" i="2"/>
  <c r="AI869" i="2"/>
  <c r="AH869" i="2"/>
  <c r="AG869" i="2"/>
  <c r="AF869" i="2"/>
  <c r="AE869" i="2"/>
  <c r="AD869" i="2"/>
  <c r="AC869" i="2"/>
  <c r="AB869" i="2"/>
  <c r="AA869" i="2"/>
  <c r="X869" i="2"/>
  <c r="W869" i="2"/>
  <c r="S869" i="2"/>
  <c r="R869" i="2"/>
  <c r="P869" i="2"/>
  <c r="AJ882" i="2"/>
  <c r="AI882" i="2"/>
  <c r="AH882" i="2"/>
  <c r="AG882" i="2"/>
  <c r="AF882" i="2"/>
  <c r="AE882" i="2"/>
  <c r="AD882" i="2"/>
  <c r="AC882" i="2"/>
  <c r="AB882" i="2"/>
  <c r="AA882" i="2"/>
  <c r="X882" i="2"/>
  <c r="W882" i="2"/>
  <c r="S882" i="2"/>
  <c r="R882" i="2"/>
  <c r="P882" i="2"/>
  <c r="AJ881" i="2"/>
  <c r="AI881" i="2"/>
  <c r="AH881" i="2"/>
  <c r="AG881" i="2"/>
  <c r="AF881" i="2"/>
  <c r="AE881" i="2"/>
  <c r="AD881" i="2"/>
  <c r="AC881" i="2"/>
  <c r="AB881" i="2"/>
  <c r="AA881" i="2"/>
  <c r="X881" i="2"/>
  <c r="W881" i="2"/>
  <c r="S881" i="2"/>
  <c r="R881" i="2"/>
  <c r="P881" i="2"/>
  <c r="AJ880" i="2"/>
  <c r="AI880" i="2"/>
  <c r="AH880" i="2"/>
  <c r="AG880" i="2"/>
  <c r="AF880" i="2"/>
  <c r="AE880" i="2"/>
  <c r="AD880" i="2"/>
  <c r="AC880" i="2"/>
  <c r="AB880" i="2"/>
  <c r="AA880" i="2"/>
  <c r="X880" i="2"/>
  <c r="W880" i="2"/>
  <c r="S880" i="2"/>
  <c r="R880" i="2"/>
  <c r="P880" i="2"/>
  <c r="AJ879" i="2"/>
  <c r="AI879" i="2"/>
  <c r="AH879" i="2"/>
  <c r="AG879" i="2"/>
  <c r="AF879" i="2"/>
  <c r="AE879" i="2"/>
  <c r="AD879" i="2"/>
  <c r="AC879" i="2"/>
  <c r="AB879" i="2"/>
  <c r="AA879" i="2"/>
  <c r="X879" i="2"/>
  <c r="W879" i="2"/>
  <c r="S879" i="2"/>
  <c r="R879" i="2"/>
  <c r="P879" i="2"/>
  <c r="AJ878" i="2"/>
  <c r="AI878" i="2"/>
  <c r="AH878" i="2"/>
  <c r="AG878" i="2"/>
  <c r="AF878" i="2"/>
  <c r="AE878" i="2"/>
  <c r="AD878" i="2"/>
  <c r="AC878" i="2"/>
  <c r="AB878" i="2"/>
  <c r="AA878" i="2"/>
  <c r="X878" i="2"/>
  <c r="W878" i="2"/>
  <c r="S878" i="2"/>
  <c r="R878" i="2"/>
  <c r="P878" i="2"/>
  <c r="AJ877" i="2"/>
  <c r="AI877" i="2"/>
  <c r="AH877" i="2"/>
  <c r="AG877" i="2"/>
  <c r="AF877" i="2"/>
  <c r="AE877" i="2"/>
  <c r="AD877" i="2"/>
  <c r="AC877" i="2"/>
  <c r="AB877" i="2"/>
  <c r="AA877" i="2"/>
  <c r="X877" i="2"/>
  <c r="W877" i="2"/>
  <c r="S877" i="2"/>
  <c r="R877" i="2"/>
  <c r="P877" i="2"/>
  <c r="AJ876" i="2"/>
  <c r="AI876" i="2"/>
  <c r="AH876" i="2"/>
  <c r="AG876" i="2"/>
  <c r="AF876" i="2"/>
  <c r="AE876" i="2"/>
  <c r="AD876" i="2"/>
  <c r="AC876" i="2"/>
  <c r="AB876" i="2"/>
  <c r="AA876" i="2"/>
  <c r="X876" i="2"/>
  <c r="W876" i="2"/>
  <c r="S876" i="2"/>
  <c r="R876" i="2"/>
  <c r="P876" i="2"/>
  <c r="AJ890" i="2"/>
  <c r="AI890" i="2"/>
  <c r="AH890" i="2"/>
  <c r="AG890" i="2"/>
  <c r="AF890" i="2"/>
  <c r="AE890" i="2"/>
  <c r="AD890" i="2"/>
  <c r="AC890" i="2"/>
  <c r="AB890" i="2"/>
  <c r="AA890" i="2"/>
  <c r="X890" i="2"/>
  <c r="W890" i="2"/>
  <c r="S890" i="2"/>
  <c r="R890" i="2"/>
  <c r="P890" i="2"/>
  <c r="AJ889" i="2"/>
  <c r="AI889" i="2"/>
  <c r="AH889" i="2"/>
  <c r="AG889" i="2"/>
  <c r="AF889" i="2"/>
  <c r="AE889" i="2"/>
  <c r="AD889" i="2"/>
  <c r="AC889" i="2"/>
  <c r="AB889" i="2"/>
  <c r="AA889" i="2"/>
  <c r="X889" i="2"/>
  <c r="W889" i="2"/>
  <c r="S889" i="2"/>
  <c r="R889" i="2"/>
  <c r="P889" i="2"/>
  <c r="AJ888" i="2"/>
  <c r="AI888" i="2"/>
  <c r="AH888" i="2"/>
  <c r="AG888" i="2"/>
  <c r="AF888" i="2"/>
  <c r="AE888" i="2"/>
  <c r="AD888" i="2"/>
  <c r="AC888" i="2"/>
  <c r="AB888" i="2"/>
  <c r="AA888" i="2"/>
  <c r="X888" i="2"/>
  <c r="W888" i="2"/>
  <c r="S888" i="2"/>
  <c r="R888" i="2"/>
  <c r="P888" i="2"/>
  <c r="AJ887" i="2"/>
  <c r="AI887" i="2"/>
  <c r="AH887" i="2"/>
  <c r="AG887" i="2"/>
  <c r="AF887" i="2"/>
  <c r="AE887" i="2"/>
  <c r="AD887" i="2"/>
  <c r="AC887" i="2"/>
  <c r="AB887" i="2"/>
  <c r="AA887" i="2"/>
  <c r="X887" i="2"/>
  <c r="W887" i="2"/>
  <c r="S887" i="2"/>
  <c r="R887" i="2"/>
  <c r="P887" i="2"/>
  <c r="AJ886" i="2"/>
  <c r="AI886" i="2"/>
  <c r="AH886" i="2"/>
  <c r="AG886" i="2"/>
  <c r="AF886" i="2"/>
  <c r="AE886" i="2"/>
  <c r="AD886" i="2"/>
  <c r="AC886" i="2"/>
  <c r="AB886" i="2"/>
  <c r="AA886" i="2"/>
  <c r="X886" i="2"/>
  <c r="W886" i="2"/>
  <c r="S886" i="2"/>
  <c r="R886" i="2"/>
  <c r="P886" i="2"/>
  <c r="AJ885" i="2"/>
  <c r="AI885" i="2"/>
  <c r="AH885" i="2"/>
  <c r="AG885" i="2"/>
  <c r="AF885" i="2"/>
  <c r="AE885" i="2"/>
  <c r="AD885" i="2"/>
  <c r="AC885" i="2"/>
  <c r="AB885" i="2"/>
  <c r="AA885" i="2"/>
  <c r="X885" i="2"/>
  <c r="W885" i="2"/>
  <c r="S885" i="2"/>
  <c r="R885" i="2"/>
  <c r="P885" i="2"/>
  <c r="AJ884" i="2"/>
  <c r="AI884" i="2"/>
  <c r="AH884" i="2"/>
  <c r="AG884" i="2"/>
  <c r="AF884" i="2"/>
  <c r="AE884" i="2"/>
  <c r="AD884" i="2"/>
  <c r="AC884" i="2"/>
  <c r="AB884" i="2"/>
  <c r="AA884" i="2"/>
  <c r="X884" i="2"/>
  <c r="W884" i="2"/>
  <c r="S884" i="2"/>
  <c r="R884" i="2"/>
  <c r="P884" i="2"/>
  <c r="AJ883" i="2"/>
  <c r="AI883" i="2"/>
  <c r="AH883" i="2"/>
  <c r="AG883" i="2"/>
  <c r="AF883" i="2"/>
  <c r="AE883" i="2"/>
  <c r="AD883" i="2"/>
  <c r="AC883" i="2"/>
  <c r="AB883" i="2"/>
  <c r="AA883" i="2"/>
  <c r="X883" i="2"/>
  <c r="W883" i="2"/>
  <c r="S883" i="2"/>
  <c r="R883" i="2"/>
  <c r="P883" i="2"/>
  <c r="AJ894" i="2"/>
  <c r="AI894" i="2"/>
  <c r="AH894" i="2"/>
  <c r="AG894" i="2"/>
  <c r="AF894" i="2"/>
  <c r="AE894" i="2"/>
  <c r="AD894" i="2"/>
  <c r="AC894" i="2"/>
  <c r="AB894" i="2"/>
  <c r="AA894" i="2"/>
  <c r="X894" i="2"/>
  <c r="W894" i="2"/>
  <c r="S894" i="2"/>
  <c r="R894" i="2"/>
  <c r="P894" i="2"/>
  <c r="AJ893" i="2"/>
  <c r="AI893" i="2"/>
  <c r="AH893" i="2"/>
  <c r="AG893" i="2"/>
  <c r="AF893" i="2"/>
  <c r="AE893" i="2"/>
  <c r="AD893" i="2"/>
  <c r="AC893" i="2"/>
  <c r="AB893" i="2"/>
  <c r="AA893" i="2"/>
  <c r="X893" i="2"/>
  <c r="W893" i="2"/>
  <c r="S893" i="2"/>
  <c r="R893" i="2"/>
  <c r="P893" i="2"/>
  <c r="AJ892" i="2"/>
  <c r="AI892" i="2"/>
  <c r="AH892" i="2"/>
  <c r="AG892" i="2"/>
  <c r="AF892" i="2"/>
  <c r="AE892" i="2"/>
  <c r="AD892" i="2"/>
  <c r="AC892" i="2"/>
  <c r="AB892" i="2"/>
  <c r="AA892" i="2"/>
  <c r="X892" i="2"/>
  <c r="W892" i="2"/>
  <c r="S892" i="2"/>
  <c r="R892" i="2"/>
  <c r="P892" i="2"/>
  <c r="AJ891" i="2"/>
  <c r="AI891" i="2"/>
  <c r="AH891" i="2"/>
  <c r="AG891" i="2"/>
  <c r="AF891" i="2"/>
  <c r="AE891" i="2"/>
  <c r="AD891" i="2"/>
  <c r="AC891" i="2"/>
  <c r="AB891" i="2"/>
  <c r="AA891" i="2"/>
  <c r="X891" i="2"/>
  <c r="W891" i="2"/>
  <c r="S891" i="2"/>
  <c r="R891" i="2"/>
  <c r="P891" i="2"/>
  <c r="AJ896" i="2"/>
  <c r="AI896" i="2"/>
  <c r="AH896" i="2"/>
  <c r="AG896" i="2"/>
  <c r="AF896" i="2"/>
  <c r="AE896" i="2"/>
  <c r="AD896" i="2"/>
  <c r="AC896" i="2"/>
  <c r="AB896" i="2"/>
  <c r="AA896" i="2"/>
  <c r="X896" i="2"/>
  <c r="W896" i="2"/>
  <c r="S896" i="2"/>
  <c r="R896" i="2"/>
  <c r="P896" i="2"/>
  <c r="AJ895" i="2"/>
  <c r="AI895" i="2"/>
  <c r="AH895" i="2"/>
  <c r="AG895" i="2"/>
  <c r="AF895" i="2"/>
  <c r="AE895" i="2"/>
  <c r="AD895" i="2"/>
  <c r="AC895" i="2"/>
  <c r="AB895" i="2"/>
  <c r="AA895" i="2"/>
  <c r="X895" i="2"/>
  <c r="W895" i="2"/>
  <c r="S895" i="2"/>
  <c r="R895" i="2"/>
  <c r="P895" i="2"/>
  <c r="AJ897" i="2"/>
  <c r="AI897" i="2"/>
  <c r="AH897" i="2"/>
  <c r="AG897" i="2"/>
  <c r="AF897" i="2"/>
  <c r="AE897" i="2"/>
  <c r="AD897" i="2"/>
  <c r="AC897" i="2"/>
  <c r="AB897" i="2"/>
  <c r="AA897" i="2"/>
  <c r="X897" i="2"/>
  <c r="W897" i="2"/>
  <c r="S897" i="2"/>
  <c r="R897" i="2"/>
  <c r="P897" i="2"/>
  <c r="AJ911" i="2"/>
  <c r="AI911" i="2"/>
  <c r="AH911" i="2"/>
  <c r="AG911" i="2"/>
  <c r="AF911" i="2"/>
  <c r="AE911" i="2"/>
  <c r="AD911" i="2"/>
  <c r="AC911" i="2"/>
  <c r="AB911" i="2"/>
  <c r="AA911" i="2"/>
  <c r="X911" i="2"/>
  <c r="W911" i="2"/>
  <c r="S911" i="2"/>
  <c r="R911" i="2"/>
  <c r="P911" i="2"/>
  <c r="AJ910" i="2"/>
  <c r="AI910" i="2"/>
  <c r="AH910" i="2"/>
  <c r="AG910" i="2"/>
  <c r="AF910" i="2"/>
  <c r="AE910" i="2"/>
  <c r="AD910" i="2"/>
  <c r="AC910" i="2"/>
  <c r="AB910" i="2"/>
  <c r="AA910" i="2"/>
  <c r="X910" i="2"/>
  <c r="W910" i="2"/>
  <c r="S910" i="2"/>
  <c r="R910" i="2"/>
  <c r="P910" i="2"/>
  <c r="AJ909" i="2"/>
  <c r="AI909" i="2"/>
  <c r="AH909" i="2"/>
  <c r="AG909" i="2"/>
  <c r="AF909" i="2"/>
  <c r="AE909" i="2"/>
  <c r="AD909" i="2"/>
  <c r="AC909" i="2"/>
  <c r="AB909" i="2"/>
  <c r="AA909" i="2"/>
  <c r="X909" i="2"/>
  <c r="W909" i="2"/>
  <c r="S909" i="2"/>
  <c r="R909" i="2"/>
  <c r="P909" i="2"/>
  <c r="AJ908" i="2"/>
  <c r="AI908" i="2"/>
  <c r="AH908" i="2"/>
  <c r="AG908" i="2"/>
  <c r="AF908" i="2"/>
  <c r="AE908" i="2"/>
  <c r="AD908" i="2"/>
  <c r="AC908" i="2"/>
  <c r="AB908" i="2"/>
  <c r="AA908" i="2"/>
  <c r="X908" i="2"/>
  <c r="W908" i="2"/>
  <c r="S908" i="2"/>
  <c r="R908" i="2"/>
  <c r="P908" i="2"/>
  <c r="AJ907" i="2"/>
  <c r="AI907" i="2"/>
  <c r="AH907" i="2"/>
  <c r="AG907" i="2"/>
  <c r="AF907" i="2"/>
  <c r="AE907" i="2"/>
  <c r="AD907" i="2"/>
  <c r="AC907" i="2"/>
  <c r="AB907" i="2"/>
  <c r="AA907" i="2"/>
  <c r="X907" i="2"/>
  <c r="W907" i="2"/>
  <c r="S907" i="2"/>
  <c r="R907" i="2"/>
  <c r="P907" i="2"/>
  <c r="AJ906" i="2"/>
  <c r="AI906" i="2"/>
  <c r="AH906" i="2"/>
  <c r="AG906" i="2"/>
  <c r="AF906" i="2"/>
  <c r="AE906" i="2"/>
  <c r="AD906" i="2"/>
  <c r="AC906" i="2"/>
  <c r="AB906" i="2"/>
  <c r="AA906" i="2"/>
  <c r="X906" i="2"/>
  <c r="W906" i="2"/>
  <c r="S906" i="2"/>
  <c r="R906" i="2"/>
  <c r="P906" i="2"/>
  <c r="AJ905" i="2"/>
  <c r="AI905" i="2"/>
  <c r="AH905" i="2"/>
  <c r="AG905" i="2"/>
  <c r="AF905" i="2"/>
  <c r="AE905" i="2"/>
  <c r="AD905" i="2"/>
  <c r="AC905" i="2"/>
  <c r="AB905" i="2"/>
  <c r="AA905" i="2"/>
  <c r="X905" i="2"/>
  <c r="W905" i="2"/>
  <c r="S905" i="2"/>
  <c r="R905" i="2"/>
  <c r="P905" i="2"/>
  <c r="AJ904" i="2"/>
  <c r="AI904" i="2"/>
  <c r="AH904" i="2"/>
  <c r="AG904" i="2"/>
  <c r="AF904" i="2"/>
  <c r="AE904" i="2"/>
  <c r="AD904" i="2"/>
  <c r="AC904" i="2"/>
  <c r="AB904" i="2"/>
  <c r="AA904" i="2"/>
  <c r="X904" i="2"/>
  <c r="W904" i="2"/>
  <c r="S904" i="2"/>
  <c r="R904" i="2"/>
  <c r="P904" i="2"/>
  <c r="AJ918" i="2"/>
  <c r="AI918" i="2"/>
  <c r="AH918" i="2"/>
  <c r="AG918" i="2"/>
  <c r="AF918" i="2"/>
  <c r="AE918" i="2"/>
  <c r="AD918" i="2"/>
  <c r="AC918" i="2"/>
  <c r="AB918" i="2"/>
  <c r="AA918" i="2"/>
  <c r="X918" i="2"/>
  <c r="W918" i="2"/>
  <c r="S918" i="2"/>
  <c r="R918" i="2"/>
  <c r="P918" i="2"/>
  <c r="AJ917" i="2"/>
  <c r="AI917" i="2"/>
  <c r="AH917" i="2"/>
  <c r="AG917" i="2"/>
  <c r="AF917" i="2"/>
  <c r="AE917" i="2"/>
  <c r="AD917" i="2"/>
  <c r="AC917" i="2"/>
  <c r="AB917" i="2"/>
  <c r="AA917" i="2"/>
  <c r="X917" i="2"/>
  <c r="W917" i="2"/>
  <c r="S917" i="2"/>
  <c r="R917" i="2"/>
  <c r="P917" i="2"/>
  <c r="AJ916" i="2"/>
  <c r="AI916" i="2"/>
  <c r="AH916" i="2"/>
  <c r="AG916" i="2"/>
  <c r="AF916" i="2"/>
  <c r="AE916" i="2"/>
  <c r="AD916" i="2"/>
  <c r="AC916" i="2"/>
  <c r="AB916" i="2"/>
  <c r="AA916" i="2"/>
  <c r="X916" i="2"/>
  <c r="W916" i="2"/>
  <c r="S916" i="2"/>
  <c r="R916" i="2"/>
  <c r="P916" i="2"/>
  <c r="AJ915" i="2"/>
  <c r="AI915" i="2"/>
  <c r="AH915" i="2"/>
  <c r="AG915" i="2"/>
  <c r="AF915" i="2"/>
  <c r="AE915" i="2"/>
  <c r="AD915" i="2"/>
  <c r="AC915" i="2"/>
  <c r="AB915" i="2"/>
  <c r="AA915" i="2"/>
  <c r="X915" i="2"/>
  <c r="W915" i="2"/>
  <c r="S915" i="2"/>
  <c r="R915" i="2"/>
  <c r="P915" i="2"/>
  <c r="AJ914" i="2"/>
  <c r="AI914" i="2"/>
  <c r="AH914" i="2"/>
  <c r="AG914" i="2"/>
  <c r="AF914" i="2"/>
  <c r="AE914" i="2"/>
  <c r="AD914" i="2"/>
  <c r="AC914" i="2"/>
  <c r="AB914" i="2"/>
  <c r="AA914" i="2"/>
  <c r="X914" i="2"/>
  <c r="W914" i="2"/>
  <c r="S914" i="2"/>
  <c r="R914" i="2"/>
  <c r="P914" i="2"/>
  <c r="AJ913" i="2"/>
  <c r="AI913" i="2"/>
  <c r="AH913" i="2"/>
  <c r="AG913" i="2"/>
  <c r="AF913" i="2"/>
  <c r="AE913" i="2"/>
  <c r="AD913" i="2"/>
  <c r="AC913" i="2"/>
  <c r="AB913" i="2"/>
  <c r="AA913" i="2"/>
  <c r="X913" i="2"/>
  <c r="W913" i="2"/>
  <c r="S913" i="2"/>
  <c r="R913" i="2"/>
  <c r="P913" i="2"/>
  <c r="AJ912" i="2"/>
  <c r="AI912" i="2"/>
  <c r="AH912" i="2"/>
  <c r="AG912" i="2"/>
  <c r="AF912" i="2"/>
  <c r="AE912" i="2"/>
  <c r="AD912" i="2"/>
  <c r="AC912" i="2"/>
  <c r="AB912" i="2"/>
  <c r="AA912" i="2"/>
  <c r="X912" i="2"/>
  <c r="W912" i="2"/>
  <c r="S912" i="2"/>
  <c r="R912" i="2"/>
  <c r="P912" i="2"/>
  <c r="AJ920" i="2"/>
  <c r="AI920" i="2"/>
  <c r="AH920" i="2"/>
  <c r="AG920" i="2"/>
  <c r="AF920" i="2"/>
  <c r="AE920" i="2"/>
  <c r="AD920" i="2"/>
  <c r="AC920" i="2"/>
  <c r="AB920" i="2"/>
  <c r="AA920" i="2"/>
  <c r="X920" i="2"/>
  <c r="W920" i="2"/>
  <c r="S920" i="2"/>
  <c r="R920" i="2"/>
  <c r="P920" i="2"/>
  <c r="AJ919" i="2"/>
  <c r="AI919" i="2"/>
  <c r="AH919" i="2"/>
  <c r="AG919" i="2"/>
  <c r="AF919" i="2"/>
  <c r="AE919" i="2"/>
  <c r="AD919" i="2"/>
  <c r="AC919" i="2"/>
  <c r="AB919" i="2"/>
  <c r="AA919" i="2"/>
  <c r="X919" i="2"/>
  <c r="W919" i="2"/>
  <c r="S919" i="2"/>
  <c r="R919" i="2"/>
  <c r="P919" i="2"/>
  <c r="AJ922" i="2"/>
  <c r="AI922" i="2"/>
  <c r="AH922" i="2"/>
  <c r="AG922" i="2"/>
  <c r="AF922" i="2"/>
  <c r="AE922" i="2"/>
  <c r="AD922" i="2"/>
  <c r="AC922" i="2"/>
  <c r="AB922" i="2"/>
  <c r="AA922" i="2"/>
  <c r="X922" i="2"/>
  <c r="W922" i="2"/>
  <c r="S922" i="2"/>
  <c r="R922" i="2"/>
  <c r="P922" i="2"/>
  <c r="AJ921" i="2"/>
  <c r="AI921" i="2"/>
  <c r="AH921" i="2"/>
  <c r="AG921" i="2"/>
  <c r="AF921" i="2"/>
  <c r="AE921" i="2"/>
  <c r="AD921" i="2"/>
  <c r="AC921" i="2"/>
  <c r="AB921" i="2"/>
  <c r="AA921" i="2"/>
  <c r="X921" i="2"/>
  <c r="W921" i="2"/>
  <c r="S921" i="2"/>
  <c r="R921" i="2"/>
  <c r="P921" i="2"/>
  <c r="AJ924" i="2"/>
  <c r="AI924" i="2"/>
  <c r="AH924" i="2"/>
  <c r="AG924" i="2"/>
  <c r="AF924" i="2"/>
  <c r="AE924" i="2"/>
  <c r="AD924" i="2"/>
  <c r="AC924" i="2"/>
  <c r="AB924" i="2"/>
  <c r="AA924" i="2"/>
  <c r="X924" i="2"/>
  <c r="W924" i="2"/>
  <c r="S924" i="2"/>
  <c r="R924" i="2"/>
  <c r="P924" i="2"/>
  <c r="AJ923" i="2"/>
  <c r="AI923" i="2"/>
  <c r="AH923" i="2"/>
  <c r="AG923" i="2"/>
  <c r="AF923" i="2"/>
  <c r="AE923" i="2"/>
  <c r="AD923" i="2"/>
  <c r="AC923" i="2"/>
  <c r="AB923" i="2"/>
  <c r="AA923" i="2"/>
  <c r="X923" i="2"/>
  <c r="W923" i="2"/>
  <c r="S923" i="2"/>
  <c r="R923" i="2"/>
  <c r="P923" i="2"/>
  <c r="AJ925" i="2"/>
  <c r="AI925" i="2"/>
  <c r="AH925" i="2"/>
  <c r="AG925" i="2"/>
  <c r="AF925" i="2"/>
  <c r="AE925" i="2"/>
  <c r="AD925" i="2"/>
  <c r="AC925" i="2"/>
  <c r="AB925" i="2"/>
  <c r="AA925" i="2"/>
  <c r="X925" i="2"/>
  <c r="W925" i="2"/>
  <c r="S925" i="2"/>
  <c r="R925" i="2"/>
  <c r="P925" i="2"/>
  <c r="AJ939" i="2"/>
  <c r="AI939" i="2"/>
  <c r="AH939" i="2"/>
  <c r="AG939" i="2"/>
  <c r="AF939" i="2"/>
  <c r="AE939" i="2"/>
  <c r="AD939" i="2"/>
  <c r="AC939" i="2"/>
  <c r="AB939" i="2"/>
  <c r="AA939" i="2"/>
  <c r="X939" i="2"/>
  <c r="W939" i="2"/>
  <c r="S939" i="2"/>
  <c r="R939" i="2"/>
  <c r="P939" i="2"/>
  <c r="AJ938" i="2"/>
  <c r="AI938" i="2"/>
  <c r="AH938" i="2"/>
  <c r="AG938" i="2"/>
  <c r="AF938" i="2"/>
  <c r="AE938" i="2"/>
  <c r="AD938" i="2"/>
  <c r="AC938" i="2"/>
  <c r="AB938" i="2"/>
  <c r="AA938" i="2"/>
  <c r="X938" i="2"/>
  <c r="W938" i="2"/>
  <c r="S938" i="2"/>
  <c r="R938" i="2"/>
  <c r="P938" i="2"/>
  <c r="AJ937" i="2"/>
  <c r="AI937" i="2"/>
  <c r="AH937" i="2"/>
  <c r="AG937" i="2"/>
  <c r="AF937" i="2"/>
  <c r="AE937" i="2"/>
  <c r="AD937" i="2"/>
  <c r="AC937" i="2"/>
  <c r="AB937" i="2"/>
  <c r="AA937" i="2"/>
  <c r="X937" i="2"/>
  <c r="W937" i="2"/>
  <c r="S937" i="2"/>
  <c r="R937" i="2"/>
  <c r="P937" i="2"/>
  <c r="AJ936" i="2"/>
  <c r="AI936" i="2"/>
  <c r="AH936" i="2"/>
  <c r="AG936" i="2"/>
  <c r="AF936" i="2"/>
  <c r="AE936" i="2"/>
  <c r="AD936" i="2"/>
  <c r="AC936" i="2"/>
  <c r="AB936" i="2"/>
  <c r="AA936" i="2"/>
  <c r="X936" i="2"/>
  <c r="W936" i="2"/>
  <c r="S936" i="2"/>
  <c r="R936" i="2"/>
  <c r="P936" i="2"/>
  <c r="AJ935" i="2"/>
  <c r="AI935" i="2"/>
  <c r="AH935" i="2"/>
  <c r="AG935" i="2"/>
  <c r="AF935" i="2"/>
  <c r="AE935" i="2"/>
  <c r="AD935" i="2"/>
  <c r="AC935" i="2"/>
  <c r="AB935" i="2"/>
  <c r="AA935" i="2"/>
  <c r="X935" i="2"/>
  <c r="W935" i="2"/>
  <c r="S935" i="2"/>
  <c r="R935" i="2"/>
  <c r="P935" i="2"/>
  <c r="AJ934" i="2"/>
  <c r="AI934" i="2"/>
  <c r="AH934" i="2"/>
  <c r="AG934" i="2"/>
  <c r="AF934" i="2"/>
  <c r="AE934" i="2"/>
  <c r="AD934" i="2"/>
  <c r="AC934" i="2"/>
  <c r="AB934" i="2"/>
  <c r="AA934" i="2"/>
  <c r="X934" i="2"/>
  <c r="W934" i="2"/>
  <c r="S934" i="2"/>
  <c r="R934" i="2"/>
  <c r="P934" i="2"/>
  <c r="AJ933" i="2"/>
  <c r="AI933" i="2"/>
  <c r="AH933" i="2"/>
  <c r="AG933" i="2"/>
  <c r="AF933" i="2"/>
  <c r="AE933" i="2"/>
  <c r="AD933" i="2"/>
  <c r="AC933" i="2"/>
  <c r="AB933" i="2"/>
  <c r="AA933" i="2"/>
  <c r="X933" i="2"/>
  <c r="W933" i="2"/>
  <c r="S933" i="2"/>
  <c r="R933" i="2"/>
  <c r="P933" i="2"/>
  <c r="AJ932" i="2"/>
  <c r="AI932" i="2"/>
  <c r="AH932" i="2"/>
  <c r="AG932" i="2"/>
  <c r="AF932" i="2"/>
  <c r="AE932" i="2"/>
  <c r="AD932" i="2"/>
  <c r="AC932" i="2"/>
  <c r="AB932" i="2"/>
  <c r="AA932" i="2"/>
  <c r="X932" i="2"/>
  <c r="W932" i="2"/>
  <c r="S932" i="2"/>
  <c r="R932" i="2"/>
  <c r="P932" i="2"/>
  <c r="AJ946" i="2"/>
  <c r="AI946" i="2"/>
  <c r="AH946" i="2"/>
  <c r="AG946" i="2"/>
  <c r="AF946" i="2"/>
  <c r="AE946" i="2"/>
  <c r="AD946" i="2"/>
  <c r="AC946" i="2"/>
  <c r="AB946" i="2"/>
  <c r="AA946" i="2"/>
  <c r="X946" i="2"/>
  <c r="W946" i="2"/>
  <c r="S946" i="2"/>
  <c r="R946" i="2"/>
  <c r="P946" i="2"/>
  <c r="AJ945" i="2"/>
  <c r="AI945" i="2"/>
  <c r="AH945" i="2"/>
  <c r="AG945" i="2"/>
  <c r="AF945" i="2"/>
  <c r="AE945" i="2"/>
  <c r="AD945" i="2"/>
  <c r="AC945" i="2"/>
  <c r="AB945" i="2"/>
  <c r="AA945" i="2"/>
  <c r="X945" i="2"/>
  <c r="W945" i="2"/>
  <c r="S945" i="2"/>
  <c r="R945" i="2"/>
  <c r="P945" i="2"/>
  <c r="AJ944" i="2"/>
  <c r="AI944" i="2"/>
  <c r="AH944" i="2"/>
  <c r="AG944" i="2"/>
  <c r="AF944" i="2"/>
  <c r="AE944" i="2"/>
  <c r="AD944" i="2"/>
  <c r="AC944" i="2"/>
  <c r="AB944" i="2"/>
  <c r="AA944" i="2"/>
  <c r="X944" i="2"/>
  <c r="W944" i="2"/>
  <c r="S944" i="2"/>
  <c r="R944" i="2"/>
  <c r="P944" i="2"/>
  <c r="AJ943" i="2"/>
  <c r="AI943" i="2"/>
  <c r="AH943" i="2"/>
  <c r="AG943" i="2"/>
  <c r="AF943" i="2"/>
  <c r="AE943" i="2"/>
  <c r="AD943" i="2"/>
  <c r="AC943" i="2"/>
  <c r="AB943" i="2"/>
  <c r="AA943" i="2"/>
  <c r="X943" i="2"/>
  <c r="W943" i="2"/>
  <c r="S943" i="2"/>
  <c r="R943" i="2"/>
  <c r="P943" i="2"/>
  <c r="AJ942" i="2"/>
  <c r="AI942" i="2"/>
  <c r="AH942" i="2"/>
  <c r="AG942" i="2"/>
  <c r="AF942" i="2"/>
  <c r="AE942" i="2"/>
  <c r="AD942" i="2"/>
  <c r="AC942" i="2"/>
  <c r="AB942" i="2"/>
  <c r="AA942" i="2"/>
  <c r="X942" i="2"/>
  <c r="W942" i="2"/>
  <c r="S942" i="2"/>
  <c r="R942" i="2"/>
  <c r="P942" i="2"/>
  <c r="AJ941" i="2"/>
  <c r="AI941" i="2"/>
  <c r="AH941" i="2"/>
  <c r="AG941" i="2"/>
  <c r="AF941" i="2"/>
  <c r="AE941" i="2"/>
  <c r="AD941" i="2"/>
  <c r="AC941" i="2"/>
  <c r="AB941" i="2"/>
  <c r="AA941" i="2"/>
  <c r="X941" i="2"/>
  <c r="W941" i="2"/>
  <c r="S941" i="2"/>
  <c r="R941" i="2"/>
  <c r="P941" i="2"/>
  <c r="AJ940" i="2"/>
  <c r="AI940" i="2"/>
  <c r="AH940" i="2"/>
  <c r="AG940" i="2"/>
  <c r="AF940" i="2"/>
  <c r="AE940" i="2"/>
  <c r="AD940" i="2"/>
  <c r="AC940" i="2"/>
  <c r="AB940" i="2"/>
  <c r="AA940" i="2"/>
  <c r="X940" i="2"/>
  <c r="W940" i="2"/>
  <c r="S940" i="2"/>
  <c r="R940" i="2"/>
  <c r="P940" i="2"/>
  <c r="AJ950" i="2"/>
  <c r="AI950" i="2"/>
  <c r="AH950" i="2"/>
  <c r="AG950" i="2"/>
  <c r="AF950" i="2"/>
  <c r="AE950" i="2"/>
  <c r="AD950" i="2"/>
  <c r="AC950" i="2"/>
  <c r="AB950" i="2"/>
  <c r="AA950" i="2"/>
  <c r="X950" i="2"/>
  <c r="W950" i="2"/>
  <c r="S950" i="2"/>
  <c r="R950" i="2"/>
  <c r="P950" i="2"/>
  <c r="AJ949" i="2"/>
  <c r="AI949" i="2"/>
  <c r="AH949" i="2"/>
  <c r="AG949" i="2"/>
  <c r="AF949" i="2"/>
  <c r="AE949" i="2"/>
  <c r="AD949" i="2"/>
  <c r="AC949" i="2"/>
  <c r="AB949" i="2"/>
  <c r="AA949" i="2"/>
  <c r="X949" i="2"/>
  <c r="W949" i="2"/>
  <c r="S949" i="2"/>
  <c r="R949" i="2"/>
  <c r="P949" i="2"/>
  <c r="AJ948" i="2"/>
  <c r="AI948" i="2"/>
  <c r="AH948" i="2"/>
  <c r="AG948" i="2"/>
  <c r="AF948" i="2"/>
  <c r="AE948" i="2"/>
  <c r="AD948" i="2"/>
  <c r="AC948" i="2"/>
  <c r="AB948" i="2"/>
  <c r="AA948" i="2"/>
  <c r="X948" i="2"/>
  <c r="W948" i="2"/>
  <c r="S948" i="2"/>
  <c r="R948" i="2"/>
  <c r="P948" i="2"/>
  <c r="AJ947" i="2"/>
  <c r="AI947" i="2"/>
  <c r="AH947" i="2"/>
  <c r="AG947" i="2"/>
  <c r="AF947" i="2"/>
  <c r="AE947" i="2"/>
  <c r="AD947" i="2"/>
  <c r="AC947" i="2"/>
  <c r="AB947" i="2"/>
  <c r="AA947" i="2"/>
  <c r="X947" i="2"/>
  <c r="W947" i="2"/>
  <c r="S947" i="2"/>
  <c r="R947" i="2"/>
  <c r="P947" i="2"/>
  <c r="AJ952" i="2"/>
  <c r="AI952" i="2"/>
  <c r="AH952" i="2"/>
  <c r="AG952" i="2"/>
  <c r="AF952" i="2"/>
  <c r="AE952" i="2"/>
  <c r="AD952" i="2"/>
  <c r="AC952" i="2"/>
  <c r="AB952" i="2"/>
  <c r="AA952" i="2"/>
  <c r="X952" i="2"/>
  <c r="W952" i="2"/>
  <c r="S952" i="2"/>
  <c r="R952" i="2"/>
  <c r="P952" i="2"/>
  <c r="AJ951" i="2"/>
  <c r="AI951" i="2"/>
  <c r="AH951" i="2"/>
  <c r="AG951" i="2"/>
  <c r="AF951" i="2"/>
  <c r="AE951" i="2"/>
  <c r="AD951" i="2"/>
  <c r="AC951" i="2"/>
  <c r="AB951" i="2"/>
  <c r="AA951" i="2"/>
  <c r="X951" i="2"/>
  <c r="W951" i="2"/>
  <c r="S951" i="2"/>
  <c r="R951" i="2"/>
  <c r="P951" i="2"/>
  <c r="AJ953" i="2"/>
  <c r="AI953" i="2"/>
  <c r="AH953" i="2"/>
  <c r="AG953" i="2"/>
  <c r="AF953" i="2"/>
  <c r="AE953" i="2"/>
  <c r="AD953" i="2"/>
  <c r="AC953" i="2"/>
  <c r="AB953" i="2"/>
  <c r="AA953" i="2"/>
  <c r="X953" i="2"/>
  <c r="W953" i="2"/>
  <c r="S953" i="2"/>
  <c r="R953" i="2"/>
  <c r="P953" i="2"/>
  <c r="AJ967" i="2"/>
  <c r="AI967" i="2"/>
  <c r="AH967" i="2"/>
  <c r="AG967" i="2"/>
  <c r="AF967" i="2"/>
  <c r="AE967" i="2"/>
  <c r="AD967" i="2"/>
  <c r="AC967" i="2"/>
  <c r="AB967" i="2"/>
  <c r="AA967" i="2"/>
  <c r="X967" i="2"/>
  <c r="W967" i="2"/>
  <c r="S967" i="2"/>
  <c r="R967" i="2"/>
  <c r="P967" i="2"/>
  <c r="AJ966" i="2"/>
  <c r="AI966" i="2"/>
  <c r="AH966" i="2"/>
  <c r="AG966" i="2"/>
  <c r="AF966" i="2"/>
  <c r="AE966" i="2"/>
  <c r="AD966" i="2"/>
  <c r="AC966" i="2"/>
  <c r="AB966" i="2"/>
  <c r="AA966" i="2"/>
  <c r="X966" i="2"/>
  <c r="W966" i="2"/>
  <c r="S966" i="2"/>
  <c r="R966" i="2"/>
  <c r="P966" i="2"/>
  <c r="AJ965" i="2"/>
  <c r="AI965" i="2"/>
  <c r="AH965" i="2"/>
  <c r="AG965" i="2"/>
  <c r="AF965" i="2"/>
  <c r="AE965" i="2"/>
  <c r="AD965" i="2"/>
  <c r="AC965" i="2"/>
  <c r="AB965" i="2"/>
  <c r="AA965" i="2"/>
  <c r="X965" i="2"/>
  <c r="W965" i="2"/>
  <c r="S965" i="2"/>
  <c r="R965" i="2"/>
  <c r="P965" i="2"/>
  <c r="AJ964" i="2"/>
  <c r="AI964" i="2"/>
  <c r="AH964" i="2"/>
  <c r="AG964" i="2"/>
  <c r="AF964" i="2"/>
  <c r="AE964" i="2"/>
  <c r="AD964" i="2"/>
  <c r="AC964" i="2"/>
  <c r="AB964" i="2"/>
  <c r="AA964" i="2"/>
  <c r="X964" i="2"/>
  <c r="W964" i="2"/>
  <c r="S964" i="2"/>
  <c r="R964" i="2"/>
  <c r="P964" i="2"/>
  <c r="AJ963" i="2"/>
  <c r="AI963" i="2"/>
  <c r="AH963" i="2"/>
  <c r="AG963" i="2"/>
  <c r="AF963" i="2"/>
  <c r="AE963" i="2"/>
  <c r="AD963" i="2"/>
  <c r="AC963" i="2"/>
  <c r="AB963" i="2"/>
  <c r="AA963" i="2"/>
  <c r="X963" i="2"/>
  <c r="W963" i="2"/>
  <c r="S963" i="2"/>
  <c r="R963" i="2"/>
  <c r="P963" i="2"/>
  <c r="AJ962" i="2"/>
  <c r="AI962" i="2"/>
  <c r="AH962" i="2"/>
  <c r="AG962" i="2"/>
  <c r="AF962" i="2"/>
  <c r="AE962" i="2"/>
  <c r="AD962" i="2"/>
  <c r="AC962" i="2"/>
  <c r="AB962" i="2"/>
  <c r="AA962" i="2"/>
  <c r="X962" i="2"/>
  <c r="W962" i="2"/>
  <c r="S962" i="2"/>
  <c r="R962" i="2"/>
  <c r="P962" i="2"/>
  <c r="AJ961" i="2"/>
  <c r="AI961" i="2"/>
  <c r="AH961" i="2"/>
  <c r="AG961" i="2"/>
  <c r="AF961" i="2"/>
  <c r="AE961" i="2"/>
  <c r="AD961" i="2"/>
  <c r="AC961" i="2"/>
  <c r="AB961" i="2"/>
  <c r="AA961" i="2"/>
  <c r="X961" i="2"/>
  <c r="W961" i="2"/>
  <c r="S961" i="2"/>
  <c r="R961" i="2"/>
  <c r="P961" i="2"/>
  <c r="AJ960" i="2"/>
  <c r="AI960" i="2"/>
  <c r="AH960" i="2"/>
  <c r="AG960" i="2"/>
  <c r="AF960" i="2"/>
  <c r="AE960" i="2"/>
  <c r="AD960" i="2"/>
  <c r="AC960" i="2"/>
  <c r="AB960" i="2"/>
  <c r="AA960" i="2"/>
  <c r="X960" i="2"/>
  <c r="W960" i="2"/>
  <c r="S960" i="2"/>
  <c r="R960" i="2"/>
  <c r="P960" i="2"/>
  <c r="AJ974" i="2"/>
  <c r="AI974" i="2"/>
  <c r="AH974" i="2"/>
  <c r="AG974" i="2"/>
  <c r="AF974" i="2"/>
  <c r="AE974" i="2"/>
  <c r="AD974" i="2"/>
  <c r="AC974" i="2"/>
  <c r="AB974" i="2"/>
  <c r="AA974" i="2"/>
  <c r="X974" i="2"/>
  <c r="W974" i="2"/>
  <c r="S974" i="2"/>
  <c r="R974" i="2"/>
  <c r="P974" i="2"/>
  <c r="AJ973" i="2"/>
  <c r="AI973" i="2"/>
  <c r="AH973" i="2"/>
  <c r="AG973" i="2"/>
  <c r="AF973" i="2"/>
  <c r="AE973" i="2"/>
  <c r="AD973" i="2"/>
  <c r="AC973" i="2"/>
  <c r="AB973" i="2"/>
  <c r="AA973" i="2"/>
  <c r="X973" i="2"/>
  <c r="W973" i="2"/>
  <c r="S973" i="2"/>
  <c r="R973" i="2"/>
  <c r="P973" i="2"/>
  <c r="AJ972" i="2"/>
  <c r="AI972" i="2"/>
  <c r="AH972" i="2"/>
  <c r="AG972" i="2"/>
  <c r="AF972" i="2"/>
  <c r="AE972" i="2"/>
  <c r="AD972" i="2"/>
  <c r="AC972" i="2"/>
  <c r="AB972" i="2"/>
  <c r="AA972" i="2"/>
  <c r="X972" i="2"/>
  <c r="W972" i="2"/>
  <c r="S972" i="2"/>
  <c r="R972" i="2"/>
  <c r="P972" i="2"/>
  <c r="AJ971" i="2"/>
  <c r="AI971" i="2"/>
  <c r="AH971" i="2"/>
  <c r="AG971" i="2"/>
  <c r="AF971" i="2"/>
  <c r="AE971" i="2"/>
  <c r="AD971" i="2"/>
  <c r="AC971" i="2"/>
  <c r="AB971" i="2"/>
  <c r="AA971" i="2"/>
  <c r="X971" i="2"/>
  <c r="W971" i="2"/>
  <c r="S971" i="2"/>
  <c r="R971" i="2"/>
  <c r="P971" i="2"/>
  <c r="AJ970" i="2"/>
  <c r="AI970" i="2"/>
  <c r="AH970" i="2"/>
  <c r="AG970" i="2"/>
  <c r="AF970" i="2"/>
  <c r="AE970" i="2"/>
  <c r="AD970" i="2"/>
  <c r="AC970" i="2"/>
  <c r="AB970" i="2"/>
  <c r="AA970" i="2"/>
  <c r="X970" i="2"/>
  <c r="W970" i="2"/>
  <c r="S970" i="2"/>
  <c r="R970" i="2"/>
  <c r="P970" i="2"/>
  <c r="AJ969" i="2"/>
  <c r="AI969" i="2"/>
  <c r="AH969" i="2"/>
  <c r="AG969" i="2"/>
  <c r="AF969" i="2"/>
  <c r="AE969" i="2"/>
  <c r="AD969" i="2"/>
  <c r="AC969" i="2"/>
  <c r="AB969" i="2"/>
  <c r="AA969" i="2"/>
  <c r="X969" i="2"/>
  <c r="W969" i="2"/>
  <c r="S969" i="2"/>
  <c r="R969" i="2"/>
  <c r="P969" i="2"/>
  <c r="AJ968" i="2"/>
  <c r="AI968" i="2"/>
  <c r="AH968" i="2"/>
  <c r="AG968" i="2"/>
  <c r="AF968" i="2"/>
  <c r="AE968" i="2"/>
  <c r="AD968" i="2"/>
  <c r="AC968" i="2"/>
  <c r="AB968" i="2"/>
  <c r="AA968" i="2"/>
  <c r="X968" i="2"/>
  <c r="W968" i="2"/>
  <c r="S968" i="2"/>
  <c r="R968" i="2"/>
  <c r="P968" i="2"/>
  <c r="AJ978" i="2"/>
  <c r="AI978" i="2"/>
  <c r="AH978" i="2"/>
  <c r="AG978" i="2"/>
  <c r="AF978" i="2"/>
  <c r="AE978" i="2"/>
  <c r="AD978" i="2"/>
  <c r="AC978" i="2"/>
  <c r="AB978" i="2"/>
  <c r="AA978" i="2"/>
  <c r="X978" i="2"/>
  <c r="W978" i="2"/>
  <c r="S978" i="2"/>
  <c r="R978" i="2"/>
  <c r="P978" i="2"/>
  <c r="AJ977" i="2"/>
  <c r="AI977" i="2"/>
  <c r="AH977" i="2"/>
  <c r="AG977" i="2"/>
  <c r="AF977" i="2"/>
  <c r="AE977" i="2"/>
  <c r="AD977" i="2"/>
  <c r="AC977" i="2"/>
  <c r="AB977" i="2"/>
  <c r="AA977" i="2"/>
  <c r="X977" i="2"/>
  <c r="W977" i="2"/>
  <c r="S977" i="2"/>
  <c r="R977" i="2"/>
  <c r="P977" i="2"/>
  <c r="AJ976" i="2"/>
  <c r="AI976" i="2"/>
  <c r="AH976" i="2"/>
  <c r="AG976" i="2"/>
  <c r="AF976" i="2"/>
  <c r="AE976" i="2"/>
  <c r="AD976" i="2"/>
  <c r="AC976" i="2"/>
  <c r="AB976" i="2"/>
  <c r="AA976" i="2"/>
  <c r="X976" i="2"/>
  <c r="W976" i="2"/>
  <c r="S976" i="2"/>
  <c r="R976" i="2"/>
  <c r="P976" i="2"/>
  <c r="AJ975" i="2"/>
  <c r="AI975" i="2"/>
  <c r="AH975" i="2"/>
  <c r="AG975" i="2"/>
  <c r="AF975" i="2"/>
  <c r="AE975" i="2"/>
  <c r="AD975" i="2"/>
  <c r="AC975" i="2"/>
  <c r="AB975" i="2"/>
  <c r="AA975" i="2"/>
  <c r="X975" i="2"/>
  <c r="W975" i="2"/>
  <c r="S975" i="2"/>
  <c r="R975" i="2"/>
  <c r="P975" i="2"/>
  <c r="AJ980" i="2"/>
  <c r="AI980" i="2"/>
  <c r="AH980" i="2"/>
  <c r="AG980" i="2"/>
  <c r="AF980" i="2"/>
  <c r="AE980" i="2"/>
  <c r="AD980" i="2"/>
  <c r="AC980" i="2"/>
  <c r="AB980" i="2"/>
  <c r="AA980" i="2"/>
  <c r="X980" i="2"/>
  <c r="W980" i="2"/>
  <c r="S980" i="2"/>
  <c r="R980" i="2"/>
  <c r="P980" i="2"/>
  <c r="AJ979" i="2"/>
  <c r="AI979" i="2"/>
  <c r="AH979" i="2"/>
  <c r="AG979" i="2"/>
  <c r="AF979" i="2"/>
  <c r="AE979" i="2"/>
  <c r="AD979" i="2"/>
  <c r="AC979" i="2"/>
  <c r="AB979" i="2"/>
  <c r="AA979" i="2"/>
  <c r="X979" i="2"/>
  <c r="W979" i="2"/>
  <c r="S979" i="2"/>
  <c r="R979" i="2"/>
  <c r="P979" i="2"/>
  <c r="AJ981" i="2"/>
  <c r="AI981" i="2"/>
  <c r="AH981" i="2"/>
  <c r="AG981" i="2"/>
  <c r="AF981" i="2"/>
  <c r="AE981" i="2"/>
  <c r="AD981" i="2"/>
  <c r="AC981" i="2"/>
  <c r="AB981" i="2"/>
  <c r="AA981" i="2"/>
  <c r="X981" i="2"/>
  <c r="W981" i="2"/>
  <c r="S981" i="2"/>
  <c r="R981" i="2"/>
  <c r="P981" i="2"/>
  <c r="AJ477" i="2"/>
  <c r="AI477" i="2"/>
  <c r="AH477" i="2"/>
  <c r="AG477" i="2"/>
  <c r="AF477" i="2"/>
  <c r="AE477" i="2"/>
  <c r="AD477" i="2"/>
  <c r="AC477" i="2"/>
  <c r="AB477" i="2"/>
  <c r="AA477" i="2"/>
  <c r="X477" i="2"/>
  <c r="W477" i="2"/>
  <c r="S477" i="2"/>
  <c r="R477" i="2"/>
  <c r="P477" i="2"/>
  <c r="AJ476" i="2"/>
  <c r="AI476" i="2"/>
  <c r="AH476" i="2"/>
  <c r="AG476" i="2"/>
  <c r="AF476" i="2"/>
  <c r="AE476" i="2"/>
  <c r="AD476" i="2"/>
  <c r="AC476" i="2"/>
  <c r="AB476" i="2"/>
  <c r="AA476" i="2"/>
  <c r="X476" i="2"/>
  <c r="W476" i="2"/>
  <c r="S476" i="2"/>
  <c r="R476" i="2"/>
  <c r="P476" i="2"/>
  <c r="AJ475" i="2"/>
  <c r="AI475" i="2"/>
  <c r="AH475" i="2"/>
  <c r="AG475" i="2"/>
  <c r="AF475" i="2"/>
  <c r="AE475" i="2"/>
  <c r="AD475" i="2"/>
  <c r="AC475" i="2"/>
  <c r="AB475" i="2"/>
  <c r="AA475" i="2"/>
  <c r="X475" i="2"/>
  <c r="W475" i="2"/>
  <c r="S475" i="2"/>
  <c r="R475" i="2"/>
  <c r="P475" i="2"/>
  <c r="AJ474" i="2"/>
  <c r="AI474" i="2"/>
  <c r="AH474" i="2"/>
  <c r="AG474" i="2"/>
  <c r="AF474" i="2"/>
  <c r="AE474" i="2"/>
  <c r="AD474" i="2"/>
  <c r="AC474" i="2"/>
  <c r="AB474" i="2"/>
  <c r="AA474" i="2"/>
  <c r="X474" i="2"/>
  <c r="W474" i="2"/>
  <c r="S474" i="2"/>
  <c r="R474" i="2"/>
  <c r="P474" i="2"/>
  <c r="AJ473" i="2"/>
  <c r="AI473" i="2"/>
  <c r="AH473" i="2"/>
  <c r="AG473" i="2"/>
  <c r="AF473" i="2"/>
  <c r="AE473" i="2"/>
  <c r="AD473" i="2"/>
  <c r="AC473" i="2"/>
  <c r="AB473" i="2"/>
  <c r="AA473" i="2"/>
  <c r="X473" i="2"/>
  <c r="W473" i="2"/>
  <c r="S473" i="2"/>
  <c r="R473" i="2"/>
  <c r="P473" i="2"/>
  <c r="AJ472" i="2"/>
  <c r="AI472" i="2"/>
  <c r="AH472" i="2"/>
  <c r="AG472" i="2"/>
  <c r="AF472" i="2"/>
  <c r="AE472" i="2"/>
  <c r="AD472" i="2"/>
  <c r="AC472" i="2"/>
  <c r="AB472" i="2"/>
  <c r="AA472" i="2"/>
  <c r="X472" i="2"/>
  <c r="W472" i="2"/>
  <c r="S472" i="2"/>
  <c r="R472" i="2"/>
  <c r="P472" i="2"/>
  <c r="AJ471" i="2"/>
  <c r="AI471" i="2"/>
  <c r="AH471" i="2"/>
  <c r="AG471" i="2"/>
  <c r="AF471" i="2"/>
  <c r="AE471" i="2"/>
  <c r="AD471" i="2"/>
  <c r="AC471" i="2"/>
  <c r="AB471" i="2"/>
  <c r="AA471" i="2"/>
  <c r="X471" i="2"/>
  <c r="W471" i="2"/>
  <c r="S471" i="2"/>
  <c r="R471" i="2"/>
  <c r="P471" i="2"/>
  <c r="AJ463" i="2"/>
  <c r="AI463" i="2"/>
  <c r="AH463" i="2"/>
  <c r="AG463" i="2"/>
  <c r="AF463" i="2"/>
  <c r="AE463" i="2"/>
  <c r="AD463" i="2"/>
  <c r="AC463" i="2"/>
  <c r="AB463" i="2"/>
  <c r="AA463" i="2"/>
  <c r="X463" i="2"/>
  <c r="W463" i="2"/>
  <c r="S463" i="2"/>
  <c r="R463" i="2"/>
  <c r="P463" i="2"/>
  <c r="AJ462" i="2"/>
  <c r="AI462" i="2"/>
  <c r="AH462" i="2"/>
  <c r="AG462" i="2"/>
  <c r="AF462" i="2"/>
  <c r="AE462" i="2"/>
  <c r="AD462" i="2"/>
  <c r="AC462" i="2"/>
  <c r="AB462" i="2"/>
  <c r="AA462" i="2"/>
  <c r="X462" i="2"/>
  <c r="W462" i="2"/>
  <c r="S462" i="2"/>
  <c r="R462" i="2"/>
  <c r="P462" i="2"/>
  <c r="AJ461" i="2"/>
  <c r="AI461" i="2"/>
  <c r="AH461" i="2"/>
  <c r="AG461" i="2"/>
  <c r="AF461" i="2"/>
  <c r="AE461" i="2"/>
  <c r="AD461" i="2"/>
  <c r="AC461" i="2"/>
  <c r="AB461" i="2"/>
  <c r="AA461" i="2"/>
  <c r="X461" i="2"/>
  <c r="W461" i="2"/>
  <c r="S461" i="2"/>
  <c r="R461" i="2"/>
  <c r="P461" i="2"/>
  <c r="AJ460" i="2"/>
  <c r="AI460" i="2"/>
  <c r="AH460" i="2"/>
  <c r="AG460" i="2"/>
  <c r="AF460" i="2"/>
  <c r="AE460" i="2"/>
  <c r="AD460" i="2"/>
  <c r="AC460" i="2"/>
  <c r="AB460" i="2"/>
  <c r="AA460" i="2"/>
  <c r="X460" i="2"/>
  <c r="W460" i="2"/>
  <c r="S460" i="2"/>
  <c r="R460" i="2"/>
  <c r="P460" i="2"/>
  <c r="AJ459" i="2"/>
  <c r="AI459" i="2"/>
  <c r="AH459" i="2"/>
  <c r="AG459" i="2"/>
  <c r="AF459" i="2"/>
  <c r="AE459" i="2"/>
  <c r="AD459" i="2"/>
  <c r="AC459" i="2"/>
  <c r="AB459" i="2"/>
  <c r="AA459" i="2"/>
  <c r="X459" i="2"/>
  <c r="W459" i="2"/>
  <c r="S459" i="2"/>
  <c r="R459" i="2"/>
  <c r="P459" i="2"/>
  <c r="AJ458" i="2"/>
  <c r="AI458" i="2"/>
  <c r="AH458" i="2"/>
  <c r="AG458" i="2"/>
  <c r="AF458" i="2"/>
  <c r="AE458" i="2"/>
  <c r="AD458" i="2"/>
  <c r="AC458" i="2"/>
  <c r="AB458" i="2"/>
  <c r="AA458" i="2"/>
  <c r="X458" i="2"/>
  <c r="W458" i="2"/>
  <c r="S458" i="2"/>
  <c r="R458" i="2"/>
  <c r="P458" i="2"/>
  <c r="AJ457" i="2"/>
  <c r="AI457" i="2"/>
  <c r="AH457" i="2"/>
  <c r="AG457" i="2"/>
  <c r="AF457" i="2"/>
  <c r="AE457" i="2"/>
  <c r="AD457" i="2"/>
  <c r="AC457" i="2"/>
  <c r="AB457" i="2"/>
  <c r="AA457" i="2"/>
  <c r="X457" i="2"/>
  <c r="W457" i="2"/>
  <c r="S457" i="2"/>
  <c r="R457" i="2"/>
  <c r="P457" i="2"/>
  <c r="AJ456" i="2"/>
  <c r="AI456" i="2"/>
  <c r="AH456" i="2"/>
  <c r="AG456" i="2"/>
  <c r="AF456" i="2"/>
  <c r="AE456" i="2"/>
  <c r="AD456" i="2"/>
  <c r="AC456" i="2"/>
  <c r="AB456" i="2"/>
  <c r="AA456" i="2"/>
  <c r="X456" i="2"/>
  <c r="W456" i="2"/>
  <c r="S456" i="2"/>
  <c r="R456" i="2"/>
  <c r="P456" i="2"/>
  <c r="AJ467" i="2"/>
  <c r="AI467" i="2"/>
  <c r="AH467" i="2"/>
  <c r="AG467" i="2"/>
  <c r="AF467" i="2"/>
  <c r="AE467" i="2"/>
  <c r="AD467" i="2"/>
  <c r="AC467" i="2"/>
  <c r="AB467" i="2"/>
  <c r="AA467" i="2"/>
  <c r="X467" i="2"/>
  <c r="W467" i="2"/>
  <c r="S467" i="2"/>
  <c r="R467" i="2"/>
  <c r="P467" i="2"/>
  <c r="AJ466" i="2"/>
  <c r="AI466" i="2"/>
  <c r="AH466" i="2"/>
  <c r="AG466" i="2"/>
  <c r="AF466" i="2"/>
  <c r="AE466" i="2"/>
  <c r="AD466" i="2"/>
  <c r="AC466" i="2"/>
  <c r="AB466" i="2"/>
  <c r="AA466" i="2"/>
  <c r="X466" i="2"/>
  <c r="W466" i="2"/>
  <c r="S466" i="2"/>
  <c r="R466" i="2"/>
  <c r="P466" i="2"/>
  <c r="AJ465" i="2"/>
  <c r="AI465" i="2"/>
  <c r="AH465" i="2"/>
  <c r="AG465" i="2"/>
  <c r="AF465" i="2"/>
  <c r="AE465" i="2"/>
  <c r="AD465" i="2"/>
  <c r="AC465" i="2"/>
  <c r="AB465" i="2"/>
  <c r="AA465" i="2"/>
  <c r="X465" i="2"/>
  <c r="W465" i="2"/>
  <c r="S465" i="2"/>
  <c r="R465" i="2"/>
  <c r="P465" i="2"/>
  <c r="AJ464" i="2"/>
  <c r="AI464" i="2"/>
  <c r="AH464" i="2"/>
  <c r="AG464" i="2"/>
  <c r="AF464" i="2"/>
  <c r="AE464" i="2"/>
  <c r="AD464" i="2"/>
  <c r="AC464" i="2"/>
  <c r="AB464" i="2"/>
  <c r="AA464" i="2"/>
  <c r="X464" i="2"/>
  <c r="W464" i="2"/>
  <c r="S464" i="2"/>
  <c r="R464" i="2"/>
  <c r="P464" i="2"/>
  <c r="AJ469" i="2"/>
  <c r="AI469" i="2"/>
  <c r="AH469" i="2"/>
  <c r="AG469" i="2"/>
  <c r="AF469" i="2"/>
  <c r="AE469" i="2"/>
  <c r="AD469" i="2"/>
  <c r="AC469" i="2"/>
  <c r="AB469" i="2"/>
  <c r="AA469" i="2"/>
  <c r="X469" i="2"/>
  <c r="W469" i="2"/>
  <c r="S469" i="2"/>
  <c r="R469" i="2"/>
  <c r="P469" i="2"/>
  <c r="AJ468" i="2"/>
  <c r="AI468" i="2"/>
  <c r="AH468" i="2"/>
  <c r="AG468" i="2"/>
  <c r="AF468" i="2"/>
  <c r="AE468" i="2"/>
  <c r="AD468" i="2"/>
  <c r="AC468" i="2"/>
  <c r="AB468" i="2"/>
  <c r="AA468" i="2"/>
  <c r="X468" i="2"/>
  <c r="W468" i="2"/>
  <c r="S468" i="2"/>
  <c r="R468" i="2"/>
  <c r="P468" i="2"/>
  <c r="AJ470" i="2"/>
  <c r="AI470" i="2"/>
  <c r="AH470" i="2"/>
  <c r="AG470" i="2"/>
  <c r="AF470" i="2"/>
  <c r="AE470" i="2"/>
  <c r="AD470" i="2"/>
  <c r="AC470" i="2"/>
  <c r="AB470" i="2"/>
  <c r="AA470" i="2"/>
  <c r="X470" i="2"/>
  <c r="W470" i="2"/>
  <c r="S470" i="2"/>
  <c r="R470" i="2"/>
  <c r="P470" i="2"/>
  <c r="AJ435" i="2"/>
  <c r="AI435" i="2"/>
  <c r="AH435" i="2"/>
  <c r="AG435" i="2"/>
  <c r="AF435" i="2"/>
  <c r="AE435" i="2"/>
  <c r="AD435" i="2"/>
  <c r="AC435" i="2"/>
  <c r="AB435" i="2"/>
  <c r="AA435" i="2"/>
  <c r="X435" i="2"/>
  <c r="W435" i="2"/>
  <c r="S435" i="2"/>
  <c r="R435" i="2"/>
  <c r="P435" i="2"/>
  <c r="AJ434" i="2"/>
  <c r="AI434" i="2"/>
  <c r="AH434" i="2"/>
  <c r="AG434" i="2"/>
  <c r="AF434" i="2"/>
  <c r="AE434" i="2"/>
  <c r="AD434" i="2"/>
  <c r="AC434" i="2"/>
  <c r="AB434" i="2"/>
  <c r="AA434" i="2"/>
  <c r="X434" i="2"/>
  <c r="W434" i="2"/>
  <c r="S434" i="2"/>
  <c r="R434" i="2"/>
  <c r="P434" i="2"/>
  <c r="AJ433" i="2"/>
  <c r="AI433" i="2"/>
  <c r="AH433" i="2"/>
  <c r="AG433" i="2"/>
  <c r="AF433" i="2"/>
  <c r="AE433" i="2"/>
  <c r="AD433" i="2"/>
  <c r="AC433" i="2"/>
  <c r="AB433" i="2"/>
  <c r="AA433" i="2"/>
  <c r="X433" i="2"/>
  <c r="W433" i="2"/>
  <c r="S433" i="2"/>
  <c r="R433" i="2"/>
  <c r="P433" i="2"/>
  <c r="AJ432" i="2"/>
  <c r="AI432" i="2"/>
  <c r="AH432" i="2"/>
  <c r="AG432" i="2"/>
  <c r="AF432" i="2"/>
  <c r="AE432" i="2"/>
  <c r="AD432" i="2"/>
  <c r="AC432" i="2"/>
  <c r="AB432" i="2"/>
  <c r="AA432" i="2"/>
  <c r="X432" i="2"/>
  <c r="W432" i="2"/>
  <c r="S432" i="2"/>
  <c r="R432" i="2"/>
  <c r="P432" i="2"/>
  <c r="AJ431" i="2"/>
  <c r="AI431" i="2"/>
  <c r="AH431" i="2"/>
  <c r="AG431" i="2"/>
  <c r="AF431" i="2"/>
  <c r="AE431" i="2"/>
  <c r="AD431" i="2"/>
  <c r="AC431" i="2"/>
  <c r="AB431" i="2"/>
  <c r="AA431" i="2"/>
  <c r="X431" i="2"/>
  <c r="W431" i="2"/>
  <c r="S431" i="2"/>
  <c r="R431" i="2"/>
  <c r="P431" i="2"/>
  <c r="AJ430" i="2"/>
  <c r="AI430" i="2"/>
  <c r="AH430" i="2"/>
  <c r="AG430" i="2"/>
  <c r="AF430" i="2"/>
  <c r="AE430" i="2"/>
  <c r="AD430" i="2"/>
  <c r="AC430" i="2"/>
  <c r="AB430" i="2"/>
  <c r="AA430" i="2"/>
  <c r="X430" i="2"/>
  <c r="W430" i="2"/>
  <c r="S430" i="2"/>
  <c r="R430" i="2"/>
  <c r="P430" i="2"/>
  <c r="AJ429" i="2"/>
  <c r="AI429" i="2"/>
  <c r="AH429" i="2"/>
  <c r="AG429" i="2"/>
  <c r="AF429" i="2"/>
  <c r="AE429" i="2"/>
  <c r="AD429" i="2"/>
  <c r="AC429" i="2"/>
  <c r="AB429" i="2"/>
  <c r="AA429" i="2"/>
  <c r="X429" i="2"/>
  <c r="W429" i="2"/>
  <c r="S429" i="2"/>
  <c r="R429" i="2"/>
  <c r="P429" i="2"/>
  <c r="AJ442" i="2"/>
  <c r="AI442" i="2"/>
  <c r="AH442" i="2"/>
  <c r="AG442" i="2"/>
  <c r="AF442" i="2"/>
  <c r="AE442" i="2"/>
  <c r="AD442" i="2"/>
  <c r="AC442" i="2"/>
  <c r="AB442" i="2"/>
  <c r="AA442" i="2"/>
  <c r="X442" i="2"/>
  <c r="W442" i="2"/>
  <c r="S442" i="2"/>
  <c r="R442" i="2"/>
  <c r="P442" i="2"/>
  <c r="AJ441" i="2"/>
  <c r="AI441" i="2"/>
  <c r="AH441" i="2"/>
  <c r="AG441" i="2"/>
  <c r="AF441" i="2"/>
  <c r="AE441" i="2"/>
  <c r="AD441" i="2"/>
  <c r="AC441" i="2"/>
  <c r="AB441" i="2"/>
  <c r="AA441" i="2"/>
  <c r="X441" i="2"/>
  <c r="W441" i="2"/>
  <c r="S441" i="2"/>
  <c r="R441" i="2"/>
  <c r="P441" i="2"/>
  <c r="AJ440" i="2"/>
  <c r="AI440" i="2"/>
  <c r="AH440" i="2"/>
  <c r="AG440" i="2"/>
  <c r="AF440" i="2"/>
  <c r="AE440" i="2"/>
  <c r="AD440" i="2"/>
  <c r="AC440" i="2"/>
  <c r="AB440" i="2"/>
  <c r="AA440" i="2"/>
  <c r="X440" i="2"/>
  <c r="W440" i="2"/>
  <c r="S440" i="2"/>
  <c r="R440" i="2"/>
  <c r="P440" i="2"/>
  <c r="AJ439" i="2"/>
  <c r="AI439" i="2"/>
  <c r="AH439" i="2"/>
  <c r="AG439" i="2"/>
  <c r="AF439" i="2"/>
  <c r="AE439" i="2"/>
  <c r="AD439" i="2"/>
  <c r="AC439" i="2"/>
  <c r="AB439" i="2"/>
  <c r="AA439" i="2"/>
  <c r="X439" i="2"/>
  <c r="W439" i="2"/>
  <c r="S439" i="2"/>
  <c r="R439" i="2"/>
  <c r="P439" i="2"/>
  <c r="AJ438" i="2"/>
  <c r="AI438" i="2"/>
  <c r="AH438" i="2"/>
  <c r="AG438" i="2"/>
  <c r="AF438" i="2"/>
  <c r="AE438" i="2"/>
  <c r="AD438" i="2"/>
  <c r="AC438" i="2"/>
  <c r="AB438" i="2"/>
  <c r="AA438" i="2"/>
  <c r="X438" i="2"/>
  <c r="W438" i="2"/>
  <c r="S438" i="2"/>
  <c r="R438" i="2"/>
  <c r="P438" i="2"/>
  <c r="AJ437" i="2"/>
  <c r="AI437" i="2"/>
  <c r="AH437" i="2"/>
  <c r="AG437" i="2"/>
  <c r="AF437" i="2"/>
  <c r="AE437" i="2"/>
  <c r="AD437" i="2"/>
  <c r="AC437" i="2"/>
  <c r="AB437" i="2"/>
  <c r="AA437" i="2"/>
  <c r="X437" i="2"/>
  <c r="W437" i="2"/>
  <c r="S437" i="2"/>
  <c r="R437" i="2"/>
  <c r="P437" i="2"/>
  <c r="AJ436" i="2"/>
  <c r="AI436" i="2"/>
  <c r="AH436" i="2"/>
  <c r="AG436" i="2"/>
  <c r="AF436" i="2"/>
  <c r="AE436" i="2"/>
  <c r="AD436" i="2"/>
  <c r="AC436" i="2"/>
  <c r="AB436" i="2"/>
  <c r="AA436" i="2"/>
  <c r="X436" i="2"/>
  <c r="W436" i="2"/>
  <c r="S436" i="2"/>
  <c r="R436" i="2"/>
  <c r="P436" i="2"/>
  <c r="AJ428" i="2"/>
  <c r="AI428" i="2"/>
  <c r="AH428" i="2"/>
  <c r="AG428" i="2"/>
  <c r="AF428" i="2"/>
  <c r="AE428" i="2"/>
  <c r="AD428" i="2"/>
  <c r="AC428" i="2"/>
  <c r="AB428" i="2"/>
  <c r="AA428" i="2"/>
  <c r="X428" i="2"/>
  <c r="W428" i="2"/>
  <c r="S428" i="2"/>
  <c r="R428" i="2"/>
  <c r="P428" i="2"/>
  <c r="AJ446" i="2"/>
  <c r="AI446" i="2"/>
  <c r="AH446" i="2"/>
  <c r="AG446" i="2"/>
  <c r="AF446" i="2"/>
  <c r="AE446" i="2"/>
  <c r="AD446" i="2"/>
  <c r="AC446" i="2"/>
  <c r="AB446" i="2"/>
  <c r="AA446" i="2"/>
  <c r="X446" i="2"/>
  <c r="W446" i="2"/>
  <c r="S446" i="2"/>
  <c r="R446" i="2"/>
  <c r="P446" i="2"/>
  <c r="AJ445" i="2"/>
  <c r="AI445" i="2"/>
  <c r="AH445" i="2"/>
  <c r="AG445" i="2"/>
  <c r="AF445" i="2"/>
  <c r="AE445" i="2"/>
  <c r="AD445" i="2"/>
  <c r="AC445" i="2"/>
  <c r="AB445" i="2"/>
  <c r="AA445" i="2"/>
  <c r="X445" i="2"/>
  <c r="W445" i="2"/>
  <c r="S445" i="2"/>
  <c r="R445" i="2"/>
  <c r="P445" i="2"/>
  <c r="AJ444" i="2"/>
  <c r="AI444" i="2"/>
  <c r="AH444" i="2"/>
  <c r="AG444" i="2"/>
  <c r="AF444" i="2"/>
  <c r="AE444" i="2"/>
  <c r="AD444" i="2"/>
  <c r="AC444" i="2"/>
  <c r="AB444" i="2"/>
  <c r="AA444" i="2"/>
  <c r="X444" i="2"/>
  <c r="W444" i="2"/>
  <c r="S444" i="2"/>
  <c r="R444" i="2"/>
  <c r="P444" i="2"/>
  <c r="AJ443" i="2"/>
  <c r="AI443" i="2"/>
  <c r="AH443" i="2"/>
  <c r="AG443" i="2"/>
  <c r="AF443" i="2"/>
  <c r="AE443" i="2"/>
  <c r="AD443" i="2"/>
  <c r="AC443" i="2"/>
  <c r="AB443" i="2"/>
  <c r="AA443" i="2"/>
  <c r="X443" i="2"/>
  <c r="W443" i="2"/>
  <c r="S443" i="2"/>
  <c r="R443" i="2"/>
  <c r="P443" i="2"/>
  <c r="AJ448" i="2"/>
  <c r="AI448" i="2"/>
  <c r="AH448" i="2"/>
  <c r="AG448" i="2"/>
  <c r="AF448" i="2"/>
  <c r="AE448" i="2"/>
  <c r="AD448" i="2"/>
  <c r="AC448" i="2"/>
  <c r="AB448" i="2"/>
  <c r="AA448" i="2"/>
  <c r="X448" i="2"/>
  <c r="W448" i="2"/>
  <c r="S448" i="2"/>
  <c r="R448" i="2"/>
  <c r="P448" i="2"/>
  <c r="AJ447" i="2"/>
  <c r="AI447" i="2"/>
  <c r="AH447" i="2"/>
  <c r="AG447" i="2"/>
  <c r="AF447" i="2"/>
  <c r="AE447" i="2"/>
  <c r="AD447" i="2"/>
  <c r="AC447" i="2"/>
  <c r="AB447" i="2"/>
  <c r="AA447" i="2"/>
  <c r="X447" i="2"/>
  <c r="W447" i="2"/>
  <c r="S447" i="2"/>
  <c r="R447" i="2"/>
  <c r="P447" i="2"/>
  <c r="AJ449" i="2"/>
  <c r="AI449" i="2"/>
  <c r="AH449" i="2"/>
  <c r="AG449" i="2"/>
  <c r="AF449" i="2"/>
  <c r="AE449" i="2"/>
  <c r="AD449" i="2"/>
  <c r="AC449" i="2"/>
  <c r="AB449" i="2"/>
  <c r="AA449" i="2"/>
  <c r="X449" i="2"/>
  <c r="W449" i="2"/>
  <c r="S449" i="2"/>
  <c r="R449" i="2"/>
  <c r="P449" i="2"/>
  <c r="AJ409" i="2"/>
  <c r="AI409" i="2"/>
  <c r="AH409" i="2"/>
  <c r="AG409" i="2"/>
  <c r="AF409" i="2"/>
  <c r="AE409" i="2"/>
  <c r="AD409" i="2"/>
  <c r="AC409" i="2"/>
  <c r="AB409" i="2"/>
  <c r="AA409" i="2"/>
  <c r="X409" i="2"/>
  <c r="W409" i="2"/>
  <c r="S409" i="2"/>
  <c r="R409" i="2"/>
  <c r="P409" i="2"/>
  <c r="AJ408" i="2"/>
  <c r="AI408" i="2"/>
  <c r="AH408" i="2"/>
  <c r="AG408" i="2"/>
  <c r="AF408" i="2"/>
  <c r="AE408" i="2"/>
  <c r="AD408" i="2"/>
  <c r="AC408" i="2"/>
  <c r="AB408" i="2"/>
  <c r="AA408" i="2"/>
  <c r="X408" i="2"/>
  <c r="W408" i="2"/>
  <c r="S408" i="2"/>
  <c r="R408" i="2"/>
  <c r="P408" i="2"/>
  <c r="AJ407" i="2"/>
  <c r="AI407" i="2"/>
  <c r="AH407" i="2"/>
  <c r="AG407" i="2"/>
  <c r="AF407" i="2"/>
  <c r="AE407" i="2"/>
  <c r="AD407" i="2"/>
  <c r="AC407" i="2"/>
  <c r="AB407" i="2"/>
  <c r="AA407" i="2"/>
  <c r="X407" i="2"/>
  <c r="W407" i="2"/>
  <c r="S407" i="2"/>
  <c r="R407" i="2"/>
  <c r="P407" i="2"/>
  <c r="AJ406" i="2"/>
  <c r="AI406" i="2"/>
  <c r="AH406" i="2"/>
  <c r="AG406" i="2"/>
  <c r="AF406" i="2"/>
  <c r="AE406" i="2"/>
  <c r="AD406" i="2"/>
  <c r="AC406" i="2"/>
  <c r="AB406" i="2"/>
  <c r="AA406" i="2"/>
  <c r="X406" i="2"/>
  <c r="W406" i="2"/>
  <c r="S406" i="2"/>
  <c r="R406" i="2"/>
  <c r="P406" i="2"/>
  <c r="AJ405" i="2"/>
  <c r="AI405" i="2"/>
  <c r="AH405" i="2"/>
  <c r="AG405" i="2"/>
  <c r="AF405" i="2"/>
  <c r="AE405" i="2"/>
  <c r="AD405" i="2"/>
  <c r="AC405" i="2"/>
  <c r="AB405" i="2"/>
  <c r="AA405" i="2"/>
  <c r="X405" i="2"/>
  <c r="W405" i="2"/>
  <c r="S405" i="2"/>
  <c r="R405" i="2"/>
  <c r="P405" i="2"/>
  <c r="AJ404" i="2"/>
  <c r="AI404" i="2"/>
  <c r="AH404" i="2"/>
  <c r="AG404" i="2"/>
  <c r="AF404" i="2"/>
  <c r="AE404" i="2"/>
  <c r="AD404" i="2"/>
  <c r="AC404" i="2"/>
  <c r="AB404" i="2"/>
  <c r="AA404" i="2"/>
  <c r="X404" i="2"/>
  <c r="W404" i="2"/>
  <c r="S404" i="2"/>
  <c r="R404" i="2"/>
  <c r="P404" i="2"/>
  <c r="AJ411" i="2"/>
  <c r="AI411" i="2"/>
  <c r="AH411" i="2"/>
  <c r="AG411" i="2"/>
  <c r="AF411" i="2"/>
  <c r="AE411" i="2"/>
  <c r="AD411" i="2"/>
  <c r="AC411" i="2"/>
  <c r="AB411" i="2"/>
  <c r="AA411" i="2"/>
  <c r="X411" i="2"/>
  <c r="W411" i="2"/>
  <c r="S411" i="2"/>
  <c r="R411" i="2"/>
  <c r="P411" i="2"/>
  <c r="AJ403" i="2"/>
  <c r="AI403" i="2"/>
  <c r="AH403" i="2"/>
  <c r="AG403" i="2"/>
  <c r="AF403" i="2"/>
  <c r="AE403" i="2"/>
  <c r="AD403" i="2"/>
  <c r="AC403" i="2"/>
  <c r="AB403" i="2"/>
  <c r="AA403" i="2"/>
  <c r="X403" i="2"/>
  <c r="W403" i="2"/>
  <c r="S403" i="2"/>
  <c r="R403" i="2"/>
  <c r="P403" i="2"/>
  <c r="AJ402" i="2"/>
  <c r="AI402" i="2"/>
  <c r="AH402" i="2"/>
  <c r="AG402" i="2"/>
  <c r="AF402" i="2"/>
  <c r="AE402" i="2"/>
  <c r="AD402" i="2"/>
  <c r="AC402" i="2"/>
  <c r="AB402" i="2"/>
  <c r="AA402" i="2"/>
  <c r="X402" i="2"/>
  <c r="W402" i="2"/>
  <c r="S402" i="2"/>
  <c r="R402" i="2"/>
  <c r="P402" i="2"/>
  <c r="AJ401" i="2"/>
  <c r="AI401" i="2"/>
  <c r="AH401" i="2"/>
  <c r="AG401" i="2"/>
  <c r="AF401" i="2"/>
  <c r="AE401" i="2"/>
  <c r="AD401" i="2"/>
  <c r="AC401" i="2"/>
  <c r="AB401" i="2"/>
  <c r="AA401" i="2"/>
  <c r="X401" i="2"/>
  <c r="W401" i="2"/>
  <c r="S401" i="2"/>
  <c r="R401" i="2"/>
  <c r="P401" i="2"/>
  <c r="AJ400" i="2"/>
  <c r="AI400" i="2"/>
  <c r="AH400" i="2"/>
  <c r="AG400" i="2"/>
  <c r="AF400" i="2"/>
  <c r="AE400" i="2"/>
  <c r="AD400" i="2"/>
  <c r="AC400" i="2"/>
  <c r="AB400" i="2"/>
  <c r="AA400" i="2"/>
  <c r="X400" i="2"/>
  <c r="W400" i="2"/>
  <c r="S400" i="2"/>
  <c r="R400" i="2"/>
  <c r="P400" i="2"/>
  <c r="AJ412" i="2"/>
  <c r="AI412" i="2"/>
  <c r="AH412" i="2"/>
  <c r="AG412" i="2"/>
  <c r="AF412" i="2"/>
  <c r="AE412" i="2"/>
  <c r="AD412" i="2"/>
  <c r="AC412" i="2"/>
  <c r="AB412" i="2"/>
  <c r="AA412" i="2"/>
  <c r="X412" i="2"/>
  <c r="W412" i="2"/>
  <c r="S412" i="2"/>
  <c r="R412" i="2"/>
  <c r="P412" i="2"/>
  <c r="AJ376" i="2"/>
  <c r="AI376" i="2"/>
  <c r="AH376" i="2"/>
  <c r="AG376" i="2"/>
  <c r="AE376" i="2"/>
  <c r="AD376" i="2"/>
  <c r="AC376" i="2"/>
  <c r="AB376" i="2"/>
  <c r="X376" i="2"/>
  <c r="W376" i="2"/>
  <c r="P376" i="2"/>
  <c r="AF376" i="2" s="1"/>
  <c r="AJ375" i="2"/>
  <c r="AI375" i="2"/>
  <c r="AH375" i="2"/>
  <c r="AF375" i="2"/>
  <c r="AE375" i="2"/>
  <c r="AD375" i="2"/>
  <c r="AC375" i="2"/>
  <c r="AA375" i="2"/>
  <c r="X375" i="2"/>
  <c r="W375" i="2"/>
  <c r="P375" i="2"/>
  <c r="S375" i="2" s="1"/>
  <c r="AJ374" i="2"/>
  <c r="AI374" i="2"/>
  <c r="AH374" i="2"/>
  <c r="AF374" i="2"/>
  <c r="AE374" i="2"/>
  <c r="AD374" i="2"/>
  <c r="AC374" i="2"/>
  <c r="AA374" i="2"/>
  <c r="X374" i="2"/>
  <c r="W374" i="2"/>
  <c r="P374" i="2"/>
  <c r="AG374" i="2" s="1"/>
  <c r="AJ373" i="2"/>
  <c r="AI373" i="2"/>
  <c r="AH373" i="2"/>
  <c r="AF373" i="2"/>
  <c r="AE373" i="2"/>
  <c r="AD373" i="2"/>
  <c r="AC373" i="2"/>
  <c r="AA373" i="2"/>
  <c r="X373" i="2"/>
  <c r="W373" i="2"/>
  <c r="P373" i="2"/>
  <c r="AB373" i="2" s="1"/>
  <c r="AJ372" i="2"/>
  <c r="AI372" i="2"/>
  <c r="AH372" i="2"/>
  <c r="AF372" i="2"/>
  <c r="AE372" i="2"/>
  <c r="AD372" i="2"/>
  <c r="AC372" i="2"/>
  <c r="AA372" i="2"/>
  <c r="X372" i="2"/>
  <c r="W372" i="2"/>
  <c r="P372" i="2"/>
  <c r="R372" i="2" s="1"/>
  <c r="AJ381" i="2"/>
  <c r="AI381" i="2"/>
  <c r="AH381" i="2"/>
  <c r="AG381" i="2"/>
  <c r="AE381" i="2"/>
  <c r="AD381" i="2"/>
  <c r="AC381" i="2"/>
  <c r="AB381" i="2"/>
  <c r="X381" i="2"/>
  <c r="W381" i="2"/>
  <c r="P381" i="2"/>
  <c r="AF381" i="2" s="1"/>
  <c r="AJ380" i="2"/>
  <c r="AI380" i="2"/>
  <c r="AH380" i="2"/>
  <c r="AF380" i="2"/>
  <c r="AE380" i="2"/>
  <c r="AD380" i="2"/>
  <c r="AC380" i="2"/>
  <c r="AA380" i="2"/>
  <c r="X380" i="2"/>
  <c r="W380" i="2"/>
  <c r="P380" i="2"/>
  <c r="S380" i="2" s="1"/>
  <c r="AJ379" i="2"/>
  <c r="AI379" i="2"/>
  <c r="AH379" i="2"/>
  <c r="AF379" i="2"/>
  <c r="AE379" i="2"/>
  <c r="AD379" i="2"/>
  <c r="AC379" i="2"/>
  <c r="AA379" i="2"/>
  <c r="X379" i="2"/>
  <c r="W379" i="2"/>
  <c r="P379" i="2"/>
  <c r="AG379" i="2" s="1"/>
  <c r="AJ378" i="2"/>
  <c r="AI378" i="2"/>
  <c r="AH378" i="2"/>
  <c r="AF378" i="2"/>
  <c r="AE378" i="2"/>
  <c r="AD378" i="2"/>
  <c r="AC378" i="2"/>
  <c r="AA378" i="2"/>
  <c r="X378" i="2"/>
  <c r="W378" i="2"/>
  <c r="P378" i="2"/>
  <c r="S378" i="2" s="1"/>
  <c r="AJ377" i="2"/>
  <c r="AI377" i="2"/>
  <c r="AH377" i="2"/>
  <c r="AF377" i="2"/>
  <c r="AE377" i="2"/>
  <c r="AD377" i="2"/>
  <c r="AC377" i="2"/>
  <c r="AA377" i="2"/>
  <c r="X377" i="2"/>
  <c r="W377" i="2"/>
  <c r="P377" i="2"/>
  <c r="AB377" i="2" s="1"/>
  <c r="AJ386" i="2"/>
  <c r="AI386" i="2"/>
  <c r="AH386" i="2"/>
  <c r="AG386" i="2"/>
  <c r="AE386" i="2"/>
  <c r="AD386" i="2"/>
  <c r="AC386" i="2"/>
  <c r="AB386" i="2"/>
  <c r="X386" i="2"/>
  <c r="W386" i="2"/>
  <c r="P386" i="2"/>
  <c r="AF386" i="2" s="1"/>
  <c r="AJ385" i="2"/>
  <c r="AI385" i="2"/>
  <c r="AH385" i="2"/>
  <c r="AF385" i="2"/>
  <c r="AE385" i="2"/>
  <c r="AD385" i="2"/>
  <c r="AC385" i="2"/>
  <c r="AA385" i="2"/>
  <c r="X385" i="2"/>
  <c r="W385" i="2"/>
  <c r="P385" i="2"/>
  <c r="R385" i="2" s="1"/>
  <c r="AJ384" i="2"/>
  <c r="AI384" i="2"/>
  <c r="AH384" i="2"/>
  <c r="AF384" i="2"/>
  <c r="AE384" i="2"/>
  <c r="AD384" i="2"/>
  <c r="AC384" i="2"/>
  <c r="AA384" i="2"/>
  <c r="X384" i="2"/>
  <c r="W384" i="2"/>
  <c r="P384" i="2"/>
  <c r="S384" i="2" s="1"/>
  <c r="AJ383" i="2"/>
  <c r="AI383" i="2"/>
  <c r="AH383" i="2"/>
  <c r="AF383" i="2"/>
  <c r="AE383" i="2"/>
  <c r="AD383" i="2"/>
  <c r="AC383" i="2"/>
  <c r="AA383" i="2"/>
  <c r="X383" i="2"/>
  <c r="W383" i="2"/>
  <c r="P383" i="2"/>
  <c r="R383" i="2" s="1"/>
  <c r="AJ382" i="2"/>
  <c r="AI382" i="2"/>
  <c r="AH382" i="2"/>
  <c r="AF382" i="2"/>
  <c r="AE382" i="2"/>
  <c r="AD382" i="2"/>
  <c r="AC382" i="2"/>
  <c r="AA382" i="2"/>
  <c r="X382" i="2"/>
  <c r="W382" i="2"/>
  <c r="P382" i="2"/>
  <c r="AB382" i="2" s="1"/>
  <c r="AJ350" i="2"/>
  <c r="AI350" i="2"/>
  <c r="AH350" i="2"/>
  <c r="AF350" i="2"/>
  <c r="AE350" i="2"/>
  <c r="AD350" i="2"/>
  <c r="AC350" i="2"/>
  <c r="AA350" i="2"/>
  <c r="X350" i="2"/>
  <c r="W350" i="2"/>
  <c r="P350" i="2"/>
  <c r="AG350" i="2" s="1"/>
  <c r="AJ349" i="2"/>
  <c r="AI349" i="2"/>
  <c r="AH349" i="2"/>
  <c r="AG349" i="2"/>
  <c r="AE349" i="2"/>
  <c r="AD349" i="2"/>
  <c r="AC349" i="2"/>
  <c r="AB349" i="2"/>
  <c r="X349" i="2"/>
  <c r="W349" i="2"/>
  <c r="P349" i="2"/>
  <c r="R349" i="2" s="1"/>
  <c r="AJ348" i="2"/>
  <c r="AI348" i="2"/>
  <c r="AH348" i="2"/>
  <c r="AG348" i="2"/>
  <c r="AE348" i="2"/>
  <c r="AD348" i="2"/>
  <c r="AC348" i="2"/>
  <c r="AB348" i="2"/>
  <c r="X348" i="2"/>
  <c r="W348" i="2"/>
  <c r="P348" i="2"/>
  <c r="AF348" i="2" s="1"/>
  <c r="AJ347" i="2"/>
  <c r="AI347" i="2"/>
  <c r="AH347" i="2"/>
  <c r="AF347" i="2"/>
  <c r="AE347" i="2"/>
  <c r="AD347" i="2"/>
  <c r="AC347" i="2"/>
  <c r="AA347" i="2"/>
  <c r="X347" i="2"/>
  <c r="W347" i="2"/>
  <c r="P347" i="2"/>
  <c r="AB347" i="2" s="1"/>
  <c r="AJ346" i="2"/>
  <c r="AI346" i="2"/>
  <c r="AH346" i="2"/>
  <c r="AF346" i="2"/>
  <c r="AE346" i="2"/>
  <c r="AD346" i="2"/>
  <c r="AC346" i="2"/>
  <c r="AA346" i="2"/>
  <c r="X346" i="2"/>
  <c r="W346" i="2"/>
  <c r="P346" i="2"/>
  <c r="AG346" i="2" s="1"/>
  <c r="AJ345" i="2"/>
  <c r="AI345" i="2"/>
  <c r="AH345" i="2"/>
  <c r="AF345" i="2"/>
  <c r="AE345" i="2"/>
  <c r="AD345" i="2"/>
  <c r="AC345" i="2"/>
  <c r="AA345" i="2"/>
  <c r="X345" i="2"/>
  <c r="W345" i="2"/>
  <c r="P345" i="2"/>
  <c r="R345" i="2" s="1"/>
  <c r="AJ344" i="2"/>
  <c r="AI344" i="2"/>
  <c r="AH344" i="2"/>
  <c r="AF344" i="2"/>
  <c r="AE344" i="2"/>
  <c r="AD344" i="2"/>
  <c r="AC344" i="2"/>
  <c r="AA344" i="2"/>
  <c r="X344" i="2"/>
  <c r="W344" i="2"/>
  <c r="P344" i="2"/>
  <c r="AB344" i="2" s="1"/>
  <c r="AJ358" i="2"/>
  <c r="AI358" i="2"/>
  <c r="AH358" i="2"/>
  <c r="AF358" i="2"/>
  <c r="AE358" i="2"/>
  <c r="AD358" i="2"/>
  <c r="AC358" i="2"/>
  <c r="AA358" i="2"/>
  <c r="X358" i="2"/>
  <c r="W358" i="2"/>
  <c r="P358" i="2"/>
  <c r="AG358" i="2" s="1"/>
  <c r="AJ357" i="2"/>
  <c r="AI357" i="2"/>
  <c r="AH357" i="2"/>
  <c r="AF357" i="2"/>
  <c r="AE357" i="2"/>
  <c r="AD357" i="2"/>
  <c r="AC357" i="2"/>
  <c r="AA357" i="2"/>
  <c r="X357" i="2"/>
  <c r="W357" i="2"/>
  <c r="P357" i="2"/>
  <c r="S357" i="2" s="1"/>
  <c r="AJ356" i="2"/>
  <c r="AI356" i="2"/>
  <c r="AH356" i="2"/>
  <c r="AG356" i="2"/>
  <c r="AE356" i="2"/>
  <c r="AD356" i="2"/>
  <c r="AC356" i="2"/>
  <c r="AB356" i="2"/>
  <c r="X356" i="2"/>
  <c r="W356" i="2"/>
  <c r="P356" i="2"/>
  <c r="AF356" i="2" s="1"/>
  <c r="AJ355" i="2"/>
  <c r="AI355" i="2"/>
  <c r="AH355" i="2"/>
  <c r="AG355" i="2"/>
  <c r="AE355" i="2"/>
  <c r="AD355" i="2"/>
  <c r="AC355" i="2"/>
  <c r="AB355" i="2"/>
  <c r="X355" i="2"/>
  <c r="W355" i="2"/>
  <c r="P355" i="2"/>
  <c r="R355" i="2" s="1"/>
  <c r="AJ354" i="2"/>
  <c r="AI354" i="2"/>
  <c r="AH354" i="2"/>
  <c r="AF354" i="2"/>
  <c r="AE354" i="2"/>
  <c r="AD354" i="2"/>
  <c r="AC354" i="2"/>
  <c r="AA354" i="2"/>
  <c r="X354" i="2"/>
  <c r="W354" i="2"/>
  <c r="P354" i="2"/>
  <c r="S354" i="2" s="1"/>
  <c r="AJ353" i="2"/>
  <c r="AI353" i="2"/>
  <c r="AH353" i="2"/>
  <c r="AF353" i="2"/>
  <c r="AE353" i="2"/>
  <c r="AD353" i="2"/>
  <c r="AC353" i="2"/>
  <c r="AA353" i="2"/>
  <c r="X353" i="2"/>
  <c r="W353" i="2"/>
  <c r="P353" i="2"/>
  <c r="AG353" i="2" s="1"/>
  <c r="AJ352" i="2"/>
  <c r="AI352" i="2"/>
  <c r="AH352" i="2"/>
  <c r="AF352" i="2"/>
  <c r="AE352" i="2"/>
  <c r="AD352" i="2"/>
  <c r="AC352" i="2"/>
  <c r="AA352" i="2"/>
  <c r="X352" i="2"/>
  <c r="W352" i="2"/>
  <c r="P352" i="2"/>
  <c r="S352" i="2" s="1"/>
  <c r="AJ351" i="2"/>
  <c r="AI351" i="2"/>
  <c r="AH351" i="2"/>
  <c r="AF351" i="2"/>
  <c r="AE351" i="2"/>
  <c r="AD351" i="2"/>
  <c r="AC351" i="2"/>
  <c r="AA351" i="2"/>
  <c r="X351" i="2"/>
  <c r="W351" i="2"/>
  <c r="P351" i="2"/>
  <c r="S351" i="2" s="1"/>
  <c r="AJ331" i="2"/>
  <c r="AI331" i="2"/>
  <c r="AH331" i="2"/>
  <c r="AF331" i="2"/>
  <c r="AE331" i="2"/>
  <c r="AD331" i="2"/>
  <c r="AC331" i="2"/>
  <c r="AA331" i="2"/>
  <c r="X331" i="2"/>
  <c r="W331" i="2"/>
  <c r="P331" i="2"/>
  <c r="AG331" i="2" s="1"/>
  <c r="AJ330" i="2"/>
  <c r="AI330" i="2"/>
  <c r="AH330" i="2"/>
  <c r="AF330" i="2"/>
  <c r="AE330" i="2"/>
  <c r="AD330" i="2"/>
  <c r="AC330" i="2"/>
  <c r="AA330" i="2"/>
  <c r="X330" i="2"/>
  <c r="W330" i="2"/>
  <c r="P330" i="2"/>
  <c r="S330" i="2" s="1"/>
  <c r="AJ320" i="2"/>
  <c r="AI320" i="2"/>
  <c r="AH320" i="2"/>
  <c r="AG320" i="2"/>
  <c r="AE320" i="2"/>
  <c r="AD320" i="2"/>
  <c r="AC320" i="2"/>
  <c r="AB320" i="2"/>
  <c r="X320" i="2"/>
  <c r="W320" i="2"/>
  <c r="P320" i="2"/>
  <c r="AF320" i="2" s="1"/>
  <c r="AJ319" i="2"/>
  <c r="AI319" i="2"/>
  <c r="AH319" i="2"/>
  <c r="AF319" i="2"/>
  <c r="AE319" i="2"/>
  <c r="AD319" i="2"/>
  <c r="AC319" i="2"/>
  <c r="AA319" i="2"/>
  <c r="X319" i="2"/>
  <c r="W319" i="2"/>
  <c r="P319" i="2"/>
  <c r="S319" i="2" s="1"/>
  <c r="AJ318" i="2"/>
  <c r="AI318" i="2"/>
  <c r="AH318" i="2"/>
  <c r="AF318" i="2"/>
  <c r="AE318" i="2"/>
  <c r="AD318" i="2"/>
  <c r="AC318" i="2"/>
  <c r="AA318" i="2"/>
  <c r="X318" i="2"/>
  <c r="W318" i="2"/>
  <c r="P318" i="2"/>
  <c r="AG318" i="2" s="1"/>
  <c r="AJ317" i="2"/>
  <c r="AI317" i="2"/>
  <c r="AH317" i="2"/>
  <c r="AF317" i="2"/>
  <c r="AE317" i="2"/>
  <c r="AD317" i="2"/>
  <c r="AC317" i="2"/>
  <c r="AA317" i="2"/>
  <c r="X317" i="2"/>
  <c r="W317" i="2"/>
  <c r="P317" i="2"/>
  <c r="AB317" i="2" s="1"/>
  <c r="AJ316" i="2"/>
  <c r="AI316" i="2"/>
  <c r="AH316" i="2"/>
  <c r="AF316" i="2"/>
  <c r="AE316" i="2"/>
  <c r="AD316" i="2"/>
  <c r="AC316" i="2"/>
  <c r="AA316" i="2"/>
  <c r="X316" i="2"/>
  <c r="W316" i="2"/>
  <c r="P316" i="2"/>
  <c r="AB316" i="2" s="1"/>
  <c r="AJ328" i="2"/>
  <c r="AI328" i="2"/>
  <c r="AH328" i="2"/>
  <c r="AF328" i="2"/>
  <c r="AE328" i="2"/>
  <c r="AD328" i="2"/>
  <c r="AC328" i="2"/>
  <c r="AA328" i="2"/>
  <c r="X328" i="2"/>
  <c r="W328" i="2"/>
  <c r="P328" i="2"/>
  <c r="R328" i="2" s="1"/>
  <c r="AJ327" i="2"/>
  <c r="AI327" i="2"/>
  <c r="AH327" i="2"/>
  <c r="AF327" i="2"/>
  <c r="AE327" i="2"/>
  <c r="AD327" i="2"/>
  <c r="AC327" i="2"/>
  <c r="AA327" i="2"/>
  <c r="X327" i="2"/>
  <c r="W327" i="2"/>
  <c r="P327" i="2"/>
  <c r="S327" i="2" s="1"/>
  <c r="AJ326" i="2"/>
  <c r="AI326" i="2"/>
  <c r="AH326" i="2"/>
  <c r="AG326" i="2"/>
  <c r="AE326" i="2"/>
  <c r="AD326" i="2"/>
  <c r="AC326" i="2"/>
  <c r="AB326" i="2"/>
  <c r="X326" i="2"/>
  <c r="W326" i="2"/>
  <c r="P326" i="2"/>
  <c r="AF326" i="2" s="1"/>
  <c r="AJ325" i="2"/>
  <c r="AI325" i="2"/>
  <c r="AH325" i="2"/>
  <c r="AG325" i="2"/>
  <c r="AE325" i="2"/>
  <c r="AD325" i="2"/>
  <c r="AC325" i="2"/>
  <c r="AB325" i="2"/>
  <c r="X325" i="2"/>
  <c r="W325" i="2"/>
  <c r="P325" i="2"/>
  <c r="AA325" i="2" s="1"/>
  <c r="AJ324" i="2"/>
  <c r="AI324" i="2"/>
  <c r="AH324" i="2"/>
  <c r="AF324" i="2"/>
  <c r="AE324" i="2"/>
  <c r="AD324" i="2"/>
  <c r="AC324" i="2"/>
  <c r="AA324" i="2"/>
  <c r="X324" i="2"/>
  <c r="W324" i="2"/>
  <c r="P324" i="2"/>
  <c r="AG324" i="2" s="1"/>
  <c r="AJ323" i="2"/>
  <c r="AI323" i="2"/>
  <c r="AH323" i="2"/>
  <c r="AF323" i="2"/>
  <c r="AE323" i="2"/>
  <c r="AD323" i="2"/>
  <c r="AC323" i="2"/>
  <c r="AA323" i="2"/>
  <c r="X323" i="2"/>
  <c r="W323" i="2"/>
  <c r="P323" i="2"/>
  <c r="AB323" i="2" s="1"/>
  <c r="AJ322" i="2"/>
  <c r="AI322" i="2"/>
  <c r="AH322" i="2"/>
  <c r="AF322" i="2"/>
  <c r="AE322" i="2"/>
  <c r="AD322" i="2"/>
  <c r="AC322" i="2"/>
  <c r="AA322" i="2"/>
  <c r="X322" i="2"/>
  <c r="W322" i="2"/>
  <c r="P322" i="2"/>
  <c r="S322" i="2" s="1"/>
  <c r="AJ321" i="2"/>
  <c r="AI321" i="2"/>
  <c r="AH321" i="2"/>
  <c r="AF321" i="2"/>
  <c r="AE321" i="2"/>
  <c r="AD321" i="2"/>
  <c r="AC321" i="2"/>
  <c r="AA321" i="2"/>
  <c r="X321" i="2"/>
  <c r="W321" i="2"/>
  <c r="P321" i="2"/>
  <c r="S321" i="2" s="1"/>
  <c r="AJ297" i="2"/>
  <c r="AI297" i="2"/>
  <c r="AH297" i="2"/>
  <c r="AG297" i="2"/>
  <c r="AE297" i="2"/>
  <c r="AD297" i="2"/>
  <c r="AC297" i="2"/>
  <c r="AB297" i="2"/>
  <c r="X297" i="2"/>
  <c r="W297" i="2"/>
  <c r="P297" i="2"/>
  <c r="R297" i="2" s="1"/>
  <c r="AJ296" i="2"/>
  <c r="AI296" i="2"/>
  <c r="AG296" i="2"/>
  <c r="AF296" i="2"/>
  <c r="AE296" i="2"/>
  <c r="AD296" i="2"/>
  <c r="AB296" i="2"/>
  <c r="AA296" i="2"/>
  <c r="X296" i="2"/>
  <c r="W296" i="2"/>
  <c r="P296" i="2"/>
  <c r="S296" i="2" s="1"/>
  <c r="AJ295" i="2"/>
  <c r="AI295" i="2"/>
  <c r="AG295" i="2"/>
  <c r="AF295" i="2"/>
  <c r="AE295" i="2"/>
  <c r="AD295" i="2"/>
  <c r="AB295" i="2"/>
  <c r="AA295" i="2"/>
  <c r="X295" i="2"/>
  <c r="W295" i="2"/>
  <c r="P295" i="2"/>
  <c r="AC295" i="2" s="1"/>
  <c r="AJ294" i="2"/>
  <c r="AI294" i="2"/>
  <c r="AH294" i="2"/>
  <c r="AF294" i="2"/>
  <c r="AE294" i="2"/>
  <c r="AD294" i="2"/>
  <c r="AC294" i="2"/>
  <c r="AA294" i="2"/>
  <c r="X294" i="2"/>
  <c r="W294" i="2"/>
  <c r="P294" i="2"/>
  <c r="AB294" i="2" s="1"/>
  <c r="AJ293" i="2"/>
  <c r="AI293" i="2"/>
  <c r="AH293" i="2"/>
  <c r="AG293" i="2"/>
  <c r="AE293" i="2"/>
  <c r="AD293" i="2"/>
  <c r="AC293" i="2"/>
  <c r="AB293" i="2"/>
  <c r="X293" i="2"/>
  <c r="W293" i="2"/>
  <c r="P293" i="2"/>
  <c r="AF293" i="2" s="1"/>
  <c r="AJ292" i="2"/>
  <c r="AI292" i="2"/>
  <c r="AH292" i="2"/>
  <c r="AG292" i="2"/>
  <c r="AE292" i="2"/>
  <c r="AD292" i="2"/>
  <c r="AC292" i="2"/>
  <c r="AB292" i="2"/>
  <c r="X292" i="2"/>
  <c r="W292" i="2"/>
  <c r="P292" i="2"/>
  <c r="R292" i="2" s="1"/>
  <c r="AJ291" i="2"/>
  <c r="AI291" i="2"/>
  <c r="AG291" i="2"/>
  <c r="AF291" i="2"/>
  <c r="AE291" i="2"/>
  <c r="AD291" i="2"/>
  <c r="AB291" i="2"/>
  <c r="AA291" i="2"/>
  <c r="X291" i="2"/>
  <c r="W291" i="2"/>
  <c r="P291" i="2"/>
  <c r="S291" i="2" s="1"/>
  <c r="AJ299" i="2"/>
  <c r="AI299" i="2"/>
  <c r="AH299" i="2"/>
  <c r="AG299" i="2"/>
  <c r="AE299" i="2"/>
  <c r="AD299" i="2"/>
  <c r="AC299" i="2"/>
  <c r="AB299" i="2"/>
  <c r="X299" i="2"/>
  <c r="W299" i="2"/>
  <c r="P299" i="2"/>
  <c r="AF299" i="2" s="1"/>
  <c r="AJ298" i="2"/>
  <c r="AI298" i="2"/>
  <c r="AG298" i="2"/>
  <c r="AF298" i="2"/>
  <c r="AE298" i="2"/>
  <c r="AD298" i="2"/>
  <c r="AB298" i="2"/>
  <c r="AA298" i="2"/>
  <c r="X298" i="2"/>
  <c r="W298" i="2"/>
  <c r="P298" i="2"/>
  <c r="S298" i="2" s="1"/>
  <c r="AJ290" i="2"/>
  <c r="AI290" i="2"/>
  <c r="AG290" i="2"/>
  <c r="AF290" i="2"/>
  <c r="AE290" i="2"/>
  <c r="AD290" i="2"/>
  <c r="AB290" i="2"/>
  <c r="AA290" i="2"/>
  <c r="X290" i="2"/>
  <c r="W290" i="2"/>
  <c r="P290" i="2"/>
  <c r="R290" i="2" s="1"/>
  <c r="AJ289" i="2"/>
  <c r="AI289" i="2"/>
  <c r="AH289" i="2"/>
  <c r="AF289" i="2"/>
  <c r="AE289" i="2"/>
  <c r="AD289" i="2"/>
  <c r="AC289" i="2"/>
  <c r="AA289" i="2"/>
  <c r="X289" i="2"/>
  <c r="W289" i="2"/>
  <c r="P289" i="2"/>
  <c r="S289" i="2" s="1"/>
  <c r="AJ288" i="2"/>
  <c r="AI288" i="2"/>
  <c r="AH288" i="2"/>
  <c r="AG288" i="2"/>
  <c r="AE288" i="2"/>
  <c r="AD288" i="2"/>
  <c r="AC288" i="2"/>
  <c r="AB288" i="2"/>
  <c r="X288" i="2"/>
  <c r="W288" i="2"/>
  <c r="P288" i="2"/>
  <c r="S288" i="2" s="1"/>
  <c r="AJ274" i="2"/>
  <c r="AI274" i="2"/>
  <c r="AH274" i="2"/>
  <c r="AF274" i="2"/>
  <c r="AE274" i="2"/>
  <c r="AD274" i="2"/>
  <c r="AC274" i="2"/>
  <c r="AA274" i="2"/>
  <c r="X274" i="2"/>
  <c r="W274" i="2"/>
  <c r="P274" i="2"/>
  <c r="AB274" i="2" s="1"/>
  <c r="AJ273" i="2"/>
  <c r="AI273" i="2"/>
  <c r="AH273" i="2"/>
  <c r="AF273" i="2"/>
  <c r="AE273" i="2"/>
  <c r="AD273" i="2"/>
  <c r="AC273" i="2"/>
  <c r="AA273" i="2"/>
  <c r="X273" i="2"/>
  <c r="W273" i="2"/>
  <c r="P273" i="2"/>
  <c r="S273" i="2" s="1"/>
  <c r="AJ107" i="2"/>
  <c r="AI107" i="2"/>
  <c r="AH107" i="2"/>
  <c r="AG107" i="2"/>
  <c r="AE107" i="2"/>
  <c r="AD107" i="2"/>
  <c r="AC107" i="2"/>
  <c r="AB107" i="2"/>
  <c r="X107" i="2"/>
  <c r="W107" i="2"/>
  <c r="P107" i="2"/>
  <c r="AF107" i="2" s="1"/>
  <c r="AJ416" i="2"/>
  <c r="AI416" i="2"/>
  <c r="AH416" i="2"/>
  <c r="AG416" i="2"/>
  <c r="AF416" i="2"/>
  <c r="AE416" i="2"/>
  <c r="AD416" i="2"/>
  <c r="AC416" i="2"/>
  <c r="AB416" i="2"/>
  <c r="AA416" i="2"/>
  <c r="X416" i="2"/>
  <c r="W416" i="2"/>
  <c r="S416" i="2"/>
  <c r="R416" i="2"/>
  <c r="P416" i="2"/>
  <c r="AJ415" i="2"/>
  <c r="AI415" i="2"/>
  <c r="AH415" i="2"/>
  <c r="AG415" i="2"/>
  <c r="AF415" i="2"/>
  <c r="AE415" i="2"/>
  <c r="AD415" i="2"/>
  <c r="AC415" i="2"/>
  <c r="AB415" i="2"/>
  <c r="AA415" i="2"/>
  <c r="X415" i="2"/>
  <c r="W415" i="2"/>
  <c r="S415" i="2"/>
  <c r="R415" i="2"/>
  <c r="P415" i="2"/>
  <c r="AJ414" i="2"/>
  <c r="AI414" i="2"/>
  <c r="AH414" i="2"/>
  <c r="AG414" i="2"/>
  <c r="AF414" i="2"/>
  <c r="AE414" i="2"/>
  <c r="AD414" i="2"/>
  <c r="AC414" i="2"/>
  <c r="AB414" i="2"/>
  <c r="AA414" i="2"/>
  <c r="X414" i="2"/>
  <c r="W414" i="2"/>
  <c r="S414" i="2"/>
  <c r="R414" i="2"/>
  <c r="P414" i="2"/>
  <c r="AJ413" i="2"/>
  <c r="AI413" i="2"/>
  <c r="AH413" i="2"/>
  <c r="AG413" i="2"/>
  <c r="AF413" i="2"/>
  <c r="AE413" i="2"/>
  <c r="AD413" i="2"/>
  <c r="AC413" i="2"/>
  <c r="AB413" i="2"/>
  <c r="AA413" i="2"/>
  <c r="X413" i="2"/>
  <c r="W413" i="2"/>
  <c r="S413" i="2"/>
  <c r="R413" i="2"/>
  <c r="P413" i="2"/>
  <c r="AJ419" i="2"/>
  <c r="AI419" i="2"/>
  <c r="AH419" i="2"/>
  <c r="AG419" i="2"/>
  <c r="AF419" i="2"/>
  <c r="AE419" i="2"/>
  <c r="AD419" i="2"/>
  <c r="AC419" i="2"/>
  <c r="AB419" i="2"/>
  <c r="AA419" i="2"/>
  <c r="X419" i="2"/>
  <c r="W419" i="2"/>
  <c r="S419" i="2"/>
  <c r="R419" i="2"/>
  <c r="P419" i="2"/>
  <c r="AJ418" i="2"/>
  <c r="AI418" i="2"/>
  <c r="AH418" i="2"/>
  <c r="AG418" i="2"/>
  <c r="AF418" i="2"/>
  <c r="AE418" i="2"/>
  <c r="AD418" i="2"/>
  <c r="AC418" i="2"/>
  <c r="AB418" i="2"/>
  <c r="AA418" i="2"/>
  <c r="X418" i="2"/>
  <c r="W418" i="2"/>
  <c r="S418" i="2"/>
  <c r="R418" i="2"/>
  <c r="P418" i="2"/>
  <c r="AJ417" i="2"/>
  <c r="AI417" i="2"/>
  <c r="AH417" i="2"/>
  <c r="AG417" i="2"/>
  <c r="AF417" i="2"/>
  <c r="AE417" i="2"/>
  <c r="AD417" i="2"/>
  <c r="AC417" i="2"/>
  <c r="AB417" i="2"/>
  <c r="AA417" i="2"/>
  <c r="X417" i="2"/>
  <c r="W417" i="2"/>
  <c r="S417" i="2"/>
  <c r="R417" i="2"/>
  <c r="P417" i="2"/>
  <c r="AJ420" i="2"/>
  <c r="AI420" i="2"/>
  <c r="AH420" i="2"/>
  <c r="AG420" i="2"/>
  <c r="AF420" i="2"/>
  <c r="AE420" i="2"/>
  <c r="AD420" i="2"/>
  <c r="AC420" i="2"/>
  <c r="AB420" i="2"/>
  <c r="AA420" i="2"/>
  <c r="X420" i="2"/>
  <c r="W420" i="2"/>
  <c r="S420" i="2"/>
  <c r="R420" i="2"/>
  <c r="P420" i="2"/>
  <c r="AJ421" i="2"/>
  <c r="AI421" i="2"/>
  <c r="AH421" i="2"/>
  <c r="AG421" i="2"/>
  <c r="AF421" i="2"/>
  <c r="AE421" i="2"/>
  <c r="AD421" i="2"/>
  <c r="AC421" i="2"/>
  <c r="AB421" i="2"/>
  <c r="AA421" i="2"/>
  <c r="X421" i="2"/>
  <c r="W421" i="2"/>
  <c r="S421" i="2"/>
  <c r="R421" i="2"/>
  <c r="P421" i="2"/>
  <c r="P24" i="2"/>
  <c r="R24" i="2" s="1"/>
  <c r="W24" i="2"/>
  <c r="X24" i="2"/>
  <c r="AA24" i="2"/>
  <c r="AC24" i="2"/>
  <c r="AD24" i="2"/>
  <c r="AE24" i="2"/>
  <c r="AF24" i="2"/>
  <c r="AH24" i="2"/>
  <c r="AI24" i="2"/>
  <c r="AJ24" i="2"/>
  <c r="B30" i="2" l="1"/>
  <c r="AA381" i="2"/>
  <c r="AA376" i="2"/>
  <c r="AG344" i="2"/>
  <c r="AG375" i="2"/>
  <c r="AG373" i="2"/>
  <c r="R344" i="2"/>
  <c r="S344" i="2"/>
  <c r="AB375" i="2"/>
  <c r="AG380" i="2"/>
  <c r="AG372" i="2"/>
  <c r="AB374" i="2"/>
  <c r="R376" i="2"/>
  <c r="AA386" i="2"/>
  <c r="AG378" i="2"/>
  <c r="S376" i="2"/>
  <c r="AB380" i="2"/>
  <c r="AB372" i="2"/>
  <c r="R373" i="2"/>
  <c r="S373" i="2"/>
  <c r="S372" i="2"/>
  <c r="R375" i="2"/>
  <c r="R374" i="2"/>
  <c r="S374" i="2"/>
  <c r="R377" i="2"/>
  <c r="S377" i="2"/>
  <c r="AG385" i="2"/>
  <c r="AG377" i="2"/>
  <c r="AB379" i="2"/>
  <c r="R381" i="2"/>
  <c r="AG383" i="2"/>
  <c r="S381" i="2"/>
  <c r="AB378" i="2"/>
  <c r="R380" i="2"/>
  <c r="R378" i="2"/>
  <c r="AB385" i="2"/>
  <c r="R379" i="2"/>
  <c r="S379" i="2"/>
  <c r="AB357" i="2"/>
  <c r="AG357" i="2"/>
  <c r="AG382" i="2"/>
  <c r="AB384" i="2"/>
  <c r="R386" i="2"/>
  <c r="S386" i="2"/>
  <c r="AG347" i="2"/>
  <c r="S382" i="2"/>
  <c r="AF349" i="2"/>
  <c r="R382" i="2"/>
  <c r="AB352" i="2"/>
  <c r="AG384" i="2"/>
  <c r="S383" i="2"/>
  <c r="AB383" i="2"/>
  <c r="R384" i="2"/>
  <c r="AG352" i="2"/>
  <c r="S385" i="2"/>
  <c r="AA349" i="2"/>
  <c r="R348" i="2"/>
  <c r="AA348" i="2"/>
  <c r="S345" i="2"/>
  <c r="R350" i="2"/>
  <c r="S350" i="2"/>
  <c r="AF355" i="2"/>
  <c r="S347" i="2"/>
  <c r="R347" i="2"/>
  <c r="S346" i="2"/>
  <c r="AB346" i="2"/>
  <c r="AB353" i="2"/>
  <c r="AB358" i="2"/>
  <c r="AB345" i="2"/>
  <c r="AB350" i="2"/>
  <c r="AG345" i="2"/>
  <c r="R346" i="2"/>
  <c r="S348" i="2"/>
  <c r="S349" i="2"/>
  <c r="R356" i="2"/>
  <c r="AB324" i="2"/>
  <c r="AC291" i="2"/>
  <c r="AB330" i="2"/>
  <c r="AB351" i="2"/>
  <c r="AG354" i="2"/>
  <c r="AA356" i="2"/>
  <c r="R353" i="2"/>
  <c r="S353" i="2"/>
  <c r="R358" i="2"/>
  <c r="S358" i="2"/>
  <c r="AB327" i="2"/>
  <c r="AB319" i="2"/>
  <c r="AG351" i="2"/>
  <c r="S355" i="2"/>
  <c r="AA355" i="2"/>
  <c r="R354" i="2"/>
  <c r="AB354" i="2"/>
  <c r="AG322" i="2"/>
  <c r="R352" i="2"/>
  <c r="R351" i="2"/>
  <c r="AG330" i="2"/>
  <c r="AG319" i="2"/>
  <c r="R357" i="2"/>
  <c r="S356" i="2"/>
  <c r="R331" i="2"/>
  <c r="AG317" i="2"/>
  <c r="S331" i="2"/>
  <c r="AB331" i="2"/>
  <c r="R330" i="2"/>
  <c r="AA320" i="2"/>
  <c r="AB322" i="2"/>
  <c r="R316" i="2"/>
  <c r="S316" i="2"/>
  <c r="R293" i="2"/>
  <c r="R323" i="2"/>
  <c r="AG327" i="2"/>
  <c r="AG316" i="2"/>
  <c r="S293" i="2"/>
  <c r="S323" i="2"/>
  <c r="AB318" i="2"/>
  <c r="R320" i="2"/>
  <c r="AF325" i="2"/>
  <c r="S320" i="2"/>
  <c r="AA293" i="2"/>
  <c r="S317" i="2"/>
  <c r="R318" i="2"/>
  <c r="AH291" i="2"/>
  <c r="R319" i="2"/>
  <c r="S318" i="2"/>
  <c r="R322" i="2"/>
  <c r="R317" i="2"/>
  <c r="R324" i="2"/>
  <c r="S324" i="2"/>
  <c r="AB321" i="2"/>
  <c r="AA326" i="2"/>
  <c r="R321" i="2"/>
  <c r="AC296" i="2"/>
  <c r="AH296" i="2"/>
  <c r="S325" i="2"/>
  <c r="AG289" i="2"/>
  <c r="R326" i="2"/>
  <c r="S328" i="2"/>
  <c r="R325" i="2"/>
  <c r="AG323" i="2"/>
  <c r="AH298" i="2"/>
  <c r="AG321" i="2"/>
  <c r="AG328" i="2"/>
  <c r="S326" i="2"/>
  <c r="AB328" i="2"/>
  <c r="R327" i="2"/>
  <c r="AC298" i="2"/>
  <c r="AG294" i="2"/>
  <c r="AA299" i="2"/>
  <c r="S297" i="2"/>
  <c r="AA292" i="2"/>
  <c r="AA297" i="2"/>
  <c r="R294" i="2"/>
  <c r="AH295" i="2"/>
  <c r="S295" i="2"/>
  <c r="S292" i="2"/>
  <c r="S294" i="2"/>
  <c r="R295" i="2"/>
  <c r="AF292" i="2"/>
  <c r="AF297" i="2"/>
  <c r="R298" i="2"/>
  <c r="R291" i="2"/>
  <c r="R296" i="2"/>
  <c r="AF288" i="2"/>
  <c r="AG273" i="2"/>
  <c r="AC290" i="2"/>
  <c r="R299" i="2"/>
  <c r="S299" i="2"/>
  <c r="AB273" i="2"/>
  <c r="S290" i="2"/>
  <c r="AH290" i="2"/>
  <c r="AA288" i="2"/>
  <c r="AB289" i="2"/>
  <c r="R288" i="2"/>
  <c r="R289" i="2"/>
  <c r="S274" i="2"/>
  <c r="AG274" i="2"/>
  <c r="R273" i="2"/>
  <c r="R274" i="2"/>
  <c r="AA107" i="2"/>
  <c r="R107" i="2"/>
  <c r="S107" i="2"/>
  <c r="AB24" i="2"/>
  <c r="AG24" i="2"/>
  <c r="S24" i="2"/>
  <c r="Q3" i="2" l="1"/>
  <c r="AJ272" i="2"/>
  <c r="AI272" i="2"/>
  <c r="AH272" i="2"/>
  <c r="AG272" i="2"/>
  <c r="AE272" i="2"/>
  <c r="AD272" i="2"/>
  <c r="AC272" i="2"/>
  <c r="AB272" i="2"/>
  <c r="X272" i="2"/>
  <c r="W272" i="2"/>
  <c r="X78" i="2"/>
  <c r="W78" i="2"/>
  <c r="P455" i="2"/>
  <c r="R455" i="2"/>
  <c r="S455" i="2"/>
  <c r="W455" i="2"/>
  <c r="X455" i="2"/>
  <c r="AA455" i="2"/>
  <c r="AB455" i="2"/>
  <c r="AC455" i="2"/>
  <c r="AD455" i="2"/>
  <c r="AE455" i="2"/>
  <c r="AF455" i="2"/>
  <c r="AG455" i="2"/>
  <c r="AH455" i="2"/>
  <c r="AI455" i="2"/>
  <c r="AJ455" i="2"/>
  <c r="P478" i="2"/>
  <c r="R478" i="2"/>
  <c r="S478" i="2"/>
  <c r="W478" i="2"/>
  <c r="X478" i="2"/>
  <c r="AA478" i="2"/>
  <c r="AB478" i="2"/>
  <c r="AC478" i="2"/>
  <c r="AD478" i="2"/>
  <c r="AE478" i="2"/>
  <c r="AF478" i="2"/>
  <c r="AG478" i="2"/>
  <c r="AH478" i="2"/>
  <c r="AI478" i="2"/>
  <c r="AJ478" i="2"/>
  <c r="P479" i="2"/>
  <c r="R479" i="2"/>
  <c r="S479" i="2"/>
  <c r="W479" i="2"/>
  <c r="X479" i="2"/>
  <c r="AA479" i="2"/>
  <c r="AB479" i="2"/>
  <c r="AC479" i="2"/>
  <c r="AD479" i="2"/>
  <c r="AE479" i="2"/>
  <c r="AF479" i="2"/>
  <c r="AG479" i="2"/>
  <c r="AH479" i="2"/>
  <c r="AI479" i="2"/>
  <c r="AJ479" i="2"/>
  <c r="P427" i="2"/>
  <c r="R427" i="2"/>
  <c r="S427" i="2"/>
  <c r="W427" i="2"/>
  <c r="X427" i="2"/>
  <c r="AA427" i="2"/>
  <c r="AB427" i="2"/>
  <c r="AC427" i="2"/>
  <c r="AD427" i="2"/>
  <c r="AE427" i="2"/>
  <c r="AF427" i="2"/>
  <c r="AG427" i="2"/>
  <c r="AH427" i="2"/>
  <c r="AI427" i="2"/>
  <c r="AJ427" i="2"/>
  <c r="P450" i="2"/>
  <c r="R450" i="2"/>
  <c r="S450" i="2"/>
  <c r="W450" i="2"/>
  <c r="X450" i="2"/>
  <c r="AA450" i="2"/>
  <c r="AB450" i="2"/>
  <c r="AC450" i="2"/>
  <c r="AD450" i="2"/>
  <c r="AE450" i="2"/>
  <c r="AF450" i="2"/>
  <c r="AG450" i="2"/>
  <c r="AH450" i="2"/>
  <c r="AI450" i="2"/>
  <c r="AJ450" i="2"/>
  <c r="P451" i="2"/>
  <c r="R451" i="2"/>
  <c r="S451" i="2"/>
  <c r="W451" i="2"/>
  <c r="X451" i="2"/>
  <c r="AA451" i="2"/>
  <c r="AB451" i="2"/>
  <c r="AC451" i="2"/>
  <c r="AD451" i="2"/>
  <c r="AE451" i="2"/>
  <c r="AF451" i="2"/>
  <c r="AG451" i="2"/>
  <c r="AH451" i="2"/>
  <c r="AI451" i="2"/>
  <c r="AJ451" i="2"/>
  <c r="P399" i="2"/>
  <c r="R399" i="2"/>
  <c r="S399" i="2"/>
  <c r="W399" i="2"/>
  <c r="X399" i="2"/>
  <c r="AA399" i="2"/>
  <c r="AB399" i="2"/>
  <c r="AC399" i="2"/>
  <c r="AD399" i="2"/>
  <c r="AE399" i="2"/>
  <c r="AF399" i="2"/>
  <c r="AG399" i="2"/>
  <c r="AH399" i="2"/>
  <c r="AI399" i="2"/>
  <c r="AJ399" i="2"/>
  <c r="P422" i="2"/>
  <c r="R422" i="2"/>
  <c r="S422" i="2"/>
  <c r="W422" i="2"/>
  <c r="X422" i="2"/>
  <c r="AA422" i="2"/>
  <c r="AB422" i="2"/>
  <c r="AC422" i="2"/>
  <c r="AD422" i="2"/>
  <c r="AE422" i="2"/>
  <c r="AF422" i="2"/>
  <c r="AG422" i="2"/>
  <c r="AH422" i="2"/>
  <c r="AI422" i="2"/>
  <c r="AJ422" i="2"/>
  <c r="P423" i="2"/>
  <c r="R423" i="2"/>
  <c r="S423" i="2"/>
  <c r="W423" i="2"/>
  <c r="X423" i="2"/>
  <c r="AA423" i="2"/>
  <c r="AB423" i="2"/>
  <c r="AC423" i="2"/>
  <c r="AD423" i="2"/>
  <c r="AE423" i="2"/>
  <c r="AF423" i="2"/>
  <c r="AG423" i="2"/>
  <c r="AH423" i="2"/>
  <c r="AI423" i="2"/>
  <c r="AJ423" i="2"/>
  <c r="P272" i="2"/>
  <c r="AA272" i="2" s="1"/>
  <c r="X343" i="2"/>
  <c r="W343" i="2"/>
  <c r="AJ336" i="2"/>
  <c r="AI336" i="2"/>
  <c r="AH336" i="2"/>
  <c r="AG336" i="2"/>
  <c r="AE336" i="2"/>
  <c r="AD336" i="2"/>
  <c r="AC336" i="2"/>
  <c r="AB336" i="2"/>
  <c r="X336" i="2"/>
  <c r="W336" i="2"/>
  <c r="P336" i="2"/>
  <c r="AJ395" i="2"/>
  <c r="AI395" i="2"/>
  <c r="AG395" i="2"/>
  <c r="AF395" i="2"/>
  <c r="AE395" i="2"/>
  <c r="AD395" i="2"/>
  <c r="AB395" i="2"/>
  <c r="AA395" i="2"/>
  <c r="X395" i="2"/>
  <c r="W395" i="2"/>
  <c r="P395" i="2"/>
  <c r="AJ394" i="2"/>
  <c r="AI394" i="2"/>
  <c r="AH394" i="2"/>
  <c r="AF394" i="2"/>
  <c r="AE394" i="2"/>
  <c r="AD394" i="2"/>
  <c r="AC394" i="2"/>
  <c r="AA394" i="2"/>
  <c r="X394" i="2"/>
  <c r="W394" i="2"/>
  <c r="P394" i="2"/>
  <c r="AJ393" i="2"/>
  <c r="AI393" i="2"/>
  <c r="AH393" i="2"/>
  <c r="AF393" i="2"/>
  <c r="AE393" i="2"/>
  <c r="AD393" i="2"/>
  <c r="AC393" i="2"/>
  <c r="AA393" i="2"/>
  <c r="X393" i="2"/>
  <c r="W393" i="2"/>
  <c r="P393" i="2"/>
  <c r="AJ392" i="2"/>
  <c r="AI392" i="2"/>
  <c r="AH392" i="2"/>
  <c r="AG392" i="2"/>
  <c r="AE392" i="2"/>
  <c r="AD392" i="2"/>
  <c r="AC392" i="2"/>
  <c r="AB392" i="2"/>
  <c r="X392" i="2"/>
  <c r="W392" i="2"/>
  <c r="P392" i="2"/>
  <c r="AJ391" i="2"/>
  <c r="AI391" i="2"/>
  <c r="AH391" i="2"/>
  <c r="AG391" i="2"/>
  <c r="AE391" i="2"/>
  <c r="AD391" i="2"/>
  <c r="AC391" i="2"/>
  <c r="AB391" i="2"/>
  <c r="X391" i="2"/>
  <c r="W391" i="2"/>
  <c r="P391" i="2"/>
  <c r="AJ390" i="2"/>
  <c r="AI390" i="2"/>
  <c r="AH390" i="2"/>
  <c r="AF390" i="2"/>
  <c r="AE390" i="2"/>
  <c r="AD390" i="2"/>
  <c r="AC390" i="2"/>
  <c r="AA390" i="2"/>
  <c r="X390" i="2"/>
  <c r="W390" i="2"/>
  <c r="P390" i="2"/>
  <c r="AJ389" i="2"/>
  <c r="AI389" i="2"/>
  <c r="AH389" i="2"/>
  <c r="AF389" i="2"/>
  <c r="AE389" i="2"/>
  <c r="AD389" i="2"/>
  <c r="AC389" i="2"/>
  <c r="AA389" i="2"/>
  <c r="X389" i="2"/>
  <c r="W389" i="2"/>
  <c r="P389" i="2"/>
  <c r="AJ388" i="2"/>
  <c r="AI388" i="2"/>
  <c r="AH388" i="2"/>
  <c r="AF388" i="2"/>
  <c r="AE388" i="2"/>
  <c r="AD388" i="2"/>
  <c r="AC388" i="2"/>
  <c r="AA388" i="2"/>
  <c r="X388" i="2"/>
  <c r="W388" i="2"/>
  <c r="P388" i="2"/>
  <c r="AJ387" i="2"/>
  <c r="AI387" i="2"/>
  <c r="AH387" i="2"/>
  <c r="AF387" i="2"/>
  <c r="AE387" i="2"/>
  <c r="AD387" i="2"/>
  <c r="AC387" i="2"/>
  <c r="AA387" i="2"/>
  <c r="X387" i="2"/>
  <c r="W387" i="2"/>
  <c r="P387" i="2"/>
  <c r="AJ367" i="2"/>
  <c r="AI367" i="2"/>
  <c r="AG367" i="2"/>
  <c r="AF367" i="2"/>
  <c r="AE367" i="2"/>
  <c r="AD367" i="2"/>
  <c r="AB367" i="2"/>
  <c r="AA367" i="2"/>
  <c r="X367" i="2"/>
  <c r="W367" i="2"/>
  <c r="P367" i="2"/>
  <c r="AJ366" i="2"/>
  <c r="AI366" i="2"/>
  <c r="AH366" i="2"/>
  <c r="AF366" i="2"/>
  <c r="AE366" i="2"/>
  <c r="AD366" i="2"/>
  <c r="AC366" i="2"/>
  <c r="AA366" i="2"/>
  <c r="X366" i="2"/>
  <c r="W366" i="2"/>
  <c r="P366" i="2"/>
  <c r="AJ365" i="2"/>
  <c r="AI365" i="2"/>
  <c r="AH365" i="2"/>
  <c r="AF365" i="2"/>
  <c r="AE365" i="2"/>
  <c r="AD365" i="2"/>
  <c r="AC365" i="2"/>
  <c r="AA365" i="2"/>
  <c r="X365" i="2"/>
  <c r="W365" i="2"/>
  <c r="P365" i="2"/>
  <c r="AJ364" i="2"/>
  <c r="AI364" i="2"/>
  <c r="AH364" i="2"/>
  <c r="AG364" i="2"/>
  <c r="AE364" i="2"/>
  <c r="AD364" i="2"/>
  <c r="AC364" i="2"/>
  <c r="AB364" i="2"/>
  <c r="X364" i="2"/>
  <c r="W364" i="2"/>
  <c r="P364" i="2"/>
  <c r="AJ363" i="2"/>
  <c r="AI363" i="2"/>
  <c r="AH363" i="2"/>
  <c r="AG363" i="2"/>
  <c r="AE363" i="2"/>
  <c r="AD363" i="2"/>
  <c r="AC363" i="2"/>
  <c r="AB363" i="2"/>
  <c r="X363" i="2"/>
  <c r="W363" i="2"/>
  <c r="P363" i="2"/>
  <c r="AJ362" i="2"/>
  <c r="AI362" i="2"/>
  <c r="AH362" i="2"/>
  <c r="AF362" i="2"/>
  <c r="AE362" i="2"/>
  <c r="AD362" i="2"/>
  <c r="AC362" i="2"/>
  <c r="AA362" i="2"/>
  <c r="X362" i="2"/>
  <c r="W362" i="2"/>
  <c r="P362" i="2"/>
  <c r="AJ361" i="2"/>
  <c r="AI361" i="2"/>
  <c r="AH361" i="2"/>
  <c r="AF361" i="2"/>
  <c r="AE361" i="2"/>
  <c r="AD361" i="2"/>
  <c r="AC361" i="2"/>
  <c r="AA361" i="2"/>
  <c r="X361" i="2"/>
  <c r="W361" i="2"/>
  <c r="P361" i="2"/>
  <c r="AJ360" i="2"/>
  <c r="AI360" i="2"/>
  <c r="AH360" i="2"/>
  <c r="AF360" i="2"/>
  <c r="AE360" i="2"/>
  <c r="AD360" i="2"/>
  <c r="AC360" i="2"/>
  <c r="AA360" i="2"/>
  <c r="X360" i="2"/>
  <c r="W360" i="2"/>
  <c r="P360" i="2"/>
  <c r="AJ359" i="2"/>
  <c r="AI359" i="2"/>
  <c r="AH359" i="2"/>
  <c r="AF359" i="2"/>
  <c r="AE359" i="2"/>
  <c r="AD359" i="2"/>
  <c r="AC359" i="2"/>
  <c r="AA359" i="2"/>
  <c r="X359" i="2"/>
  <c r="W359" i="2"/>
  <c r="P359" i="2"/>
  <c r="AJ337" i="2"/>
  <c r="AI337" i="2"/>
  <c r="AH337" i="2"/>
  <c r="AF337" i="2"/>
  <c r="AE337" i="2"/>
  <c r="AD337" i="2"/>
  <c r="AC337" i="2"/>
  <c r="AA337" i="2"/>
  <c r="X337" i="2"/>
  <c r="W337" i="2"/>
  <c r="P337" i="2"/>
  <c r="AJ335" i="2"/>
  <c r="AI335" i="2"/>
  <c r="AH335" i="2"/>
  <c r="AG335" i="2"/>
  <c r="AE335" i="2"/>
  <c r="AD335" i="2"/>
  <c r="AC335" i="2"/>
  <c r="AB335" i="2"/>
  <c r="X335" i="2"/>
  <c r="W335" i="2"/>
  <c r="P335" i="2"/>
  <c r="AJ334" i="2"/>
  <c r="AI334" i="2"/>
  <c r="AH334" i="2"/>
  <c r="AF334" i="2"/>
  <c r="AE334" i="2"/>
  <c r="AD334" i="2"/>
  <c r="AC334" i="2"/>
  <c r="AA334" i="2"/>
  <c r="X334" i="2"/>
  <c r="W334" i="2"/>
  <c r="P334" i="2"/>
  <c r="AJ333" i="2"/>
  <c r="AI333" i="2"/>
  <c r="AH333" i="2"/>
  <c r="AF333" i="2"/>
  <c r="AE333" i="2"/>
  <c r="AD333" i="2"/>
  <c r="AC333" i="2"/>
  <c r="AA333" i="2"/>
  <c r="X333" i="2"/>
  <c r="W333" i="2"/>
  <c r="P333" i="2"/>
  <c r="AJ332" i="2"/>
  <c r="AI332" i="2"/>
  <c r="AH332" i="2"/>
  <c r="AF332" i="2"/>
  <c r="AE332" i="2"/>
  <c r="AD332" i="2"/>
  <c r="AC332" i="2"/>
  <c r="AA332" i="2"/>
  <c r="X332" i="2"/>
  <c r="W332" i="2"/>
  <c r="P332" i="2"/>
  <c r="AJ329" i="2"/>
  <c r="AI329" i="2"/>
  <c r="AH329" i="2"/>
  <c r="AF329" i="2"/>
  <c r="AE329" i="2"/>
  <c r="AD329" i="2"/>
  <c r="AC329" i="2"/>
  <c r="AA329" i="2"/>
  <c r="X329" i="2"/>
  <c r="W329" i="2"/>
  <c r="P329" i="2"/>
  <c r="AJ339" i="2"/>
  <c r="AI339" i="2"/>
  <c r="AG339" i="2"/>
  <c r="AF339" i="2"/>
  <c r="AE339" i="2"/>
  <c r="AD339" i="2"/>
  <c r="AB339" i="2"/>
  <c r="AA339" i="2"/>
  <c r="X339" i="2"/>
  <c r="W339" i="2"/>
  <c r="P339" i="2"/>
  <c r="AJ338" i="2"/>
  <c r="AI338" i="2"/>
  <c r="AH338" i="2"/>
  <c r="AF338" i="2"/>
  <c r="AE338" i="2"/>
  <c r="AD338" i="2"/>
  <c r="AC338" i="2"/>
  <c r="AA338" i="2"/>
  <c r="X338" i="2"/>
  <c r="W338" i="2"/>
  <c r="P338" i="2"/>
  <c r="P309" i="2"/>
  <c r="P310" i="2"/>
  <c r="AJ282" i="2"/>
  <c r="AI282" i="2"/>
  <c r="AH282" i="2"/>
  <c r="AF282" i="2"/>
  <c r="AE282" i="2"/>
  <c r="AD282" i="2"/>
  <c r="AC282" i="2"/>
  <c r="AA282" i="2"/>
  <c r="X282" i="2"/>
  <c r="W282" i="2"/>
  <c r="P282" i="2"/>
  <c r="AJ281" i="2"/>
  <c r="AI281" i="2"/>
  <c r="AH281" i="2"/>
  <c r="AF281" i="2"/>
  <c r="AE281" i="2"/>
  <c r="AD281" i="2"/>
  <c r="AC281" i="2"/>
  <c r="AA281" i="2"/>
  <c r="X281" i="2"/>
  <c r="W281" i="2"/>
  <c r="P281" i="2"/>
  <c r="AJ280" i="2"/>
  <c r="AI280" i="2"/>
  <c r="AH280" i="2"/>
  <c r="AF280" i="2"/>
  <c r="AE280" i="2"/>
  <c r="AD280" i="2"/>
  <c r="AC280" i="2"/>
  <c r="AA280" i="2"/>
  <c r="X280" i="2"/>
  <c r="W280" i="2"/>
  <c r="P280" i="2"/>
  <c r="AJ283" i="2"/>
  <c r="AI283" i="2"/>
  <c r="AH283" i="2"/>
  <c r="AF283" i="2"/>
  <c r="AE283" i="2"/>
  <c r="AD283" i="2"/>
  <c r="AC283" i="2"/>
  <c r="AA283" i="2"/>
  <c r="X283" i="2"/>
  <c r="W283" i="2"/>
  <c r="P283" i="2"/>
  <c r="AJ87" i="2"/>
  <c r="AI87" i="2"/>
  <c r="AH87" i="2"/>
  <c r="AG87" i="2"/>
  <c r="AE87" i="2"/>
  <c r="AD87" i="2"/>
  <c r="AC87" i="2"/>
  <c r="AB87" i="2"/>
  <c r="X87" i="2"/>
  <c r="W87" i="2"/>
  <c r="P87" i="2"/>
  <c r="AJ86" i="2"/>
  <c r="AI86" i="2"/>
  <c r="AH86" i="2"/>
  <c r="AF86" i="2"/>
  <c r="AE86" i="2"/>
  <c r="AD86" i="2"/>
  <c r="AC86" i="2"/>
  <c r="AA86" i="2"/>
  <c r="X86" i="2"/>
  <c r="W86" i="2"/>
  <c r="P86" i="2"/>
  <c r="AJ78" i="2"/>
  <c r="AI78" i="2"/>
  <c r="AH78" i="2"/>
  <c r="AF78" i="2"/>
  <c r="AE78" i="2"/>
  <c r="AD78" i="2"/>
  <c r="AC78" i="2"/>
  <c r="AA78" i="2"/>
  <c r="P78" i="2"/>
  <c r="AJ130" i="2"/>
  <c r="AI130" i="2"/>
  <c r="AH130" i="2"/>
  <c r="AG130" i="2"/>
  <c r="AE130" i="2"/>
  <c r="AD130" i="2"/>
  <c r="AC130" i="2"/>
  <c r="AB130" i="2"/>
  <c r="X130" i="2"/>
  <c r="W130" i="2"/>
  <c r="P130" i="2"/>
  <c r="AJ103" i="2"/>
  <c r="AI103" i="2"/>
  <c r="AH103" i="2"/>
  <c r="AF103" i="2"/>
  <c r="AE103" i="2"/>
  <c r="AD103" i="2"/>
  <c r="AC103" i="2"/>
  <c r="AA103" i="2"/>
  <c r="X103" i="2"/>
  <c r="W103" i="2"/>
  <c r="P103" i="2"/>
  <c r="P203" i="2"/>
  <c r="AB203" i="2" s="1"/>
  <c r="W203" i="2"/>
  <c r="X203" i="2"/>
  <c r="AA203" i="2"/>
  <c r="AC203" i="2"/>
  <c r="AD203" i="2"/>
  <c r="AE203" i="2"/>
  <c r="AF203" i="2"/>
  <c r="AH203" i="2"/>
  <c r="AI203" i="2"/>
  <c r="AJ203" i="2"/>
  <c r="P204" i="2"/>
  <c r="S204" i="2" s="1"/>
  <c r="W204" i="2"/>
  <c r="X204" i="2"/>
  <c r="AA204" i="2"/>
  <c r="AC204" i="2"/>
  <c r="AD204" i="2"/>
  <c r="AE204" i="2"/>
  <c r="AF204" i="2"/>
  <c r="AH204" i="2"/>
  <c r="AI204" i="2"/>
  <c r="AJ204" i="2"/>
  <c r="P205" i="2"/>
  <c r="R205" i="2" s="1"/>
  <c r="W205" i="2"/>
  <c r="X205" i="2"/>
  <c r="AA205" i="2"/>
  <c r="AB205" i="2"/>
  <c r="AD205" i="2"/>
  <c r="AE205" i="2"/>
  <c r="AF205" i="2"/>
  <c r="AG205" i="2"/>
  <c r="AI205" i="2"/>
  <c r="AJ205" i="2"/>
  <c r="P206" i="2"/>
  <c r="AA206" i="2" s="1"/>
  <c r="W206" i="2"/>
  <c r="X206" i="2"/>
  <c r="AB206" i="2"/>
  <c r="AC206" i="2"/>
  <c r="AD206" i="2"/>
  <c r="AE206" i="2"/>
  <c r="AG206" i="2"/>
  <c r="AH206" i="2"/>
  <c r="AI206" i="2"/>
  <c r="AJ206" i="2"/>
  <c r="P207" i="2"/>
  <c r="R207" i="2" s="1"/>
  <c r="W207" i="2"/>
  <c r="X207" i="2"/>
  <c r="AB207" i="2"/>
  <c r="AC207" i="2"/>
  <c r="AD207" i="2"/>
  <c r="AE207" i="2"/>
  <c r="AG207" i="2"/>
  <c r="AH207" i="2"/>
  <c r="AI207" i="2"/>
  <c r="AJ207" i="2"/>
  <c r="P208" i="2"/>
  <c r="AA208" i="2" s="1"/>
  <c r="W208" i="2"/>
  <c r="X208" i="2"/>
  <c r="AB208" i="2"/>
  <c r="AC208" i="2"/>
  <c r="AD208" i="2"/>
  <c r="AE208" i="2"/>
  <c r="AG208" i="2"/>
  <c r="AH208" i="2"/>
  <c r="AI208" i="2"/>
  <c r="AJ208" i="2"/>
  <c r="P209" i="2"/>
  <c r="S209" i="2" s="1"/>
  <c r="W209" i="2"/>
  <c r="X209" i="2"/>
  <c r="AA209" i="2"/>
  <c r="AC209" i="2"/>
  <c r="AD209" i="2"/>
  <c r="AE209" i="2"/>
  <c r="AF209" i="2"/>
  <c r="AH209" i="2"/>
  <c r="AI209" i="2"/>
  <c r="AJ209" i="2"/>
  <c r="P210" i="2"/>
  <c r="AH210" i="2" s="1"/>
  <c r="W210" i="2"/>
  <c r="X210" i="2"/>
  <c r="AA210" i="2"/>
  <c r="AB210" i="2"/>
  <c r="AD210" i="2"/>
  <c r="AE210" i="2"/>
  <c r="AF210" i="2"/>
  <c r="AG210" i="2"/>
  <c r="AI210" i="2"/>
  <c r="AJ210" i="2"/>
  <c r="P211" i="2"/>
  <c r="AC211" i="2" s="1"/>
  <c r="W211" i="2"/>
  <c r="X211" i="2"/>
  <c r="AA211" i="2"/>
  <c r="AB211" i="2"/>
  <c r="AD211" i="2"/>
  <c r="AE211" i="2"/>
  <c r="AF211" i="2"/>
  <c r="AG211" i="2"/>
  <c r="AI211" i="2"/>
  <c r="AJ211" i="2"/>
  <c r="P212" i="2"/>
  <c r="R212" i="2" s="1"/>
  <c r="W212" i="2"/>
  <c r="X212" i="2"/>
  <c r="AA212" i="2"/>
  <c r="AC212" i="2"/>
  <c r="AD212" i="2"/>
  <c r="AE212" i="2"/>
  <c r="AF212" i="2"/>
  <c r="AH212" i="2"/>
  <c r="AI212" i="2"/>
  <c r="AJ212" i="2"/>
  <c r="P213" i="2"/>
  <c r="AG213" i="2" s="1"/>
  <c r="W213" i="2"/>
  <c r="X213" i="2"/>
  <c r="AA213" i="2"/>
  <c r="AC213" i="2"/>
  <c r="AD213" i="2"/>
  <c r="AE213" i="2"/>
  <c r="AF213" i="2"/>
  <c r="AH213" i="2"/>
  <c r="AI213" i="2"/>
  <c r="AJ213" i="2"/>
  <c r="P214" i="2"/>
  <c r="S214" i="2" s="1"/>
  <c r="W214" i="2"/>
  <c r="X214" i="2"/>
  <c r="AB214" i="2"/>
  <c r="AC214" i="2"/>
  <c r="AD214" i="2"/>
  <c r="AE214" i="2"/>
  <c r="AG214" i="2"/>
  <c r="AH214" i="2"/>
  <c r="AI214" i="2"/>
  <c r="AJ214" i="2"/>
  <c r="P215" i="2"/>
  <c r="AB215" i="2" s="1"/>
  <c r="W215" i="2"/>
  <c r="X215" i="2"/>
  <c r="AA215" i="2"/>
  <c r="AC215" i="2"/>
  <c r="AD215" i="2"/>
  <c r="AE215" i="2"/>
  <c r="AF215" i="2"/>
  <c r="AH215" i="2"/>
  <c r="AI215" i="2"/>
  <c r="AJ215" i="2"/>
  <c r="P216" i="2"/>
  <c r="AG216" i="2" s="1"/>
  <c r="W216" i="2"/>
  <c r="X216" i="2"/>
  <c r="AA216" i="2"/>
  <c r="AC216" i="2"/>
  <c r="AD216" i="2"/>
  <c r="AE216" i="2"/>
  <c r="AF216" i="2"/>
  <c r="AH216" i="2"/>
  <c r="AI216" i="2"/>
  <c r="AJ216" i="2"/>
  <c r="P217" i="2"/>
  <c r="AB217" i="2" s="1"/>
  <c r="W217" i="2"/>
  <c r="X217" i="2"/>
  <c r="AA217" i="2"/>
  <c r="AC217" i="2"/>
  <c r="AD217" i="2"/>
  <c r="AE217" i="2"/>
  <c r="AF217" i="2"/>
  <c r="AH217" i="2"/>
  <c r="AI217" i="2"/>
  <c r="AJ217" i="2"/>
  <c r="P218" i="2"/>
  <c r="S218" i="2" s="1"/>
  <c r="W218" i="2"/>
  <c r="X218" i="2"/>
  <c r="AB218" i="2"/>
  <c r="AC218" i="2"/>
  <c r="AD218" i="2"/>
  <c r="AE218" i="2"/>
  <c r="AG218" i="2"/>
  <c r="AH218" i="2"/>
  <c r="AI218" i="2"/>
  <c r="AJ218" i="2"/>
  <c r="P219" i="2"/>
  <c r="R219" i="2" s="1"/>
  <c r="W219" i="2"/>
  <c r="X219" i="2"/>
  <c r="AB219" i="2"/>
  <c r="AC219" i="2"/>
  <c r="AD219" i="2"/>
  <c r="AE219" i="2"/>
  <c r="AG219" i="2"/>
  <c r="AH219" i="2"/>
  <c r="AI219" i="2"/>
  <c r="AJ219" i="2"/>
  <c r="P220" i="2"/>
  <c r="AB220" i="2" s="1"/>
  <c r="W220" i="2"/>
  <c r="X220" i="2"/>
  <c r="AA220" i="2"/>
  <c r="AC220" i="2"/>
  <c r="AD220" i="2"/>
  <c r="AE220" i="2"/>
  <c r="AF220" i="2"/>
  <c r="AH220" i="2"/>
  <c r="AI220" i="2"/>
  <c r="AJ220" i="2"/>
  <c r="P221" i="2"/>
  <c r="R221" i="2" s="1"/>
  <c r="W221" i="2"/>
  <c r="X221" i="2"/>
  <c r="AA221" i="2"/>
  <c r="AC221" i="2"/>
  <c r="AD221" i="2"/>
  <c r="AE221" i="2"/>
  <c r="AF221" i="2"/>
  <c r="AH221" i="2"/>
  <c r="AI221" i="2"/>
  <c r="AJ221" i="2"/>
  <c r="P222" i="2"/>
  <c r="AG222" i="2" s="1"/>
  <c r="W222" i="2"/>
  <c r="X222" i="2"/>
  <c r="AA222" i="2"/>
  <c r="AC222" i="2"/>
  <c r="AD222" i="2"/>
  <c r="AE222" i="2"/>
  <c r="AF222" i="2"/>
  <c r="AH222" i="2"/>
  <c r="AI222" i="2"/>
  <c r="AJ222" i="2"/>
  <c r="P223" i="2"/>
  <c r="S223" i="2" s="1"/>
  <c r="W223" i="2"/>
  <c r="X223" i="2"/>
  <c r="AA223" i="2"/>
  <c r="AC223" i="2"/>
  <c r="AD223" i="2"/>
  <c r="AE223" i="2"/>
  <c r="AF223" i="2"/>
  <c r="AH223" i="2"/>
  <c r="AI223" i="2"/>
  <c r="AJ223" i="2"/>
  <c r="P224" i="2"/>
  <c r="AG224" i="2" s="1"/>
  <c r="W224" i="2"/>
  <c r="X224" i="2"/>
  <c r="AA224" i="2"/>
  <c r="AC224" i="2"/>
  <c r="AD224" i="2"/>
  <c r="AE224" i="2"/>
  <c r="AF224" i="2"/>
  <c r="AH224" i="2"/>
  <c r="AI224" i="2"/>
  <c r="AJ224" i="2"/>
  <c r="P225" i="2"/>
  <c r="S225" i="2" s="1"/>
  <c r="W225" i="2"/>
  <c r="X225" i="2"/>
  <c r="AA225" i="2"/>
  <c r="AC225" i="2"/>
  <c r="AD225" i="2"/>
  <c r="AE225" i="2"/>
  <c r="AF225" i="2"/>
  <c r="AH225" i="2"/>
  <c r="AI225" i="2"/>
  <c r="AJ225" i="2"/>
  <c r="P226" i="2"/>
  <c r="AF226" i="2" s="1"/>
  <c r="W226" i="2"/>
  <c r="X226" i="2"/>
  <c r="AB226" i="2"/>
  <c r="AC226" i="2"/>
  <c r="AD226" i="2"/>
  <c r="AE226" i="2"/>
  <c r="AG226" i="2"/>
  <c r="AH226" i="2"/>
  <c r="AI226" i="2"/>
  <c r="AJ226" i="2"/>
  <c r="P227" i="2"/>
  <c r="S227" i="2" s="1"/>
  <c r="W227" i="2"/>
  <c r="X227" i="2"/>
  <c r="AB227" i="2"/>
  <c r="AC227" i="2"/>
  <c r="AD227" i="2"/>
  <c r="AE227" i="2"/>
  <c r="AG227" i="2"/>
  <c r="AH227" i="2"/>
  <c r="AI227" i="2"/>
  <c r="AJ227" i="2"/>
  <c r="P199" i="2"/>
  <c r="AB199" i="2" s="1"/>
  <c r="W199" i="2"/>
  <c r="X199" i="2"/>
  <c r="AA199" i="2"/>
  <c r="AC199" i="2"/>
  <c r="AD199" i="2"/>
  <c r="AE199" i="2"/>
  <c r="AF199" i="2"/>
  <c r="AH199" i="2"/>
  <c r="AI199" i="2"/>
  <c r="AJ199" i="2"/>
  <c r="AJ193" i="2"/>
  <c r="AI193" i="2"/>
  <c r="AH193" i="2"/>
  <c r="AF193" i="2"/>
  <c r="AE193" i="2"/>
  <c r="AD193" i="2"/>
  <c r="AC193" i="2"/>
  <c r="AA193" i="2"/>
  <c r="X193" i="2"/>
  <c r="W193" i="2"/>
  <c r="P193" i="2"/>
  <c r="AJ192" i="2"/>
  <c r="AI192" i="2"/>
  <c r="AH192" i="2"/>
  <c r="AF192" i="2"/>
  <c r="AE192" i="2"/>
  <c r="AD192" i="2"/>
  <c r="AC192" i="2"/>
  <c r="AA192" i="2"/>
  <c r="X192" i="2"/>
  <c r="W192" i="2"/>
  <c r="P192" i="2"/>
  <c r="AJ194" i="2"/>
  <c r="AI194" i="2"/>
  <c r="AH194" i="2"/>
  <c r="AF194" i="2"/>
  <c r="AE194" i="2"/>
  <c r="AD194" i="2"/>
  <c r="AC194" i="2"/>
  <c r="AA194" i="2"/>
  <c r="X194" i="2"/>
  <c r="W194" i="2"/>
  <c r="P194" i="2"/>
  <c r="AA71" i="2"/>
  <c r="AD71" i="2"/>
  <c r="AE71" i="2"/>
  <c r="AF71" i="2"/>
  <c r="AI71" i="2"/>
  <c r="AJ71" i="2"/>
  <c r="W71" i="2"/>
  <c r="X71" i="2"/>
  <c r="P71" i="2"/>
  <c r="AJ170" i="2"/>
  <c r="AI170" i="2"/>
  <c r="AH170" i="2"/>
  <c r="AF170" i="2"/>
  <c r="AE170" i="2"/>
  <c r="AD170" i="2"/>
  <c r="AC170" i="2"/>
  <c r="AA170" i="2"/>
  <c r="X170" i="2"/>
  <c r="W170" i="2"/>
  <c r="P170" i="2"/>
  <c r="AJ169" i="2"/>
  <c r="AI169" i="2"/>
  <c r="AH169" i="2"/>
  <c r="AF169" i="2"/>
  <c r="AE169" i="2"/>
  <c r="AD169" i="2"/>
  <c r="AC169" i="2"/>
  <c r="AA169" i="2"/>
  <c r="X169" i="2"/>
  <c r="W169" i="2"/>
  <c r="P169" i="2"/>
  <c r="AJ168" i="2"/>
  <c r="AI168" i="2"/>
  <c r="AH168" i="2"/>
  <c r="AF168" i="2"/>
  <c r="AE168" i="2"/>
  <c r="AD168" i="2"/>
  <c r="AC168" i="2"/>
  <c r="AA168" i="2"/>
  <c r="X168" i="2"/>
  <c r="W168" i="2"/>
  <c r="P168" i="2"/>
  <c r="AJ167" i="2"/>
  <c r="AI167" i="2"/>
  <c r="AH167" i="2"/>
  <c r="AF167" i="2"/>
  <c r="AE167" i="2"/>
  <c r="AD167" i="2"/>
  <c r="AC167" i="2"/>
  <c r="AA167" i="2"/>
  <c r="X167" i="2"/>
  <c r="W167" i="2"/>
  <c r="P167" i="2"/>
  <c r="AJ166" i="2"/>
  <c r="AI166" i="2"/>
  <c r="AH166" i="2"/>
  <c r="AF166" i="2"/>
  <c r="AE166" i="2"/>
  <c r="AD166" i="2"/>
  <c r="AC166" i="2"/>
  <c r="AA166" i="2"/>
  <c r="X166" i="2"/>
  <c r="W166" i="2"/>
  <c r="P166" i="2"/>
  <c r="AJ165" i="2"/>
  <c r="AI165" i="2"/>
  <c r="AH165" i="2"/>
  <c r="AF165" i="2"/>
  <c r="AE165" i="2"/>
  <c r="AD165" i="2"/>
  <c r="AC165" i="2"/>
  <c r="AA165" i="2"/>
  <c r="X165" i="2"/>
  <c r="W165" i="2"/>
  <c r="P165" i="2"/>
  <c r="AJ164" i="2"/>
  <c r="AI164" i="2"/>
  <c r="AH164" i="2"/>
  <c r="AG164" i="2"/>
  <c r="AE164" i="2"/>
  <c r="AD164" i="2"/>
  <c r="AC164" i="2"/>
  <c r="AB164" i="2"/>
  <c r="X164" i="2"/>
  <c r="W164" i="2"/>
  <c r="P164" i="2"/>
  <c r="AJ163" i="2"/>
  <c r="AI163" i="2"/>
  <c r="AH163" i="2"/>
  <c r="AG163" i="2"/>
  <c r="AE163" i="2"/>
  <c r="AD163" i="2"/>
  <c r="AC163" i="2"/>
  <c r="AB163" i="2"/>
  <c r="X163" i="2"/>
  <c r="W163" i="2"/>
  <c r="P163" i="2"/>
  <c r="AJ171" i="2"/>
  <c r="AI171" i="2"/>
  <c r="AH171" i="2"/>
  <c r="AF171" i="2"/>
  <c r="AE171" i="2"/>
  <c r="AD171" i="2"/>
  <c r="AC171" i="2"/>
  <c r="AA171" i="2"/>
  <c r="X171" i="2"/>
  <c r="W171" i="2"/>
  <c r="P171" i="2"/>
  <c r="AJ108" i="2"/>
  <c r="AI108" i="2"/>
  <c r="AH108" i="2"/>
  <c r="AG108" i="2"/>
  <c r="AE108" i="2"/>
  <c r="AD108" i="2"/>
  <c r="AC108" i="2"/>
  <c r="AB108" i="2"/>
  <c r="X108" i="2"/>
  <c r="W108" i="2"/>
  <c r="P108" i="2"/>
  <c r="AJ119" i="2"/>
  <c r="AI119" i="2"/>
  <c r="AH119" i="2"/>
  <c r="AF119" i="2"/>
  <c r="AE119" i="2"/>
  <c r="AD119" i="2"/>
  <c r="AC119" i="2"/>
  <c r="AA119" i="2"/>
  <c r="X119" i="2"/>
  <c r="W119" i="2"/>
  <c r="P119" i="2"/>
  <c r="AJ303" i="2"/>
  <c r="AI303" i="2"/>
  <c r="AG303" i="2"/>
  <c r="AF303" i="2"/>
  <c r="AE303" i="2"/>
  <c r="AD303" i="2"/>
  <c r="AB303" i="2"/>
  <c r="AA303" i="2"/>
  <c r="X303" i="2"/>
  <c r="W303" i="2"/>
  <c r="P303" i="2"/>
  <c r="AJ302" i="2"/>
  <c r="AI302" i="2"/>
  <c r="AG302" i="2"/>
  <c r="AF302" i="2"/>
  <c r="AE302" i="2"/>
  <c r="AD302" i="2"/>
  <c r="AB302" i="2"/>
  <c r="AA302" i="2"/>
  <c r="X302" i="2"/>
  <c r="W302" i="2"/>
  <c r="P302" i="2"/>
  <c r="AJ301" i="2"/>
  <c r="AI301" i="2"/>
  <c r="AH301" i="2"/>
  <c r="AF301" i="2"/>
  <c r="AE301" i="2"/>
  <c r="AD301" i="2"/>
  <c r="AC301" i="2"/>
  <c r="AA301" i="2"/>
  <c r="X301" i="2"/>
  <c r="W301" i="2"/>
  <c r="P301" i="2"/>
  <c r="AJ300" i="2"/>
  <c r="AI300" i="2"/>
  <c r="AH300" i="2"/>
  <c r="AG300" i="2"/>
  <c r="AE300" i="2"/>
  <c r="AD300" i="2"/>
  <c r="AC300" i="2"/>
  <c r="AB300" i="2"/>
  <c r="X300" i="2"/>
  <c r="W300" i="2"/>
  <c r="P300" i="2"/>
  <c r="AJ307" i="2"/>
  <c r="AI307" i="2"/>
  <c r="AH307" i="2"/>
  <c r="AF307" i="2"/>
  <c r="AE307" i="2"/>
  <c r="AD307" i="2"/>
  <c r="AC307" i="2"/>
  <c r="AA307" i="2"/>
  <c r="X307" i="2"/>
  <c r="W307" i="2"/>
  <c r="P307" i="2"/>
  <c r="AJ306" i="2"/>
  <c r="AI306" i="2"/>
  <c r="AH306" i="2"/>
  <c r="AG306" i="2"/>
  <c r="AE306" i="2"/>
  <c r="AD306" i="2"/>
  <c r="AC306" i="2"/>
  <c r="AB306" i="2"/>
  <c r="X306" i="2"/>
  <c r="W306" i="2"/>
  <c r="P306" i="2"/>
  <c r="AJ305" i="2"/>
  <c r="AI305" i="2"/>
  <c r="AH305" i="2"/>
  <c r="AG305" i="2"/>
  <c r="AE305" i="2"/>
  <c r="AD305" i="2"/>
  <c r="AC305" i="2"/>
  <c r="AB305" i="2"/>
  <c r="X305" i="2"/>
  <c r="W305" i="2"/>
  <c r="P305" i="2"/>
  <c r="AJ304" i="2"/>
  <c r="AI304" i="2"/>
  <c r="AH304" i="2"/>
  <c r="AG304" i="2"/>
  <c r="AE304" i="2"/>
  <c r="AD304" i="2"/>
  <c r="AC304" i="2"/>
  <c r="AB304" i="2"/>
  <c r="X304" i="2"/>
  <c r="W304" i="2"/>
  <c r="P304" i="2"/>
  <c r="AJ311" i="2"/>
  <c r="AI311" i="2"/>
  <c r="AH311" i="2"/>
  <c r="AF311" i="2"/>
  <c r="AE311" i="2"/>
  <c r="AD311" i="2"/>
  <c r="AC311" i="2"/>
  <c r="AA311" i="2"/>
  <c r="X311" i="2"/>
  <c r="W311" i="2"/>
  <c r="P311" i="2"/>
  <c r="AJ310" i="2"/>
  <c r="AI310" i="2"/>
  <c r="AH310" i="2"/>
  <c r="AF310" i="2"/>
  <c r="AE310" i="2"/>
  <c r="AD310" i="2"/>
  <c r="AC310" i="2"/>
  <c r="AA310" i="2"/>
  <c r="X310" i="2"/>
  <c r="W310" i="2"/>
  <c r="AJ309" i="2"/>
  <c r="AI309" i="2"/>
  <c r="AH309" i="2"/>
  <c r="AF309" i="2"/>
  <c r="AE309" i="2"/>
  <c r="AD309" i="2"/>
  <c r="AC309" i="2"/>
  <c r="AA309" i="2"/>
  <c r="X309" i="2"/>
  <c r="W309" i="2"/>
  <c r="AJ308" i="2"/>
  <c r="AI308" i="2"/>
  <c r="AH308" i="2"/>
  <c r="AF308" i="2"/>
  <c r="AE308" i="2"/>
  <c r="AD308" i="2"/>
  <c r="AC308" i="2"/>
  <c r="AA308" i="2"/>
  <c r="X308" i="2"/>
  <c r="W308" i="2"/>
  <c r="P308" i="2"/>
  <c r="AJ266" i="2"/>
  <c r="AI266" i="2"/>
  <c r="AH266" i="2"/>
  <c r="AG266" i="2"/>
  <c r="AE266" i="2"/>
  <c r="AD266" i="2"/>
  <c r="AC266" i="2"/>
  <c r="AB266" i="2"/>
  <c r="X266" i="2"/>
  <c r="W266" i="2"/>
  <c r="P266" i="2"/>
  <c r="AJ265" i="2"/>
  <c r="AI265" i="2"/>
  <c r="AG265" i="2"/>
  <c r="AF265" i="2"/>
  <c r="AE265" i="2"/>
  <c r="AD265" i="2"/>
  <c r="AB265" i="2"/>
  <c r="AA265" i="2"/>
  <c r="X265" i="2"/>
  <c r="W265" i="2"/>
  <c r="P265" i="2"/>
  <c r="AJ264" i="2"/>
  <c r="AI264" i="2"/>
  <c r="AG264" i="2"/>
  <c r="AF264" i="2"/>
  <c r="AE264" i="2"/>
  <c r="AD264" i="2"/>
  <c r="AB264" i="2"/>
  <c r="AA264" i="2"/>
  <c r="X264" i="2"/>
  <c r="W264" i="2"/>
  <c r="P264" i="2"/>
  <c r="AJ263" i="2"/>
  <c r="AI263" i="2"/>
  <c r="AH263" i="2"/>
  <c r="AF263" i="2"/>
  <c r="AE263" i="2"/>
  <c r="AD263" i="2"/>
  <c r="AC263" i="2"/>
  <c r="AA263" i="2"/>
  <c r="X263" i="2"/>
  <c r="W263" i="2"/>
  <c r="P263" i="2"/>
  <c r="AJ262" i="2"/>
  <c r="AI262" i="2"/>
  <c r="AH262" i="2"/>
  <c r="AG262" i="2"/>
  <c r="AE262" i="2"/>
  <c r="AD262" i="2"/>
  <c r="AC262" i="2"/>
  <c r="AB262" i="2"/>
  <c r="X262" i="2"/>
  <c r="W262" i="2"/>
  <c r="P262" i="2"/>
  <c r="AJ261" i="2"/>
  <c r="AI261" i="2"/>
  <c r="AH261" i="2"/>
  <c r="AG261" i="2"/>
  <c r="AE261" i="2"/>
  <c r="AD261" i="2"/>
  <c r="AC261" i="2"/>
  <c r="AB261" i="2"/>
  <c r="X261" i="2"/>
  <c r="W261" i="2"/>
  <c r="P261" i="2"/>
  <c r="AJ260" i="2"/>
  <c r="AI260" i="2"/>
  <c r="AH260" i="2"/>
  <c r="AF260" i="2"/>
  <c r="AE260" i="2"/>
  <c r="AD260" i="2"/>
  <c r="AC260" i="2"/>
  <c r="AA260" i="2"/>
  <c r="X260" i="2"/>
  <c r="W260" i="2"/>
  <c r="P260" i="2"/>
  <c r="AJ275" i="2"/>
  <c r="AI275" i="2"/>
  <c r="AH275" i="2"/>
  <c r="AF275" i="2"/>
  <c r="AE275" i="2"/>
  <c r="AD275" i="2"/>
  <c r="AC275" i="2"/>
  <c r="AA275" i="2"/>
  <c r="X275" i="2"/>
  <c r="W275" i="2"/>
  <c r="P275" i="2"/>
  <c r="AJ271" i="2"/>
  <c r="AI271" i="2"/>
  <c r="AH271" i="2"/>
  <c r="AG271" i="2"/>
  <c r="AE271" i="2"/>
  <c r="AD271" i="2"/>
  <c r="AC271" i="2"/>
  <c r="AB271" i="2"/>
  <c r="X271" i="2"/>
  <c r="W271" i="2"/>
  <c r="P271" i="2"/>
  <c r="AJ270" i="2"/>
  <c r="AI270" i="2"/>
  <c r="AH270" i="2"/>
  <c r="AF270" i="2"/>
  <c r="AE270" i="2"/>
  <c r="AD270" i="2"/>
  <c r="AC270" i="2"/>
  <c r="AA270" i="2"/>
  <c r="X270" i="2"/>
  <c r="W270" i="2"/>
  <c r="P270" i="2"/>
  <c r="AJ269" i="2"/>
  <c r="AI269" i="2"/>
  <c r="AH269" i="2"/>
  <c r="AF269" i="2"/>
  <c r="AE269" i="2"/>
  <c r="AD269" i="2"/>
  <c r="AC269" i="2"/>
  <c r="AA269" i="2"/>
  <c r="X269" i="2"/>
  <c r="W269" i="2"/>
  <c r="P269" i="2"/>
  <c r="AJ268" i="2"/>
  <c r="AI268" i="2"/>
  <c r="AH268" i="2"/>
  <c r="AG268" i="2"/>
  <c r="AE268" i="2"/>
  <c r="AD268" i="2"/>
  <c r="AC268" i="2"/>
  <c r="AB268" i="2"/>
  <c r="X268" i="2"/>
  <c r="W268" i="2"/>
  <c r="P268" i="2"/>
  <c r="AJ267" i="2"/>
  <c r="AI267" i="2"/>
  <c r="AH267" i="2"/>
  <c r="AG267" i="2"/>
  <c r="AE267" i="2"/>
  <c r="AD267" i="2"/>
  <c r="AC267" i="2"/>
  <c r="AB267" i="2"/>
  <c r="X267" i="2"/>
  <c r="W267" i="2"/>
  <c r="P267" i="2"/>
  <c r="AJ278" i="2"/>
  <c r="AI278" i="2"/>
  <c r="AH278" i="2"/>
  <c r="AF278" i="2"/>
  <c r="AE278" i="2"/>
  <c r="AD278" i="2"/>
  <c r="AC278" i="2"/>
  <c r="AA278" i="2"/>
  <c r="X278" i="2"/>
  <c r="W278" i="2"/>
  <c r="P278" i="2"/>
  <c r="AJ277" i="2"/>
  <c r="AI277" i="2"/>
  <c r="AH277" i="2"/>
  <c r="AF277" i="2"/>
  <c r="AE277" i="2"/>
  <c r="AD277" i="2"/>
  <c r="AC277" i="2"/>
  <c r="AA277" i="2"/>
  <c r="X277" i="2"/>
  <c r="W277" i="2"/>
  <c r="P277" i="2"/>
  <c r="AJ276" i="2"/>
  <c r="AI276" i="2"/>
  <c r="AH276" i="2"/>
  <c r="AF276" i="2"/>
  <c r="AE276" i="2"/>
  <c r="AD276" i="2"/>
  <c r="AC276" i="2"/>
  <c r="AA276" i="2"/>
  <c r="X276" i="2"/>
  <c r="W276" i="2"/>
  <c r="P276" i="2"/>
  <c r="AJ279" i="2"/>
  <c r="AI279" i="2"/>
  <c r="AH279" i="2"/>
  <c r="AG279" i="2"/>
  <c r="AE279" i="2"/>
  <c r="AD279" i="2"/>
  <c r="AC279" i="2"/>
  <c r="AB279" i="2"/>
  <c r="X279" i="2"/>
  <c r="W279" i="2"/>
  <c r="P279" i="2"/>
  <c r="AJ249" i="2"/>
  <c r="AI249" i="2"/>
  <c r="AH249" i="2"/>
  <c r="AF249" i="2"/>
  <c r="AE249" i="2"/>
  <c r="AD249" i="2"/>
  <c r="AC249" i="2"/>
  <c r="AA249" i="2"/>
  <c r="X249" i="2"/>
  <c r="W249" i="2"/>
  <c r="P249" i="2"/>
  <c r="AJ248" i="2"/>
  <c r="AI248" i="2"/>
  <c r="AH248" i="2"/>
  <c r="AF248" i="2"/>
  <c r="AE248" i="2"/>
  <c r="AD248" i="2"/>
  <c r="AC248" i="2"/>
  <c r="AA248" i="2"/>
  <c r="X248" i="2"/>
  <c r="W248" i="2"/>
  <c r="P248" i="2"/>
  <c r="AJ247" i="2"/>
  <c r="AI247" i="2"/>
  <c r="AH247" i="2"/>
  <c r="AF247" i="2"/>
  <c r="AE247" i="2"/>
  <c r="AD247" i="2"/>
  <c r="AC247" i="2"/>
  <c r="AA247" i="2"/>
  <c r="X247" i="2"/>
  <c r="W247" i="2"/>
  <c r="P247" i="2"/>
  <c r="AJ246" i="2"/>
  <c r="AI246" i="2"/>
  <c r="AH246" i="2"/>
  <c r="AF246" i="2"/>
  <c r="AE246" i="2"/>
  <c r="AD246" i="2"/>
  <c r="AC246" i="2"/>
  <c r="AA246" i="2"/>
  <c r="X246" i="2"/>
  <c r="W246" i="2"/>
  <c r="P246" i="2"/>
  <c r="AJ255" i="2"/>
  <c r="AI255" i="2"/>
  <c r="AH255" i="2"/>
  <c r="AF255" i="2"/>
  <c r="AE255" i="2"/>
  <c r="AD255" i="2"/>
  <c r="AC255" i="2"/>
  <c r="AA255" i="2"/>
  <c r="X255" i="2"/>
  <c r="W255" i="2"/>
  <c r="P255" i="2"/>
  <c r="AJ254" i="2"/>
  <c r="AI254" i="2"/>
  <c r="AH254" i="2"/>
  <c r="AF254" i="2"/>
  <c r="AE254" i="2"/>
  <c r="AD254" i="2"/>
  <c r="AC254" i="2"/>
  <c r="AA254" i="2"/>
  <c r="X254" i="2"/>
  <c r="W254" i="2"/>
  <c r="P254" i="2"/>
  <c r="AJ253" i="2"/>
  <c r="AI253" i="2"/>
  <c r="AH253" i="2"/>
  <c r="AF253" i="2"/>
  <c r="AE253" i="2"/>
  <c r="AD253" i="2"/>
  <c r="AC253" i="2"/>
  <c r="AA253" i="2"/>
  <c r="X253" i="2"/>
  <c r="W253" i="2"/>
  <c r="P253" i="2"/>
  <c r="AJ252" i="2"/>
  <c r="AI252" i="2"/>
  <c r="AH252" i="2"/>
  <c r="AF252" i="2"/>
  <c r="AE252" i="2"/>
  <c r="AD252" i="2"/>
  <c r="AC252" i="2"/>
  <c r="AA252" i="2"/>
  <c r="X252" i="2"/>
  <c r="W252" i="2"/>
  <c r="P252" i="2"/>
  <c r="AJ251" i="2"/>
  <c r="AI251" i="2"/>
  <c r="AH251" i="2"/>
  <c r="AG251" i="2"/>
  <c r="AE251" i="2"/>
  <c r="AD251" i="2"/>
  <c r="AC251" i="2"/>
  <c r="AB251" i="2"/>
  <c r="X251" i="2"/>
  <c r="W251" i="2"/>
  <c r="P251" i="2"/>
  <c r="AJ250" i="2"/>
  <c r="AI250" i="2"/>
  <c r="AH250" i="2"/>
  <c r="AF250" i="2"/>
  <c r="AE250" i="2"/>
  <c r="AD250" i="2"/>
  <c r="AC250" i="2"/>
  <c r="AA250" i="2"/>
  <c r="X250" i="2"/>
  <c r="W250" i="2"/>
  <c r="P250" i="2"/>
  <c r="AJ234" i="2"/>
  <c r="AI234" i="2"/>
  <c r="AH234" i="2"/>
  <c r="AG234" i="2"/>
  <c r="AE234" i="2"/>
  <c r="AD234" i="2"/>
  <c r="AC234" i="2"/>
  <c r="AB234" i="2"/>
  <c r="X234" i="2"/>
  <c r="W234" i="2"/>
  <c r="P234" i="2"/>
  <c r="AJ233" i="2"/>
  <c r="AI233" i="2"/>
  <c r="AH233" i="2"/>
  <c r="AG233" i="2"/>
  <c r="AE233" i="2"/>
  <c r="AD233" i="2"/>
  <c r="AC233" i="2"/>
  <c r="AB233" i="2"/>
  <c r="X233" i="2"/>
  <c r="W233" i="2"/>
  <c r="P233" i="2"/>
  <c r="AJ232" i="2"/>
  <c r="AI232" i="2"/>
  <c r="AH232" i="2"/>
  <c r="AF232" i="2"/>
  <c r="AE232" i="2"/>
  <c r="AD232" i="2"/>
  <c r="AC232" i="2"/>
  <c r="AA232" i="2"/>
  <c r="X232" i="2"/>
  <c r="W232" i="2"/>
  <c r="P232" i="2"/>
  <c r="AJ231" i="2"/>
  <c r="AI231" i="2"/>
  <c r="AH231" i="2"/>
  <c r="AF231" i="2"/>
  <c r="AE231" i="2"/>
  <c r="AD231" i="2"/>
  <c r="AC231" i="2"/>
  <c r="AA231" i="2"/>
  <c r="X231" i="2"/>
  <c r="W231" i="2"/>
  <c r="P231" i="2"/>
  <c r="AJ240" i="2"/>
  <c r="AI240" i="2"/>
  <c r="AH240" i="2"/>
  <c r="AG240" i="2"/>
  <c r="AE240" i="2"/>
  <c r="AD240" i="2"/>
  <c r="AC240" i="2"/>
  <c r="AB240" i="2"/>
  <c r="X240" i="2"/>
  <c r="W240" i="2"/>
  <c r="P240" i="2"/>
  <c r="AJ241" i="2"/>
  <c r="AI241" i="2"/>
  <c r="AH241" i="2"/>
  <c r="AG241" i="2"/>
  <c r="AE241" i="2"/>
  <c r="AD241" i="2"/>
  <c r="AC241" i="2"/>
  <c r="AB241" i="2"/>
  <c r="X241" i="2"/>
  <c r="W241" i="2"/>
  <c r="P241" i="2"/>
  <c r="AJ238" i="2"/>
  <c r="AI238" i="2"/>
  <c r="AG238" i="2"/>
  <c r="AF238" i="2"/>
  <c r="AE238" i="2"/>
  <c r="AD238" i="2"/>
  <c r="AB238" i="2"/>
  <c r="AA238" i="2"/>
  <c r="X238" i="2"/>
  <c r="W238" i="2"/>
  <c r="P238" i="2"/>
  <c r="AJ237" i="2"/>
  <c r="AI237" i="2"/>
  <c r="AG237" i="2"/>
  <c r="AF237" i="2"/>
  <c r="AE237" i="2"/>
  <c r="AD237" i="2"/>
  <c r="AB237" i="2"/>
  <c r="AA237" i="2"/>
  <c r="X237" i="2"/>
  <c r="W237" i="2"/>
  <c r="P237" i="2"/>
  <c r="AJ236" i="2"/>
  <c r="AI236" i="2"/>
  <c r="AG236" i="2"/>
  <c r="AF236" i="2"/>
  <c r="AE236" i="2"/>
  <c r="AD236" i="2"/>
  <c r="AB236" i="2"/>
  <c r="AA236" i="2"/>
  <c r="X236" i="2"/>
  <c r="W236" i="2"/>
  <c r="P236" i="2"/>
  <c r="AJ235" i="2"/>
  <c r="AI235" i="2"/>
  <c r="AH235" i="2"/>
  <c r="AF235" i="2"/>
  <c r="AE235" i="2"/>
  <c r="AD235" i="2"/>
  <c r="AC235" i="2"/>
  <c r="AA235" i="2"/>
  <c r="X235" i="2"/>
  <c r="W235" i="2"/>
  <c r="P235" i="2"/>
  <c r="AJ244" i="2"/>
  <c r="AI244" i="2"/>
  <c r="AH244" i="2"/>
  <c r="AF244" i="2"/>
  <c r="AE244" i="2"/>
  <c r="AD244" i="2"/>
  <c r="AC244" i="2"/>
  <c r="AA244" i="2"/>
  <c r="X244" i="2"/>
  <c r="W244" i="2"/>
  <c r="P244" i="2"/>
  <c r="AJ243" i="2"/>
  <c r="AI243" i="2"/>
  <c r="AH243" i="2"/>
  <c r="AF243" i="2"/>
  <c r="AE243" i="2"/>
  <c r="AD243" i="2"/>
  <c r="AC243" i="2"/>
  <c r="AA243" i="2"/>
  <c r="X243" i="2"/>
  <c r="W243" i="2"/>
  <c r="P243" i="2"/>
  <c r="AJ242" i="2"/>
  <c r="AI242" i="2"/>
  <c r="AH242" i="2"/>
  <c r="AF242" i="2"/>
  <c r="AE242" i="2"/>
  <c r="AD242" i="2"/>
  <c r="AC242" i="2"/>
  <c r="AA242" i="2"/>
  <c r="X242" i="2"/>
  <c r="W242" i="2"/>
  <c r="P242" i="2"/>
  <c r="AJ239" i="2"/>
  <c r="AI239" i="2"/>
  <c r="AH239" i="2"/>
  <c r="AG239" i="2"/>
  <c r="AE239" i="2"/>
  <c r="AD239" i="2"/>
  <c r="AC239" i="2"/>
  <c r="AB239" i="2"/>
  <c r="X239" i="2"/>
  <c r="W239" i="2"/>
  <c r="P239" i="2"/>
  <c r="AJ245" i="2"/>
  <c r="AI245" i="2"/>
  <c r="AH245" i="2"/>
  <c r="AF245" i="2"/>
  <c r="AE245" i="2"/>
  <c r="AD245" i="2"/>
  <c r="AC245" i="2"/>
  <c r="AA245" i="2"/>
  <c r="X245" i="2"/>
  <c r="W245" i="2"/>
  <c r="P245" i="2"/>
  <c r="AJ191" i="2"/>
  <c r="AI191" i="2"/>
  <c r="AH191" i="2"/>
  <c r="AF191" i="2"/>
  <c r="AE191" i="2"/>
  <c r="AD191" i="2"/>
  <c r="AC191" i="2"/>
  <c r="AA191" i="2"/>
  <c r="X191" i="2"/>
  <c r="W191" i="2"/>
  <c r="P191" i="2"/>
  <c r="AJ190" i="2"/>
  <c r="AI190" i="2"/>
  <c r="AH190" i="2"/>
  <c r="AG190" i="2"/>
  <c r="AE190" i="2"/>
  <c r="AD190" i="2"/>
  <c r="AC190" i="2"/>
  <c r="AB190" i="2"/>
  <c r="X190" i="2"/>
  <c r="W190" i="2"/>
  <c r="P190" i="2"/>
  <c r="AJ189" i="2"/>
  <c r="AI189" i="2"/>
  <c r="AH189" i="2"/>
  <c r="AF189" i="2"/>
  <c r="AE189" i="2"/>
  <c r="AD189" i="2"/>
  <c r="AC189" i="2"/>
  <c r="AA189" i="2"/>
  <c r="X189" i="2"/>
  <c r="W189" i="2"/>
  <c r="P189" i="2"/>
  <c r="AJ185" i="2"/>
  <c r="AI185" i="2"/>
  <c r="AF185" i="2"/>
  <c r="AE185" i="2"/>
  <c r="AD185" i="2"/>
  <c r="AA185" i="2"/>
  <c r="X185" i="2"/>
  <c r="W185" i="2"/>
  <c r="P185" i="2"/>
  <c r="AJ184" i="2"/>
  <c r="AI184" i="2"/>
  <c r="AH184" i="2"/>
  <c r="AF184" i="2"/>
  <c r="AE184" i="2"/>
  <c r="AD184" i="2"/>
  <c r="AC184" i="2"/>
  <c r="AA184" i="2"/>
  <c r="X184" i="2"/>
  <c r="W184" i="2"/>
  <c r="P184" i="2"/>
  <c r="AJ183" i="2"/>
  <c r="AI183" i="2"/>
  <c r="AH183" i="2"/>
  <c r="AF183" i="2"/>
  <c r="AE183" i="2"/>
  <c r="AD183" i="2"/>
  <c r="AC183" i="2"/>
  <c r="AA183" i="2"/>
  <c r="X183" i="2"/>
  <c r="W183" i="2"/>
  <c r="P183" i="2"/>
  <c r="AJ182" i="2"/>
  <c r="AI182" i="2"/>
  <c r="AH182" i="2"/>
  <c r="AF182" i="2"/>
  <c r="AE182" i="2"/>
  <c r="AD182" i="2"/>
  <c r="AC182" i="2"/>
  <c r="AA182" i="2"/>
  <c r="X182" i="2"/>
  <c r="W182" i="2"/>
  <c r="P182" i="2"/>
  <c r="AJ181" i="2"/>
  <c r="AI181" i="2"/>
  <c r="AH181" i="2"/>
  <c r="AF181" i="2"/>
  <c r="AE181" i="2"/>
  <c r="AD181" i="2"/>
  <c r="AC181" i="2"/>
  <c r="AA181" i="2"/>
  <c r="X181" i="2"/>
  <c r="W181" i="2"/>
  <c r="P181" i="2"/>
  <c r="AJ180" i="2"/>
  <c r="AI180" i="2"/>
  <c r="AH180" i="2"/>
  <c r="AF180" i="2"/>
  <c r="AE180" i="2"/>
  <c r="AD180" i="2"/>
  <c r="AC180" i="2"/>
  <c r="AA180" i="2"/>
  <c r="X180" i="2"/>
  <c r="W180" i="2"/>
  <c r="P180" i="2"/>
  <c r="AJ188" i="2"/>
  <c r="AI188" i="2"/>
  <c r="AH188" i="2"/>
  <c r="AF188" i="2"/>
  <c r="AE188" i="2"/>
  <c r="AD188" i="2"/>
  <c r="AC188" i="2"/>
  <c r="AA188" i="2"/>
  <c r="X188" i="2"/>
  <c r="W188" i="2"/>
  <c r="P188" i="2"/>
  <c r="AJ187" i="2"/>
  <c r="AI187" i="2"/>
  <c r="AH187" i="2"/>
  <c r="AF187" i="2"/>
  <c r="AE187" i="2"/>
  <c r="AD187" i="2"/>
  <c r="AC187" i="2"/>
  <c r="AA187" i="2"/>
  <c r="X187" i="2"/>
  <c r="W187" i="2"/>
  <c r="P187" i="2"/>
  <c r="AJ186" i="2"/>
  <c r="AI186" i="2"/>
  <c r="AH186" i="2"/>
  <c r="AF186" i="2"/>
  <c r="AE186" i="2"/>
  <c r="AD186" i="2"/>
  <c r="AC186" i="2"/>
  <c r="AA186" i="2"/>
  <c r="X186" i="2"/>
  <c r="W186" i="2"/>
  <c r="P186" i="2"/>
  <c r="AJ179" i="2"/>
  <c r="AI179" i="2"/>
  <c r="AH179" i="2"/>
  <c r="AF179" i="2"/>
  <c r="AE179" i="2"/>
  <c r="AD179" i="2"/>
  <c r="AC179" i="2"/>
  <c r="AA179" i="2"/>
  <c r="X179" i="2"/>
  <c r="W179" i="2"/>
  <c r="P179" i="2"/>
  <c r="AJ178" i="2"/>
  <c r="AI178" i="2"/>
  <c r="AH178" i="2"/>
  <c r="AF178" i="2"/>
  <c r="AE178" i="2"/>
  <c r="AD178" i="2"/>
  <c r="AC178" i="2"/>
  <c r="AA178" i="2"/>
  <c r="X178" i="2"/>
  <c r="W178" i="2"/>
  <c r="P178" i="2"/>
  <c r="AJ177" i="2"/>
  <c r="AI177" i="2"/>
  <c r="AH177" i="2"/>
  <c r="AF177" i="2"/>
  <c r="AE177" i="2"/>
  <c r="AD177" i="2"/>
  <c r="AC177" i="2"/>
  <c r="AA177" i="2"/>
  <c r="X177" i="2"/>
  <c r="W177" i="2"/>
  <c r="P177" i="2"/>
  <c r="AJ176" i="2"/>
  <c r="AI176" i="2"/>
  <c r="AH176" i="2"/>
  <c r="AF176" i="2"/>
  <c r="AE176" i="2"/>
  <c r="AD176" i="2"/>
  <c r="AC176" i="2"/>
  <c r="AA176" i="2"/>
  <c r="X176" i="2"/>
  <c r="W176" i="2"/>
  <c r="P176" i="2"/>
  <c r="AJ195" i="2"/>
  <c r="AI195" i="2"/>
  <c r="AH195" i="2"/>
  <c r="AF195" i="2"/>
  <c r="AE195" i="2"/>
  <c r="AD195" i="2"/>
  <c r="AC195" i="2"/>
  <c r="AA195" i="2"/>
  <c r="X195" i="2"/>
  <c r="W195" i="2"/>
  <c r="P195" i="2"/>
  <c r="AJ197" i="2"/>
  <c r="AI197" i="2"/>
  <c r="AH197" i="2"/>
  <c r="AF197" i="2"/>
  <c r="AE197" i="2"/>
  <c r="AD197" i="2"/>
  <c r="AC197" i="2"/>
  <c r="AA197" i="2"/>
  <c r="X197" i="2"/>
  <c r="W197" i="2"/>
  <c r="P197" i="2"/>
  <c r="AJ196" i="2"/>
  <c r="AI196" i="2"/>
  <c r="AH196" i="2"/>
  <c r="AF196" i="2"/>
  <c r="AE196" i="2"/>
  <c r="AD196" i="2"/>
  <c r="AC196" i="2"/>
  <c r="AA196" i="2"/>
  <c r="X196" i="2"/>
  <c r="W196" i="2"/>
  <c r="P196" i="2"/>
  <c r="AJ198" i="2"/>
  <c r="AI198" i="2"/>
  <c r="AH198" i="2"/>
  <c r="AF198" i="2"/>
  <c r="AE198" i="2"/>
  <c r="AD198" i="2"/>
  <c r="AC198" i="2"/>
  <c r="AA198" i="2"/>
  <c r="X198" i="2"/>
  <c r="W198" i="2"/>
  <c r="P198" i="2"/>
  <c r="AJ159" i="2"/>
  <c r="AI159" i="2"/>
  <c r="AG159" i="2"/>
  <c r="AF159" i="2"/>
  <c r="AE159" i="2"/>
  <c r="AD159" i="2"/>
  <c r="AB159" i="2"/>
  <c r="AA159" i="2"/>
  <c r="X159" i="2"/>
  <c r="W159" i="2"/>
  <c r="P159" i="2"/>
  <c r="AJ158" i="2"/>
  <c r="AI158" i="2"/>
  <c r="AH158" i="2"/>
  <c r="AF158" i="2"/>
  <c r="AE158" i="2"/>
  <c r="AD158" i="2"/>
  <c r="AC158" i="2"/>
  <c r="AA158" i="2"/>
  <c r="X158" i="2"/>
  <c r="W158" i="2"/>
  <c r="P158" i="2"/>
  <c r="AJ157" i="2"/>
  <c r="AI157" i="2"/>
  <c r="AH157" i="2"/>
  <c r="AF157" i="2"/>
  <c r="AE157" i="2"/>
  <c r="AD157" i="2"/>
  <c r="AC157" i="2"/>
  <c r="AA157" i="2"/>
  <c r="X157" i="2"/>
  <c r="W157" i="2"/>
  <c r="P157" i="2"/>
  <c r="AJ156" i="2"/>
  <c r="AI156" i="2"/>
  <c r="AH156" i="2"/>
  <c r="AF156" i="2"/>
  <c r="AE156" i="2"/>
  <c r="AD156" i="2"/>
  <c r="AC156" i="2"/>
  <c r="AA156" i="2"/>
  <c r="X156" i="2"/>
  <c r="W156" i="2"/>
  <c r="P156" i="2"/>
  <c r="AJ155" i="2"/>
  <c r="AI155" i="2"/>
  <c r="AH155" i="2"/>
  <c r="AF155" i="2"/>
  <c r="AE155" i="2"/>
  <c r="AD155" i="2"/>
  <c r="AC155" i="2"/>
  <c r="AA155" i="2"/>
  <c r="X155" i="2"/>
  <c r="W155" i="2"/>
  <c r="P155" i="2"/>
  <c r="AJ154" i="2"/>
  <c r="AI154" i="2"/>
  <c r="AH154" i="2"/>
  <c r="AG154" i="2"/>
  <c r="AE154" i="2"/>
  <c r="AD154" i="2"/>
  <c r="AC154" i="2"/>
  <c r="AB154" i="2"/>
  <c r="X154" i="2"/>
  <c r="W154" i="2"/>
  <c r="P154" i="2"/>
  <c r="AJ153" i="2"/>
  <c r="AI153" i="2"/>
  <c r="AH153" i="2"/>
  <c r="AG153" i="2"/>
  <c r="AE153" i="2"/>
  <c r="AD153" i="2"/>
  <c r="AC153" i="2"/>
  <c r="AB153" i="2"/>
  <c r="X153" i="2"/>
  <c r="W153" i="2"/>
  <c r="P153" i="2"/>
  <c r="AJ152" i="2"/>
  <c r="AI152" i="2"/>
  <c r="AH152" i="2"/>
  <c r="AG152" i="2"/>
  <c r="AE152" i="2"/>
  <c r="AD152" i="2"/>
  <c r="AC152" i="2"/>
  <c r="AB152" i="2"/>
  <c r="X152" i="2"/>
  <c r="W152" i="2"/>
  <c r="P152" i="2"/>
  <c r="AJ151" i="2"/>
  <c r="AI151" i="2"/>
  <c r="AH151" i="2"/>
  <c r="AG151" i="2"/>
  <c r="AE151" i="2"/>
  <c r="AD151" i="2"/>
  <c r="AC151" i="2"/>
  <c r="AB151" i="2"/>
  <c r="X151" i="2"/>
  <c r="W151" i="2"/>
  <c r="P151" i="2"/>
  <c r="AJ150" i="2"/>
  <c r="AI150" i="2"/>
  <c r="AH150" i="2"/>
  <c r="AF150" i="2"/>
  <c r="AE150" i="2"/>
  <c r="AD150" i="2"/>
  <c r="AC150" i="2"/>
  <c r="AA150" i="2"/>
  <c r="X150" i="2"/>
  <c r="W150" i="2"/>
  <c r="P150" i="2"/>
  <c r="AJ149" i="2"/>
  <c r="AI149" i="2"/>
  <c r="AH149" i="2"/>
  <c r="AF149" i="2"/>
  <c r="AE149" i="2"/>
  <c r="AD149" i="2"/>
  <c r="AC149" i="2"/>
  <c r="AA149" i="2"/>
  <c r="X149" i="2"/>
  <c r="W149" i="2"/>
  <c r="P149" i="2"/>
  <c r="AJ148" i="2"/>
  <c r="AI148" i="2"/>
  <c r="AH148" i="2"/>
  <c r="AF148" i="2"/>
  <c r="AE148" i="2"/>
  <c r="AD148" i="2"/>
  <c r="AC148" i="2"/>
  <c r="AA148" i="2"/>
  <c r="X148" i="2"/>
  <c r="W148" i="2"/>
  <c r="P148" i="2"/>
  <c r="AJ162" i="2"/>
  <c r="AI162" i="2"/>
  <c r="AH162" i="2"/>
  <c r="AG162" i="2"/>
  <c r="AE162" i="2"/>
  <c r="AD162" i="2"/>
  <c r="AC162" i="2"/>
  <c r="AB162" i="2"/>
  <c r="X162" i="2"/>
  <c r="W162" i="2"/>
  <c r="P162" i="2"/>
  <c r="AJ161" i="2"/>
  <c r="AI161" i="2"/>
  <c r="AH161" i="2"/>
  <c r="AF161" i="2"/>
  <c r="AE161" i="2"/>
  <c r="AD161" i="2"/>
  <c r="AC161" i="2"/>
  <c r="AA161" i="2"/>
  <c r="X161" i="2"/>
  <c r="W161" i="2"/>
  <c r="P161" i="2"/>
  <c r="AJ160" i="2"/>
  <c r="AI160" i="2"/>
  <c r="AH160" i="2"/>
  <c r="AF160" i="2"/>
  <c r="AE160" i="2"/>
  <c r="AD160" i="2"/>
  <c r="AC160" i="2"/>
  <c r="AA160" i="2"/>
  <c r="X160" i="2"/>
  <c r="W160" i="2"/>
  <c r="P160" i="2"/>
  <c r="AJ69" i="2"/>
  <c r="AI69" i="2"/>
  <c r="AH69" i="2"/>
  <c r="AG69" i="2"/>
  <c r="AE69" i="2"/>
  <c r="AD69" i="2"/>
  <c r="AC69" i="2"/>
  <c r="AB69" i="2"/>
  <c r="X69" i="2"/>
  <c r="W69" i="2"/>
  <c r="P69" i="2"/>
  <c r="AJ68" i="2"/>
  <c r="AI68" i="2"/>
  <c r="AH68" i="2"/>
  <c r="AF68" i="2"/>
  <c r="AE68" i="2"/>
  <c r="AD68" i="2"/>
  <c r="AC68" i="2"/>
  <c r="AA68" i="2"/>
  <c r="X68" i="2"/>
  <c r="W68" i="2"/>
  <c r="P68" i="2"/>
  <c r="AJ77" i="2"/>
  <c r="AI77" i="2"/>
  <c r="AH77" i="2"/>
  <c r="AF77" i="2"/>
  <c r="AE77" i="2"/>
  <c r="AD77" i="2"/>
  <c r="AC77" i="2"/>
  <c r="AA77" i="2"/>
  <c r="X77" i="2"/>
  <c r="W77" i="2"/>
  <c r="P77" i="2"/>
  <c r="AJ76" i="2"/>
  <c r="AI76" i="2"/>
  <c r="AH76" i="2"/>
  <c r="AF76" i="2"/>
  <c r="AE76" i="2"/>
  <c r="AD76" i="2"/>
  <c r="AC76" i="2"/>
  <c r="AA76" i="2"/>
  <c r="X76" i="2"/>
  <c r="W76" i="2"/>
  <c r="P76" i="2"/>
  <c r="AJ85" i="2"/>
  <c r="AI85" i="2"/>
  <c r="AH85" i="2"/>
  <c r="AF85" i="2"/>
  <c r="AE85" i="2"/>
  <c r="AD85" i="2"/>
  <c r="AC85" i="2"/>
  <c r="AA85" i="2"/>
  <c r="X85" i="2"/>
  <c r="W85" i="2"/>
  <c r="P85" i="2"/>
  <c r="AJ67" i="2"/>
  <c r="AI67" i="2"/>
  <c r="AH67" i="2"/>
  <c r="AF67" i="2"/>
  <c r="AE67" i="2"/>
  <c r="AD67" i="2"/>
  <c r="AC67" i="2"/>
  <c r="AA67" i="2"/>
  <c r="X67" i="2"/>
  <c r="W67" i="2"/>
  <c r="P67" i="2"/>
  <c r="P101" i="2"/>
  <c r="AB101" i="2" s="1"/>
  <c r="W101" i="2"/>
  <c r="X101" i="2"/>
  <c r="AA101" i="2"/>
  <c r="AC101" i="2"/>
  <c r="AD101" i="2"/>
  <c r="AE101" i="2"/>
  <c r="AF101" i="2"/>
  <c r="AH101" i="2"/>
  <c r="AI101" i="2"/>
  <c r="AJ101" i="2"/>
  <c r="P102" i="2"/>
  <c r="R102" i="2" s="1"/>
  <c r="W102" i="2"/>
  <c r="X102" i="2"/>
  <c r="AA102" i="2"/>
  <c r="AC102" i="2"/>
  <c r="AD102" i="2"/>
  <c r="AE102" i="2"/>
  <c r="AF102" i="2"/>
  <c r="AH102" i="2"/>
  <c r="AI102" i="2"/>
  <c r="AJ102" i="2"/>
  <c r="P104" i="2"/>
  <c r="AA104" i="2" s="1"/>
  <c r="W104" i="2"/>
  <c r="X104" i="2"/>
  <c r="AB104" i="2"/>
  <c r="AC104" i="2"/>
  <c r="AD104" i="2"/>
  <c r="AE104" i="2"/>
  <c r="AG104" i="2"/>
  <c r="AH104" i="2"/>
  <c r="AI104" i="2"/>
  <c r="AJ104" i="2"/>
  <c r="P105" i="2"/>
  <c r="S105" i="2" s="1"/>
  <c r="W105" i="2"/>
  <c r="X105" i="2"/>
  <c r="AB105" i="2"/>
  <c r="AC105" i="2"/>
  <c r="AD105" i="2"/>
  <c r="AE105" i="2"/>
  <c r="AG105" i="2"/>
  <c r="AH105" i="2"/>
  <c r="AI105" i="2"/>
  <c r="AJ105" i="2"/>
  <c r="P106" i="2"/>
  <c r="AG106" i="2" s="1"/>
  <c r="W106" i="2"/>
  <c r="X106" i="2"/>
  <c r="AA106" i="2"/>
  <c r="AC106" i="2"/>
  <c r="AD106" i="2"/>
  <c r="AE106" i="2"/>
  <c r="AF106" i="2"/>
  <c r="AH106" i="2"/>
  <c r="AI106" i="2"/>
  <c r="AJ106" i="2"/>
  <c r="P109" i="2"/>
  <c r="AB109" i="2" s="1"/>
  <c r="W109" i="2"/>
  <c r="X109" i="2"/>
  <c r="AA109" i="2"/>
  <c r="AC109" i="2"/>
  <c r="AD109" i="2"/>
  <c r="AE109" i="2"/>
  <c r="AF109" i="2"/>
  <c r="AH109" i="2"/>
  <c r="AI109" i="2"/>
  <c r="AJ109" i="2"/>
  <c r="P110" i="2"/>
  <c r="R110" i="2" s="1"/>
  <c r="W110" i="2"/>
  <c r="X110" i="2"/>
  <c r="AA110" i="2"/>
  <c r="AC110" i="2"/>
  <c r="AD110" i="2"/>
  <c r="AE110" i="2"/>
  <c r="AF110" i="2"/>
  <c r="AH110" i="2"/>
  <c r="AI110" i="2"/>
  <c r="AJ110" i="2"/>
  <c r="P111" i="2"/>
  <c r="AB111" i="2" s="1"/>
  <c r="W111" i="2"/>
  <c r="X111" i="2"/>
  <c r="AA111" i="2"/>
  <c r="AC111" i="2"/>
  <c r="AD111" i="2"/>
  <c r="AE111" i="2"/>
  <c r="AF111" i="2"/>
  <c r="AH111" i="2"/>
  <c r="AI111" i="2"/>
  <c r="AJ111" i="2"/>
  <c r="P112" i="2"/>
  <c r="AB112" i="2" s="1"/>
  <c r="W112" i="2"/>
  <c r="X112" i="2"/>
  <c r="AA112" i="2"/>
  <c r="AC112" i="2"/>
  <c r="AD112" i="2"/>
  <c r="AE112" i="2"/>
  <c r="AF112" i="2"/>
  <c r="AH112" i="2"/>
  <c r="AI112" i="2"/>
  <c r="AJ112" i="2"/>
  <c r="P113" i="2"/>
  <c r="R113" i="2" s="1"/>
  <c r="W113" i="2"/>
  <c r="X113" i="2"/>
  <c r="AA113" i="2"/>
  <c r="AC113" i="2"/>
  <c r="AD113" i="2"/>
  <c r="AE113" i="2"/>
  <c r="AF113" i="2"/>
  <c r="AH113" i="2"/>
  <c r="AI113" i="2"/>
  <c r="AJ113" i="2"/>
  <c r="P123" i="2"/>
  <c r="AJ142" i="2"/>
  <c r="AI142" i="2"/>
  <c r="AH142" i="2"/>
  <c r="AF142" i="2"/>
  <c r="AE142" i="2"/>
  <c r="AD142" i="2"/>
  <c r="AC142" i="2"/>
  <c r="AA142" i="2"/>
  <c r="X142" i="2"/>
  <c r="W142" i="2"/>
  <c r="P142" i="2"/>
  <c r="AJ141" i="2"/>
  <c r="AI141" i="2"/>
  <c r="AH141" i="2"/>
  <c r="AF141" i="2"/>
  <c r="AE141" i="2"/>
  <c r="AD141" i="2"/>
  <c r="AC141" i="2"/>
  <c r="AA141" i="2"/>
  <c r="X141" i="2"/>
  <c r="W141" i="2"/>
  <c r="P141" i="2"/>
  <c r="AJ140" i="2"/>
  <c r="AI140" i="2"/>
  <c r="AH140" i="2"/>
  <c r="AF140" i="2"/>
  <c r="AE140" i="2"/>
  <c r="AD140" i="2"/>
  <c r="AC140" i="2"/>
  <c r="AA140" i="2"/>
  <c r="X140" i="2"/>
  <c r="W140" i="2"/>
  <c r="P140" i="2"/>
  <c r="AJ139" i="2"/>
  <c r="AI139" i="2"/>
  <c r="AH139" i="2"/>
  <c r="AF139" i="2"/>
  <c r="AE139" i="2"/>
  <c r="AD139" i="2"/>
  <c r="AC139" i="2"/>
  <c r="AA139" i="2"/>
  <c r="X139" i="2"/>
  <c r="W139" i="2"/>
  <c r="P139" i="2"/>
  <c r="AJ138" i="2"/>
  <c r="AI138" i="2"/>
  <c r="AH138" i="2"/>
  <c r="AF138" i="2"/>
  <c r="AE138" i="2"/>
  <c r="AD138" i="2"/>
  <c r="AC138" i="2"/>
  <c r="AA138" i="2"/>
  <c r="X138" i="2"/>
  <c r="W138" i="2"/>
  <c r="P138" i="2"/>
  <c r="AJ137" i="2"/>
  <c r="AI137" i="2"/>
  <c r="AH137" i="2"/>
  <c r="AF137" i="2"/>
  <c r="AE137" i="2"/>
  <c r="AD137" i="2"/>
  <c r="AC137" i="2"/>
  <c r="AA137" i="2"/>
  <c r="X137" i="2"/>
  <c r="W137" i="2"/>
  <c r="P137" i="2"/>
  <c r="AJ136" i="2"/>
  <c r="AI136" i="2"/>
  <c r="AH136" i="2"/>
  <c r="AG136" i="2"/>
  <c r="AE136" i="2"/>
  <c r="AD136" i="2"/>
  <c r="AC136" i="2"/>
  <c r="AB136" i="2"/>
  <c r="X136" i="2"/>
  <c r="W136" i="2"/>
  <c r="P136" i="2"/>
  <c r="AJ135" i="2"/>
  <c r="AI135" i="2"/>
  <c r="AH135" i="2"/>
  <c r="AG135" i="2"/>
  <c r="AE135" i="2"/>
  <c r="AD135" i="2"/>
  <c r="AC135" i="2"/>
  <c r="AB135" i="2"/>
  <c r="X135" i="2"/>
  <c r="W135" i="2"/>
  <c r="P135" i="2"/>
  <c r="AJ134" i="2"/>
  <c r="AI134" i="2"/>
  <c r="AH134" i="2"/>
  <c r="AG134" i="2"/>
  <c r="AE134" i="2"/>
  <c r="AD134" i="2"/>
  <c r="AC134" i="2"/>
  <c r="AB134" i="2"/>
  <c r="X134" i="2"/>
  <c r="W134" i="2"/>
  <c r="P134" i="2"/>
  <c r="AJ133" i="2"/>
  <c r="AI133" i="2"/>
  <c r="AH133" i="2"/>
  <c r="AF133" i="2"/>
  <c r="AE133" i="2"/>
  <c r="AD133" i="2"/>
  <c r="AC133" i="2"/>
  <c r="AA133" i="2"/>
  <c r="X133" i="2"/>
  <c r="W133" i="2"/>
  <c r="P133" i="2"/>
  <c r="AJ132" i="2"/>
  <c r="AI132" i="2"/>
  <c r="AH132" i="2"/>
  <c r="AF132" i="2"/>
  <c r="AE132" i="2"/>
  <c r="AD132" i="2"/>
  <c r="AC132" i="2"/>
  <c r="AA132" i="2"/>
  <c r="X132" i="2"/>
  <c r="W132" i="2"/>
  <c r="P132" i="2"/>
  <c r="AJ131" i="2"/>
  <c r="AI131" i="2"/>
  <c r="AH131" i="2"/>
  <c r="AF131" i="2"/>
  <c r="AE131" i="2"/>
  <c r="AD131" i="2"/>
  <c r="AC131" i="2"/>
  <c r="AA131" i="2"/>
  <c r="X131" i="2"/>
  <c r="W131" i="2"/>
  <c r="P131" i="2"/>
  <c r="AJ129" i="2"/>
  <c r="AI129" i="2"/>
  <c r="AH129" i="2"/>
  <c r="AF129" i="2"/>
  <c r="AE129" i="2"/>
  <c r="AD129" i="2"/>
  <c r="AC129" i="2"/>
  <c r="AA129" i="2"/>
  <c r="X129" i="2"/>
  <c r="W129" i="2"/>
  <c r="P129" i="2"/>
  <c r="AJ128" i="2"/>
  <c r="AI128" i="2"/>
  <c r="AG128" i="2"/>
  <c r="AF128" i="2"/>
  <c r="AE128" i="2"/>
  <c r="AD128" i="2"/>
  <c r="AB128" i="2"/>
  <c r="AA128" i="2"/>
  <c r="X128" i="2"/>
  <c r="W128" i="2"/>
  <c r="P128" i="2"/>
  <c r="AJ127" i="2"/>
  <c r="AI127" i="2"/>
  <c r="AH127" i="2"/>
  <c r="AF127" i="2"/>
  <c r="AE127" i="2"/>
  <c r="AD127" i="2"/>
  <c r="AC127" i="2"/>
  <c r="AA127" i="2"/>
  <c r="X127" i="2"/>
  <c r="W127" i="2"/>
  <c r="P127" i="2"/>
  <c r="AJ126" i="2"/>
  <c r="AI126" i="2"/>
  <c r="AH126" i="2"/>
  <c r="AF126" i="2"/>
  <c r="AE126" i="2"/>
  <c r="AD126" i="2"/>
  <c r="AC126" i="2"/>
  <c r="AA126" i="2"/>
  <c r="X126" i="2"/>
  <c r="W126" i="2"/>
  <c r="P126" i="2"/>
  <c r="AJ125" i="2"/>
  <c r="AI125" i="2"/>
  <c r="AH125" i="2"/>
  <c r="AF125" i="2"/>
  <c r="AE125" i="2"/>
  <c r="AD125" i="2"/>
  <c r="AC125" i="2"/>
  <c r="AA125" i="2"/>
  <c r="X125" i="2"/>
  <c r="W125" i="2"/>
  <c r="P125" i="2"/>
  <c r="AJ124" i="2"/>
  <c r="AI124" i="2"/>
  <c r="AH124" i="2"/>
  <c r="AG124" i="2"/>
  <c r="AE124" i="2"/>
  <c r="AD124" i="2"/>
  <c r="AC124" i="2"/>
  <c r="AB124" i="2"/>
  <c r="X124" i="2"/>
  <c r="W124" i="2"/>
  <c r="P124" i="2"/>
  <c r="AJ143" i="2"/>
  <c r="AI143" i="2"/>
  <c r="AH143" i="2"/>
  <c r="AF143" i="2"/>
  <c r="AE143" i="2"/>
  <c r="AD143" i="2"/>
  <c r="AC143" i="2"/>
  <c r="AA143" i="2"/>
  <c r="X143" i="2"/>
  <c r="W143" i="2"/>
  <c r="P143" i="2"/>
  <c r="AJ123" i="2"/>
  <c r="AI123" i="2"/>
  <c r="AH123" i="2"/>
  <c r="AG123" i="2"/>
  <c r="AE123" i="2"/>
  <c r="AD123" i="2"/>
  <c r="AC123" i="2"/>
  <c r="AB123" i="2"/>
  <c r="X123" i="2"/>
  <c r="W123" i="2"/>
  <c r="AJ122" i="2"/>
  <c r="AI122" i="2"/>
  <c r="AH122" i="2"/>
  <c r="AF122" i="2"/>
  <c r="AE122" i="2"/>
  <c r="AD122" i="2"/>
  <c r="AC122" i="2"/>
  <c r="AA122" i="2"/>
  <c r="X122" i="2"/>
  <c r="W122" i="2"/>
  <c r="P122" i="2"/>
  <c r="AJ121" i="2"/>
  <c r="AI121" i="2"/>
  <c r="AH121" i="2"/>
  <c r="AF121" i="2"/>
  <c r="AE121" i="2"/>
  <c r="AD121" i="2"/>
  <c r="AC121" i="2"/>
  <c r="AA121" i="2"/>
  <c r="X121" i="2"/>
  <c r="W121" i="2"/>
  <c r="P121" i="2"/>
  <c r="AJ120" i="2"/>
  <c r="AI120" i="2"/>
  <c r="AH120" i="2"/>
  <c r="AF120" i="2"/>
  <c r="AE120" i="2"/>
  <c r="AD120" i="2"/>
  <c r="AC120" i="2"/>
  <c r="AA120" i="2"/>
  <c r="X120" i="2"/>
  <c r="W120" i="2"/>
  <c r="P120" i="2"/>
  <c r="P91" i="2"/>
  <c r="S91" i="2" s="1"/>
  <c r="W91" i="2"/>
  <c r="X91" i="2"/>
  <c r="AA91" i="2"/>
  <c r="AC91" i="2"/>
  <c r="AD91" i="2"/>
  <c r="AE91" i="2"/>
  <c r="AF91" i="2"/>
  <c r="AH91" i="2"/>
  <c r="AI91" i="2"/>
  <c r="AJ91" i="2"/>
  <c r="P92" i="2"/>
  <c r="AB92" i="2" s="1"/>
  <c r="W92" i="2"/>
  <c r="X92" i="2"/>
  <c r="AA92" i="2"/>
  <c r="AC92" i="2"/>
  <c r="AD92" i="2"/>
  <c r="AE92" i="2"/>
  <c r="AF92" i="2"/>
  <c r="AH92" i="2"/>
  <c r="AI92" i="2"/>
  <c r="AJ92" i="2"/>
  <c r="P93" i="2"/>
  <c r="AG93" i="2" s="1"/>
  <c r="W93" i="2"/>
  <c r="X93" i="2"/>
  <c r="AA93" i="2"/>
  <c r="AC93" i="2"/>
  <c r="AD93" i="2"/>
  <c r="AE93" i="2"/>
  <c r="AF93" i="2"/>
  <c r="AH93" i="2"/>
  <c r="AI93" i="2"/>
  <c r="AJ93" i="2"/>
  <c r="P94" i="2"/>
  <c r="AB94" i="2" s="1"/>
  <c r="W94" i="2"/>
  <c r="X94" i="2"/>
  <c r="AA94" i="2"/>
  <c r="AC94" i="2"/>
  <c r="AD94" i="2"/>
  <c r="AE94" i="2"/>
  <c r="AF94" i="2"/>
  <c r="AH94" i="2"/>
  <c r="AI94" i="2"/>
  <c r="AJ94" i="2"/>
  <c r="P95" i="2"/>
  <c r="AF95" i="2" s="1"/>
  <c r="W95" i="2"/>
  <c r="X95" i="2"/>
  <c r="AB95" i="2"/>
  <c r="AC95" i="2"/>
  <c r="AD95" i="2"/>
  <c r="AE95" i="2"/>
  <c r="AG95" i="2"/>
  <c r="AH95" i="2"/>
  <c r="AI95" i="2"/>
  <c r="AJ95" i="2"/>
  <c r="P96" i="2"/>
  <c r="R96" i="2" s="1"/>
  <c r="W96" i="2"/>
  <c r="X96" i="2"/>
  <c r="AB96" i="2"/>
  <c r="AC96" i="2"/>
  <c r="AD96" i="2"/>
  <c r="AE96" i="2"/>
  <c r="AG96" i="2"/>
  <c r="AH96" i="2"/>
  <c r="AI96" i="2"/>
  <c r="AJ96" i="2"/>
  <c r="P97" i="2"/>
  <c r="AB97" i="2" s="1"/>
  <c r="W97" i="2"/>
  <c r="X97" i="2"/>
  <c r="AA97" i="2"/>
  <c r="AC97" i="2"/>
  <c r="AD97" i="2"/>
  <c r="AE97" i="2"/>
  <c r="AF97" i="2"/>
  <c r="AH97" i="2"/>
  <c r="AI97" i="2"/>
  <c r="AJ97" i="2"/>
  <c r="P98" i="2"/>
  <c r="R98" i="2" s="1"/>
  <c r="W98" i="2"/>
  <c r="X98" i="2"/>
  <c r="AA98" i="2"/>
  <c r="AC98" i="2"/>
  <c r="AD98" i="2"/>
  <c r="AE98" i="2"/>
  <c r="AF98" i="2"/>
  <c r="AH98" i="2"/>
  <c r="AI98" i="2"/>
  <c r="AJ98" i="2"/>
  <c r="P99" i="2"/>
  <c r="AG99" i="2" s="1"/>
  <c r="W99" i="2"/>
  <c r="X99" i="2"/>
  <c r="AA99" i="2"/>
  <c r="AC99" i="2"/>
  <c r="AD99" i="2"/>
  <c r="AE99" i="2"/>
  <c r="AF99" i="2"/>
  <c r="AH99" i="2"/>
  <c r="AI99" i="2"/>
  <c r="AJ99" i="2"/>
  <c r="AJ41" i="2"/>
  <c r="AI41" i="2"/>
  <c r="AF41" i="2"/>
  <c r="AE41" i="2"/>
  <c r="AD41" i="2"/>
  <c r="AA41" i="2"/>
  <c r="X41" i="2"/>
  <c r="W41" i="2"/>
  <c r="P41" i="2"/>
  <c r="AJ46" i="2"/>
  <c r="AI46" i="2"/>
  <c r="AH46" i="2"/>
  <c r="AF46" i="2"/>
  <c r="AE46" i="2"/>
  <c r="AD46" i="2"/>
  <c r="AC46" i="2"/>
  <c r="AA46" i="2"/>
  <c r="X46" i="2"/>
  <c r="W46" i="2"/>
  <c r="P46" i="2"/>
  <c r="AJ45" i="2"/>
  <c r="AI45" i="2"/>
  <c r="AE45" i="2"/>
  <c r="AD45" i="2"/>
  <c r="X45" i="2"/>
  <c r="W45" i="2"/>
  <c r="P45" i="2"/>
  <c r="AJ59" i="2"/>
  <c r="AI59" i="2"/>
  <c r="AH59" i="2"/>
  <c r="AF59" i="2"/>
  <c r="AE59" i="2"/>
  <c r="AD59" i="2"/>
  <c r="AC59" i="2"/>
  <c r="AA59" i="2"/>
  <c r="X59" i="2"/>
  <c r="W59" i="2"/>
  <c r="P59" i="2"/>
  <c r="AJ47" i="2"/>
  <c r="AI47" i="2"/>
  <c r="AH47" i="2"/>
  <c r="AF47" i="2"/>
  <c r="AE47" i="2"/>
  <c r="AD47" i="2"/>
  <c r="AC47" i="2"/>
  <c r="AA47" i="2"/>
  <c r="X47" i="2"/>
  <c r="W47" i="2"/>
  <c r="P47" i="2"/>
  <c r="AJ58" i="2"/>
  <c r="AI58" i="2"/>
  <c r="AH58" i="2"/>
  <c r="AF58" i="2"/>
  <c r="AE58" i="2"/>
  <c r="AD58" i="2"/>
  <c r="AC58" i="2"/>
  <c r="AA58" i="2"/>
  <c r="X58" i="2"/>
  <c r="W58" i="2"/>
  <c r="P58" i="2"/>
  <c r="AJ57" i="2"/>
  <c r="AI57" i="2"/>
  <c r="AH57" i="2"/>
  <c r="AF57" i="2"/>
  <c r="AE57" i="2"/>
  <c r="AD57" i="2"/>
  <c r="AC57" i="2"/>
  <c r="AA57" i="2"/>
  <c r="X57" i="2"/>
  <c r="W57" i="2"/>
  <c r="P57" i="2"/>
  <c r="AJ22" i="2"/>
  <c r="AI22" i="2"/>
  <c r="AH22" i="2"/>
  <c r="AE22" i="2"/>
  <c r="AD22" i="2"/>
  <c r="AC22" i="2"/>
  <c r="X22" i="2"/>
  <c r="W22" i="2"/>
  <c r="P22" i="2"/>
  <c r="AJ30" i="2"/>
  <c r="AI30" i="2"/>
  <c r="AH30" i="2"/>
  <c r="AF30" i="2"/>
  <c r="AE30" i="2"/>
  <c r="AD30" i="2"/>
  <c r="AC30" i="2"/>
  <c r="AA30" i="2"/>
  <c r="X30" i="2"/>
  <c r="W30" i="2"/>
  <c r="P30" i="2"/>
  <c r="AJ56" i="2"/>
  <c r="AI56" i="2"/>
  <c r="AH56" i="2"/>
  <c r="AF56" i="2"/>
  <c r="AE56" i="2"/>
  <c r="AD56" i="2"/>
  <c r="AC56" i="2"/>
  <c r="AA56" i="2"/>
  <c r="X56" i="2"/>
  <c r="W56" i="2"/>
  <c r="P56" i="2"/>
  <c r="AJ55" i="2"/>
  <c r="AI55" i="2"/>
  <c r="AH55" i="2"/>
  <c r="AF55" i="2"/>
  <c r="AE55" i="2"/>
  <c r="AD55" i="2"/>
  <c r="AC55" i="2"/>
  <c r="AA55" i="2"/>
  <c r="X55" i="2"/>
  <c r="W55" i="2"/>
  <c r="P55" i="2"/>
  <c r="AJ54" i="2"/>
  <c r="AI54" i="2"/>
  <c r="AH54" i="2"/>
  <c r="AF54" i="2"/>
  <c r="AE54" i="2"/>
  <c r="AD54" i="2"/>
  <c r="AC54" i="2"/>
  <c r="AA54" i="2"/>
  <c r="X54" i="2"/>
  <c r="W54" i="2"/>
  <c r="P54" i="2"/>
  <c r="AJ53" i="2"/>
  <c r="AI53" i="2"/>
  <c r="AH53" i="2"/>
  <c r="AF53" i="2"/>
  <c r="AE53" i="2"/>
  <c r="AD53" i="2"/>
  <c r="AC53" i="2"/>
  <c r="AA53" i="2"/>
  <c r="X53" i="2"/>
  <c r="W53" i="2"/>
  <c r="P53" i="2"/>
  <c r="AJ51" i="2"/>
  <c r="AI51" i="2"/>
  <c r="AH51" i="2"/>
  <c r="AF51" i="2"/>
  <c r="AE51" i="2"/>
  <c r="AD51" i="2"/>
  <c r="AC51" i="2"/>
  <c r="AA51" i="2"/>
  <c r="X51" i="2"/>
  <c r="W51" i="2"/>
  <c r="P51" i="2"/>
  <c r="AJ49" i="2"/>
  <c r="AI49" i="2"/>
  <c r="AH49" i="2"/>
  <c r="AF49" i="2"/>
  <c r="AE49" i="2"/>
  <c r="AD49" i="2"/>
  <c r="AC49" i="2"/>
  <c r="AA49" i="2"/>
  <c r="X49" i="2"/>
  <c r="W49" i="2"/>
  <c r="P49" i="2"/>
  <c r="AJ50" i="2"/>
  <c r="AI50" i="2"/>
  <c r="AH50" i="2"/>
  <c r="AF50" i="2"/>
  <c r="AE50" i="2"/>
  <c r="AD50" i="2"/>
  <c r="AC50" i="2"/>
  <c r="AA50" i="2"/>
  <c r="X50" i="2"/>
  <c r="W50" i="2"/>
  <c r="P50" i="2"/>
  <c r="AJ52" i="2"/>
  <c r="AI52" i="2"/>
  <c r="AH52" i="2"/>
  <c r="AF52" i="2"/>
  <c r="AE52" i="2"/>
  <c r="AD52" i="2"/>
  <c r="AC52" i="2"/>
  <c r="AA52" i="2"/>
  <c r="X52" i="2"/>
  <c r="W52" i="2"/>
  <c r="P52" i="2"/>
  <c r="AJ43" i="2"/>
  <c r="AI43" i="2"/>
  <c r="AG43" i="2"/>
  <c r="AE43" i="2"/>
  <c r="AD43" i="2"/>
  <c r="AB43" i="2"/>
  <c r="X43" i="2"/>
  <c r="W43" i="2"/>
  <c r="P43" i="2"/>
  <c r="AJ14" i="2"/>
  <c r="AI14" i="2"/>
  <c r="AH14" i="2"/>
  <c r="AF14" i="2"/>
  <c r="AE14" i="2"/>
  <c r="AD14" i="2"/>
  <c r="AC14" i="2"/>
  <c r="AA14" i="2"/>
  <c r="X14" i="2"/>
  <c r="W14" i="2"/>
  <c r="P14" i="2"/>
  <c r="AJ29" i="2"/>
  <c r="AI29" i="2"/>
  <c r="AH29" i="2"/>
  <c r="AF29" i="2"/>
  <c r="AE29" i="2"/>
  <c r="AD29" i="2"/>
  <c r="AC29" i="2"/>
  <c r="AA29" i="2"/>
  <c r="X29" i="2"/>
  <c r="W29" i="2"/>
  <c r="P29" i="2"/>
  <c r="AJ28" i="2"/>
  <c r="AI28" i="2"/>
  <c r="AF28" i="2"/>
  <c r="AE28" i="2"/>
  <c r="AD28" i="2"/>
  <c r="AA28" i="2"/>
  <c r="X28" i="2"/>
  <c r="W28" i="2"/>
  <c r="P28" i="2"/>
  <c r="AJ37" i="2"/>
  <c r="AI37" i="2"/>
  <c r="AH37" i="2"/>
  <c r="AE37" i="2"/>
  <c r="AD37" i="2"/>
  <c r="AC37" i="2"/>
  <c r="X37" i="2"/>
  <c r="W37" i="2"/>
  <c r="P37" i="2"/>
  <c r="AJ36" i="2"/>
  <c r="AI36" i="2"/>
  <c r="AH36" i="2"/>
  <c r="AF36" i="2"/>
  <c r="AE36" i="2"/>
  <c r="AD36" i="2"/>
  <c r="AC36" i="2"/>
  <c r="AA36" i="2"/>
  <c r="X36" i="2"/>
  <c r="W36" i="2"/>
  <c r="P36" i="2"/>
  <c r="AJ35" i="2"/>
  <c r="AI35" i="2"/>
  <c r="AH35" i="2"/>
  <c r="AF35" i="2"/>
  <c r="AE35" i="2"/>
  <c r="AD35" i="2"/>
  <c r="AC35" i="2"/>
  <c r="AA35" i="2"/>
  <c r="X35" i="2"/>
  <c r="W35" i="2"/>
  <c r="P35" i="2"/>
  <c r="AJ27" i="2"/>
  <c r="AI27" i="2"/>
  <c r="AH27" i="2"/>
  <c r="AF27" i="2"/>
  <c r="AE27" i="2"/>
  <c r="AD27" i="2"/>
  <c r="AC27" i="2"/>
  <c r="AA27" i="2"/>
  <c r="X27" i="2"/>
  <c r="W27" i="2"/>
  <c r="P27" i="2"/>
  <c r="P8" i="2"/>
  <c r="AJ115" i="2"/>
  <c r="AI115" i="2"/>
  <c r="AH115" i="2"/>
  <c r="AF115" i="2"/>
  <c r="AE115" i="2"/>
  <c r="AD115" i="2"/>
  <c r="AC115" i="2"/>
  <c r="AA115" i="2"/>
  <c r="X115" i="2"/>
  <c r="W115" i="2"/>
  <c r="P115" i="2"/>
  <c r="E30" i="4"/>
  <c r="AJ44" i="2"/>
  <c r="AI44" i="2"/>
  <c r="AH44" i="2"/>
  <c r="AG44" i="2"/>
  <c r="AE44" i="2"/>
  <c r="AD44" i="2"/>
  <c r="AC44" i="2"/>
  <c r="AB44" i="2"/>
  <c r="X44" i="2"/>
  <c r="W44" i="2"/>
  <c r="P44" i="2"/>
  <c r="AJ48" i="2"/>
  <c r="AI48" i="2"/>
  <c r="AH48" i="2"/>
  <c r="AF48" i="2"/>
  <c r="AE48" i="2"/>
  <c r="AD48" i="2"/>
  <c r="AC48" i="2"/>
  <c r="AA48" i="2"/>
  <c r="X48" i="2"/>
  <c r="W48" i="2"/>
  <c r="P48" i="2"/>
  <c r="AJ8" i="2"/>
  <c r="AI8" i="2"/>
  <c r="AH8" i="2"/>
  <c r="AF8" i="2"/>
  <c r="AE8" i="2"/>
  <c r="AD8" i="2"/>
  <c r="AC8" i="2"/>
  <c r="AA8" i="2"/>
  <c r="X8" i="2"/>
  <c r="W8" i="2"/>
  <c r="AJ9" i="2"/>
  <c r="AI9" i="2"/>
  <c r="AH9" i="2"/>
  <c r="AG9" i="2"/>
  <c r="AE9" i="2"/>
  <c r="AD9" i="2"/>
  <c r="AC9" i="2"/>
  <c r="AB9" i="2"/>
  <c r="X9" i="2"/>
  <c r="W9" i="2"/>
  <c r="P9" i="2"/>
  <c r="AJ74" i="2"/>
  <c r="AI74" i="2"/>
  <c r="AH74" i="2"/>
  <c r="AF74" i="2"/>
  <c r="AE74" i="2"/>
  <c r="AD74" i="2"/>
  <c r="AC74" i="2"/>
  <c r="AA74" i="2"/>
  <c r="X74" i="2"/>
  <c r="W74" i="2"/>
  <c r="P74" i="2"/>
  <c r="AJ73" i="2"/>
  <c r="AI73" i="2"/>
  <c r="AH73" i="2"/>
  <c r="AF73" i="2"/>
  <c r="AE73" i="2"/>
  <c r="AD73" i="2"/>
  <c r="AC73" i="2"/>
  <c r="AA73" i="2"/>
  <c r="X73" i="2"/>
  <c r="W73" i="2"/>
  <c r="P73" i="2"/>
  <c r="AJ72" i="2"/>
  <c r="AI72" i="2"/>
  <c r="AH72" i="2"/>
  <c r="AF72" i="2"/>
  <c r="AE72" i="2"/>
  <c r="AD72" i="2"/>
  <c r="AC72" i="2"/>
  <c r="AA72" i="2"/>
  <c r="X72" i="2"/>
  <c r="W72" i="2"/>
  <c r="P72" i="2"/>
  <c r="AJ83" i="2"/>
  <c r="AI83" i="2"/>
  <c r="AF83" i="2"/>
  <c r="AE83" i="2"/>
  <c r="AD83" i="2"/>
  <c r="AA83" i="2"/>
  <c r="X83" i="2"/>
  <c r="W83" i="2"/>
  <c r="P83" i="2"/>
  <c r="AJ82" i="2"/>
  <c r="AI82" i="2"/>
  <c r="AH82" i="2"/>
  <c r="AF82" i="2"/>
  <c r="AE82" i="2"/>
  <c r="AD82" i="2"/>
  <c r="AC82" i="2"/>
  <c r="AA82" i="2"/>
  <c r="X82" i="2"/>
  <c r="W82" i="2"/>
  <c r="P82" i="2"/>
  <c r="AJ81" i="2"/>
  <c r="AI81" i="2"/>
  <c r="AH81" i="2"/>
  <c r="AF81" i="2"/>
  <c r="AE81" i="2"/>
  <c r="AD81" i="2"/>
  <c r="AC81" i="2"/>
  <c r="AA81" i="2"/>
  <c r="X81" i="2"/>
  <c r="W81" i="2"/>
  <c r="P81" i="2"/>
  <c r="AJ80" i="2"/>
  <c r="AI80" i="2"/>
  <c r="AH80" i="2"/>
  <c r="AF80" i="2"/>
  <c r="AE80" i="2"/>
  <c r="AD80" i="2"/>
  <c r="AC80" i="2"/>
  <c r="AA80" i="2"/>
  <c r="X80" i="2"/>
  <c r="W80" i="2"/>
  <c r="P80" i="2"/>
  <c r="AJ79" i="2"/>
  <c r="AI79" i="2"/>
  <c r="AH79" i="2"/>
  <c r="AF79" i="2"/>
  <c r="AE79" i="2"/>
  <c r="AD79" i="2"/>
  <c r="AC79" i="2"/>
  <c r="AA79" i="2"/>
  <c r="X79" i="2"/>
  <c r="W79" i="2"/>
  <c r="P79" i="2"/>
  <c r="AJ84" i="2"/>
  <c r="AI84" i="2"/>
  <c r="AH84" i="2"/>
  <c r="AF84" i="2"/>
  <c r="AE84" i="2"/>
  <c r="AD84" i="2"/>
  <c r="AC84" i="2"/>
  <c r="AA84" i="2"/>
  <c r="X84" i="2"/>
  <c r="W84" i="2"/>
  <c r="P84" i="2"/>
  <c r="AJ70" i="2"/>
  <c r="AI70" i="2"/>
  <c r="AF70" i="2"/>
  <c r="AE70" i="2"/>
  <c r="AD70" i="2"/>
  <c r="AA70" i="2"/>
  <c r="X70" i="2"/>
  <c r="W70" i="2"/>
  <c r="P70" i="2"/>
  <c r="AJ66" i="2"/>
  <c r="AI66" i="2"/>
  <c r="AH66" i="2"/>
  <c r="AF66" i="2"/>
  <c r="AE66" i="2"/>
  <c r="AD66" i="2"/>
  <c r="AC66" i="2"/>
  <c r="AA66" i="2"/>
  <c r="X66" i="2"/>
  <c r="W66" i="2"/>
  <c r="P66" i="2"/>
  <c r="AJ65" i="2"/>
  <c r="AI65" i="2"/>
  <c r="AH65" i="2"/>
  <c r="AF65" i="2"/>
  <c r="AE65" i="2"/>
  <c r="AD65" i="2"/>
  <c r="AC65" i="2"/>
  <c r="AA65" i="2"/>
  <c r="X65" i="2"/>
  <c r="W65" i="2"/>
  <c r="P65" i="2"/>
  <c r="AJ75" i="2"/>
  <c r="AI75" i="2"/>
  <c r="AH75" i="2"/>
  <c r="AF75" i="2"/>
  <c r="AE75" i="2"/>
  <c r="AD75" i="2"/>
  <c r="AC75" i="2"/>
  <c r="AA75" i="2"/>
  <c r="X75" i="2"/>
  <c r="W75" i="2"/>
  <c r="P75" i="2"/>
  <c r="AJ7" i="2"/>
  <c r="AI7" i="2"/>
  <c r="AH7" i="2"/>
  <c r="AF7" i="2"/>
  <c r="AE7" i="2"/>
  <c r="AD7" i="2"/>
  <c r="AC7" i="2"/>
  <c r="AA7" i="2"/>
  <c r="P7" i="2"/>
  <c r="X7" i="2" s="1"/>
  <c r="AJ42" i="2"/>
  <c r="AI42" i="2"/>
  <c r="AF42" i="2"/>
  <c r="AE42" i="2"/>
  <c r="AD42" i="2"/>
  <c r="AA42" i="2"/>
  <c r="X42" i="2"/>
  <c r="W42" i="2"/>
  <c r="P42" i="2"/>
  <c r="P63" i="2"/>
  <c r="R63" i="2" s="1"/>
  <c r="W63" i="2"/>
  <c r="X63" i="2"/>
  <c r="AB63" i="2"/>
  <c r="AC63" i="2"/>
  <c r="AD63" i="2"/>
  <c r="AE63" i="2"/>
  <c r="AG63" i="2"/>
  <c r="AH63" i="2"/>
  <c r="AI63" i="2"/>
  <c r="AJ63" i="2"/>
  <c r="P64" i="2"/>
  <c r="AG64" i="2" s="1"/>
  <c r="W64" i="2"/>
  <c r="X64" i="2"/>
  <c r="AA64" i="2"/>
  <c r="AC64" i="2"/>
  <c r="AD64" i="2"/>
  <c r="AE64" i="2"/>
  <c r="AF64" i="2"/>
  <c r="AH64" i="2"/>
  <c r="AI64" i="2"/>
  <c r="AJ64" i="2"/>
  <c r="AJ40" i="2"/>
  <c r="AI40" i="2"/>
  <c r="AH40" i="2"/>
  <c r="AF40" i="2"/>
  <c r="AE40" i="2"/>
  <c r="AD40" i="2"/>
  <c r="AC40" i="2"/>
  <c r="AA40" i="2"/>
  <c r="X40" i="2"/>
  <c r="W40" i="2"/>
  <c r="P40" i="2"/>
  <c r="AJ39" i="2"/>
  <c r="AI39" i="2"/>
  <c r="AH39" i="2"/>
  <c r="AF39" i="2"/>
  <c r="AE39" i="2"/>
  <c r="AD39" i="2"/>
  <c r="AC39" i="2"/>
  <c r="AA39" i="2"/>
  <c r="X39" i="2"/>
  <c r="W39" i="2"/>
  <c r="P39" i="2"/>
  <c r="AJ38" i="2"/>
  <c r="AI38" i="2"/>
  <c r="AH38" i="2"/>
  <c r="AG38" i="2"/>
  <c r="AE38" i="2"/>
  <c r="AD38" i="2"/>
  <c r="AC38" i="2"/>
  <c r="AB38" i="2"/>
  <c r="X38" i="2"/>
  <c r="W38" i="2"/>
  <c r="P38" i="2"/>
  <c r="AJ23" i="2"/>
  <c r="AI23" i="2"/>
  <c r="AH23" i="2"/>
  <c r="AF23" i="2"/>
  <c r="AE23" i="2"/>
  <c r="AD23" i="2"/>
  <c r="AC23" i="2"/>
  <c r="AA23" i="2"/>
  <c r="X23" i="2"/>
  <c r="W23" i="2"/>
  <c r="P23" i="2"/>
  <c r="AJ19" i="2"/>
  <c r="AI19" i="2"/>
  <c r="AH19" i="2"/>
  <c r="AF19" i="2"/>
  <c r="AE19" i="2"/>
  <c r="AD19" i="2"/>
  <c r="AC19" i="2"/>
  <c r="AA19" i="2"/>
  <c r="X19" i="2"/>
  <c r="W19" i="2"/>
  <c r="P19" i="2"/>
  <c r="AJ18" i="2"/>
  <c r="AI18" i="2"/>
  <c r="AH18" i="2"/>
  <c r="AG18" i="2"/>
  <c r="AE18" i="2"/>
  <c r="AD18" i="2"/>
  <c r="AC18" i="2"/>
  <c r="AB18" i="2"/>
  <c r="X18" i="2"/>
  <c r="W18" i="2"/>
  <c r="P18" i="2"/>
  <c r="AJ17" i="2"/>
  <c r="AI17" i="2"/>
  <c r="AH17" i="2"/>
  <c r="AG17" i="2"/>
  <c r="AE17" i="2"/>
  <c r="AD17" i="2"/>
  <c r="AC17" i="2"/>
  <c r="AB17" i="2"/>
  <c r="X17" i="2"/>
  <c r="W17" i="2"/>
  <c r="P17" i="2"/>
  <c r="AJ16" i="2"/>
  <c r="AI16" i="2"/>
  <c r="AH16" i="2"/>
  <c r="AG16" i="2"/>
  <c r="AE16" i="2"/>
  <c r="AD16" i="2"/>
  <c r="AC16" i="2"/>
  <c r="AB16" i="2"/>
  <c r="X16" i="2"/>
  <c r="W16" i="2"/>
  <c r="P16" i="2"/>
  <c r="AJ21" i="2"/>
  <c r="AI21" i="2"/>
  <c r="AH21" i="2"/>
  <c r="AF21" i="2"/>
  <c r="AE21" i="2"/>
  <c r="AD21" i="2"/>
  <c r="AC21" i="2"/>
  <c r="AA21" i="2"/>
  <c r="X21" i="2"/>
  <c r="W21" i="2"/>
  <c r="P21" i="2"/>
  <c r="AJ20" i="2"/>
  <c r="AI20" i="2"/>
  <c r="AH20" i="2"/>
  <c r="AG20" i="2"/>
  <c r="AE20" i="2"/>
  <c r="AD20" i="2"/>
  <c r="AC20" i="2"/>
  <c r="AB20" i="2"/>
  <c r="X20" i="2"/>
  <c r="W20" i="2"/>
  <c r="P20" i="2"/>
  <c r="AJ13" i="2"/>
  <c r="AI13" i="2"/>
  <c r="AH13" i="2"/>
  <c r="AF13" i="2"/>
  <c r="AE13" i="2"/>
  <c r="AD13" i="2"/>
  <c r="AC13" i="2"/>
  <c r="AA13" i="2"/>
  <c r="X13" i="2"/>
  <c r="W13" i="2"/>
  <c r="P13" i="2"/>
  <c r="AJ12" i="2"/>
  <c r="AI12" i="2"/>
  <c r="AH12" i="2"/>
  <c r="AF12" i="2"/>
  <c r="AE12" i="2"/>
  <c r="AD12" i="2"/>
  <c r="AC12" i="2"/>
  <c r="AA12" i="2"/>
  <c r="X12" i="2"/>
  <c r="W12" i="2"/>
  <c r="P12" i="2"/>
  <c r="AJ11" i="2"/>
  <c r="AI11" i="2"/>
  <c r="AH11" i="2"/>
  <c r="AF11" i="2"/>
  <c r="AE11" i="2"/>
  <c r="AD11" i="2"/>
  <c r="AC11" i="2"/>
  <c r="AA11" i="2"/>
  <c r="X11" i="2"/>
  <c r="W11" i="2"/>
  <c r="P11" i="2"/>
  <c r="AJ10" i="2"/>
  <c r="AI10" i="2"/>
  <c r="AH10" i="2"/>
  <c r="AG10" i="2"/>
  <c r="AE10" i="2"/>
  <c r="AD10" i="2"/>
  <c r="AC10" i="2"/>
  <c r="AB10" i="2"/>
  <c r="X10" i="2"/>
  <c r="W10" i="2"/>
  <c r="P10" i="2"/>
  <c r="AJ15" i="2"/>
  <c r="AI15" i="2"/>
  <c r="AH15" i="2"/>
  <c r="AF15" i="2"/>
  <c r="AE15" i="2"/>
  <c r="AD15" i="2"/>
  <c r="AC15" i="2"/>
  <c r="AA15" i="2"/>
  <c r="X15" i="2"/>
  <c r="W15" i="2"/>
  <c r="P15" i="2"/>
  <c r="AJ26" i="2"/>
  <c r="AI26" i="2"/>
  <c r="AH26" i="2"/>
  <c r="AF26" i="2"/>
  <c r="AE26" i="2"/>
  <c r="AD26" i="2"/>
  <c r="AC26" i="2"/>
  <c r="AA26" i="2"/>
  <c r="X26" i="2"/>
  <c r="W26" i="2"/>
  <c r="P26" i="2"/>
  <c r="AJ25" i="2"/>
  <c r="AI25" i="2"/>
  <c r="AH25" i="2"/>
  <c r="AF25" i="2"/>
  <c r="AE25" i="2"/>
  <c r="AD25" i="2"/>
  <c r="AC25" i="2"/>
  <c r="AA25" i="2"/>
  <c r="X25" i="2"/>
  <c r="W25" i="2"/>
  <c r="P25" i="2"/>
  <c r="AJ31" i="2"/>
  <c r="AI31" i="2"/>
  <c r="AH31" i="2"/>
  <c r="AF31" i="2"/>
  <c r="AE31" i="2"/>
  <c r="AD31" i="2"/>
  <c r="AC31" i="2"/>
  <c r="AA31" i="2"/>
  <c r="X31" i="2"/>
  <c r="W31" i="2"/>
  <c r="P31" i="2"/>
  <c r="AK988" i="2"/>
  <c r="AB204" i="2" l="1"/>
  <c r="R97" i="2"/>
  <c r="S113" i="2"/>
  <c r="R93" i="2"/>
  <c r="AB213" i="2"/>
  <c r="AA227" i="2"/>
  <c r="R227" i="2"/>
  <c r="S63" i="2"/>
  <c r="AB221" i="2"/>
  <c r="S93" i="2"/>
  <c r="S95" i="2"/>
  <c r="R95" i="2"/>
  <c r="R204" i="2"/>
  <c r="S206" i="2"/>
  <c r="R94" i="2"/>
  <c r="R206" i="2"/>
  <c r="AB93" i="2"/>
  <c r="R91" i="2"/>
  <c r="R199" i="2"/>
  <c r="AB91" i="2"/>
  <c r="S98" i="2"/>
  <c r="S226" i="2"/>
  <c r="S213" i="2"/>
  <c r="R225" i="2"/>
  <c r="AG217" i="2"/>
  <c r="R213" i="2"/>
  <c r="AG203" i="2"/>
  <c r="S109" i="2"/>
  <c r="AG212" i="2"/>
  <c r="S64" i="2"/>
  <c r="R104" i="2"/>
  <c r="S217" i="2"/>
  <c r="R217" i="2"/>
  <c r="AG221" i="2"/>
  <c r="AG110" i="2"/>
  <c r="AH205" i="2"/>
  <c r="AB212" i="2"/>
  <c r="AA214" i="2"/>
  <c r="AB223" i="2"/>
  <c r="AG223" i="2"/>
  <c r="AB110" i="2"/>
  <c r="AA95" i="2"/>
  <c r="S102" i="2"/>
  <c r="R112" i="2"/>
  <c r="R99" i="2"/>
  <c r="S99" i="2"/>
  <c r="R105" i="2"/>
  <c r="AA63" i="2"/>
  <c r="W7" i="2"/>
  <c r="W32" i="2" s="1"/>
  <c r="AF219" i="2"/>
  <c r="S211" i="2"/>
  <c r="R211" i="2"/>
  <c r="AF208" i="2"/>
  <c r="AG94" i="2"/>
  <c r="AF214" i="2"/>
  <c r="AF227" i="2"/>
  <c r="AB216" i="2"/>
  <c r="R214" i="2"/>
  <c r="R109" i="2"/>
  <c r="AB225" i="2"/>
  <c r="S111" i="2"/>
  <c r="AF104" i="2"/>
  <c r="R223" i="2"/>
  <c r="AG225" i="2"/>
  <c r="AF63" i="2"/>
  <c r="R111" i="2"/>
  <c r="AA218" i="2"/>
  <c r="S97" i="2"/>
  <c r="S101" i="2"/>
  <c r="S208" i="2"/>
  <c r="S104" i="2"/>
  <c r="R101" i="2"/>
  <c r="S221" i="2"/>
  <c r="R208" i="2"/>
  <c r="S110" i="2"/>
  <c r="AG209" i="2"/>
  <c r="AG98" i="2"/>
  <c r="AG102" i="2"/>
  <c r="AH211" i="2"/>
  <c r="AF207" i="2"/>
  <c r="AG111" i="2"/>
  <c r="AF105" i="2"/>
  <c r="AB64" i="2"/>
  <c r="AG109" i="2"/>
  <c r="S212" i="2"/>
  <c r="S216" i="2"/>
  <c r="S203" i="2"/>
  <c r="S94" i="2"/>
  <c r="R218" i="2"/>
  <c r="R216" i="2"/>
  <c r="AB209" i="2"/>
  <c r="R203" i="2"/>
  <c r="AA207" i="2"/>
  <c r="AB98" i="2"/>
  <c r="AB102" i="2"/>
  <c r="R64" i="2"/>
  <c r="AA105" i="2"/>
  <c r="S220" i="2"/>
  <c r="S222" i="2"/>
  <c r="R220" i="2"/>
  <c r="AB113" i="2"/>
  <c r="AA226" i="2"/>
  <c r="R222" i="2"/>
  <c r="R209" i="2"/>
  <c r="S207" i="2"/>
  <c r="AG97" i="2"/>
  <c r="S92" i="2"/>
  <c r="AG101" i="2"/>
  <c r="AG220" i="2"/>
  <c r="S215" i="2"/>
  <c r="AC210" i="2"/>
  <c r="R92" i="2"/>
  <c r="S112" i="2"/>
  <c r="AB106" i="2"/>
  <c r="S199" i="2"/>
  <c r="AB224" i="2"/>
  <c r="R215" i="2"/>
  <c r="AF206" i="2"/>
  <c r="AF272" i="2"/>
  <c r="AB99" i="2"/>
  <c r="AB222" i="2"/>
  <c r="AF218" i="2"/>
  <c r="R226" i="2"/>
  <c r="AG204" i="2"/>
  <c r="AG113" i="2"/>
  <c r="S106" i="2"/>
  <c r="S224" i="2"/>
  <c r="S210" i="2"/>
  <c r="AG91" i="2"/>
  <c r="R106" i="2"/>
  <c r="R224" i="2"/>
  <c r="R210" i="2"/>
  <c r="AG92" i="2"/>
  <c r="AG215" i="2"/>
  <c r="AC205" i="2"/>
  <c r="AG112" i="2"/>
  <c r="AG199" i="2"/>
  <c r="AA219" i="2"/>
  <c r="R272" i="2"/>
  <c r="S272" i="2"/>
  <c r="S219" i="2"/>
  <c r="S205" i="2"/>
  <c r="AF96" i="2"/>
  <c r="AA96" i="2"/>
  <c r="S96" i="2"/>
  <c r="AG387" i="2"/>
  <c r="AB387" i="2"/>
  <c r="S387" i="2"/>
  <c r="R387" i="2"/>
  <c r="AG388" i="2"/>
  <c r="AB388" i="2"/>
  <c r="S388" i="2"/>
  <c r="R388" i="2"/>
  <c r="AG389" i="2"/>
  <c r="AB389" i="2"/>
  <c r="S389" i="2"/>
  <c r="R389" i="2"/>
  <c r="AG390" i="2"/>
  <c r="AB390" i="2"/>
  <c r="S390" i="2"/>
  <c r="R390" i="2"/>
  <c r="AF391" i="2"/>
  <c r="AA391" i="2"/>
  <c r="S391" i="2"/>
  <c r="R391" i="2"/>
  <c r="AF392" i="2"/>
  <c r="AA392" i="2"/>
  <c r="S392" i="2"/>
  <c r="R392" i="2"/>
  <c r="AG393" i="2"/>
  <c r="AB393" i="2"/>
  <c r="S393" i="2"/>
  <c r="R393" i="2"/>
  <c r="AG394" i="2"/>
  <c r="AB394" i="2"/>
  <c r="S394" i="2"/>
  <c r="R394" i="2"/>
  <c r="AH395" i="2"/>
  <c r="AC395" i="2"/>
  <c r="S395" i="2"/>
  <c r="R395" i="2"/>
  <c r="AG359" i="2"/>
  <c r="AB359" i="2"/>
  <c r="S359" i="2"/>
  <c r="R359" i="2"/>
  <c r="AG360" i="2"/>
  <c r="AB360" i="2"/>
  <c r="S360" i="2"/>
  <c r="R360" i="2"/>
  <c r="AG361" i="2"/>
  <c r="AB361" i="2"/>
  <c r="S361" i="2"/>
  <c r="R361" i="2"/>
  <c r="AG362" i="2"/>
  <c r="AB362" i="2"/>
  <c r="S362" i="2"/>
  <c r="R362" i="2"/>
  <c r="AF363" i="2"/>
  <c r="AA363" i="2"/>
  <c r="S363" i="2"/>
  <c r="R363" i="2"/>
  <c r="AF364" i="2"/>
  <c r="AA364" i="2"/>
  <c r="S364" i="2"/>
  <c r="R364" i="2"/>
  <c r="AG365" i="2"/>
  <c r="AB365" i="2"/>
  <c r="S365" i="2"/>
  <c r="R365" i="2"/>
  <c r="AG366" i="2"/>
  <c r="AB366" i="2"/>
  <c r="S366" i="2"/>
  <c r="R366" i="2"/>
  <c r="AH367" i="2"/>
  <c r="AC367" i="2"/>
  <c r="S367" i="2"/>
  <c r="R367" i="2"/>
  <c r="AG338" i="2"/>
  <c r="AB338" i="2"/>
  <c r="S338" i="2"/>
  <c r="R338" i="2"/>
  <c r="AH339" i="2"/>
  <c r="AC339" i="2"/>
  <c r="S339" i="2"/>
  <c r="R339" i="2"/>
  <c r="AF335" i="2"/>
  <c r="AA335" i="2"/>
  <c r="S335" i="2"/>
  <c r="R335" i="2"/>
  <c r="AG337" i="2"/>
  <c r="AB337" i="2"/>
  <c r="S337" i="2"/>
  <c r="R337" i="2"/>
  <c r="AF336" i="2"/>
  <c r="AA336" i="2"/>
  <c r="S336" i="2"/>
  <c r="R336" i="2"/>
  <c r="AG334" i="2"/>
  <c r="AB334" i="2"/>
  <c r="S334" i="2"/>
  <c r="R334" i="2"/>
  <c r="AG333" i="2"/>
  <c r="AB333" i="2"/>
  <c r="S333" i="2"/>
  <c r="R333" i="2"/>
  <c r="AG332" i="2"/>
  <c r="AB332" i="2"/>
  <c r="S332" i="2"/>
  <c r="R332" i="2"/>
  <c r="AG329" i="2"/>
  <c r="AB329" i="2"/>
  <c r="S329" i="2"/>
  <c r="R329" i="2"/>
  <c r="AG311" i="2"/>
  <c r="AB311" i="2"/>
  <c r="S311" i="2"/>
  <c r="R311" i="2"/>
  <c r="AG310" i="2"/>
  <c r="AB310" i="2"/>
  <c r="S310" i="2"/>
  <c r="R310" i="2"/>
  <c r="AG308" i="2"/>
  <c r="AB308" i="2"/>
  <c r="S308" i="2"/>
  <c r="R308" i="2"/>
  <c r="AG309" i="2"/>
  <c r="AB309" i="2"/>
  <c r="S309" i="2"/>
  <c r="R309" i="2"/>
  <c r="AG307" i="2"/>
  <c r="AB307" i="2"/>
  <c r="S307" i="2"/>
  <c r="R307" i="2"/>
  <c r="AF305" i="2"/>
  <c r="AA305" i="2"/>
  <c r="S305" i="2"/>
  <c r="R305" i="2"/>
  <c r="AF306" i="2"/>
  <c r="AA306" i="2"/>
  <c r="S306" i="2"/>
  <c r="R306" i="2"/>
  <c r="AF304" i="2"/>
  <c r="AA304" i="2"/>
  <c r="S304" i="2"/>
  <c r="R304" i="2"/>
  <c r="AH303" i="2"/>
  <c r="AC303" i="2"/>
  <c r="S303" i="2"/>
  <c r="R303" i="2"/>
  <c r="AH302" i="2"/>
  <c r="AC302" i="2"/>
  <c r="S302" i="2"/>
  <c r="R302" i="2"/>
  <c r="AG301" i="2"/>
  <c r="AB301" i="2"/>
  <c r="S301" i="2"/>
  <c r="R301" i="2"/>
  <c r="AF300" i="2"/>
  <c r="AA300" i="2"/>
  <c r="S300" i="2"/>
  <c r="R300" i="2"/>
  <c r="AF279" i="2"/>
  <c r="AA279" i="2"/>
  <c r="S279" i="2"/>
  <c r="R279" i="2"/>
  <c r="AG283" i="2"/>
  <c r="AB283" i="2"/>
  <c r="S283" i="2"/>
  <c r="R283" i="2"/>
  <c r="AG280" i="2"/>
  <c r="AB280" i="2"/>
  <c r="S280" i="2"/>
  <c r="R280" i="2"/>
  <c r="AG281" i="2"/>
  <c r="AB281" i="2"/>
  <c r="S281" i="2"/>
  <c r="R281" i="2"/>
  <c r="AG282" i="2"/>
  <c r="AB282" i="2"/>
  <c r="S282" i="2"/>
  <c r="R282" i="2"/>
  <c r="AG276" i="2"/>
  <c r="AB276" i="2"/>
  <c r="AG277" i="2"/>
  <c r="AB277" i="2"/>
  <c r="AG278" i="2"/>
  <c r="AB278" i="2"/>
  <c r="AF271" i="2"/>
  <c r="AA271" i="2"/>
  <c r="AG275" i="2"/>
  <c r="AB275" i="2"/>
  <c r="AF262" i="2"/>
  <c r="AA262" i="2"/>
  <c r="AG263" i="2"/>
  <c r="AB263" i="2"/>
  <c r="AH264" i="2"/>
  <c r="AC264" i="2"/>
  <c r="AH265" i="2"/>
  <c r="AC265" i="2"/>
  <c r="AG269" i="2"/>
  <c r="AB269" i="2"/>
  <c r="AG270" i="2"/>
  <c r="AB270" i="2"/>
  <c r="AF267" i="2"/>
  <c r="AA267" i="2"/>
  <c r="AF268" i="2"/>
  <c r="AA268" i="2"/>
  <c r="AF266" i="2"/>
  <c r="AA266" i="2"/>
  <c r="AF261" i="2"/>
  <c r="AA261" i="2"/>
  <c r="AG260" i="2"/>
  <c r="AB260" i="2"/>
  <c r="S276" i="2"/>
  <c r="R276" i="2"/>
  <c r="S277" i="2"/>
  <c r="R277" i="2"/>
  <c r="S278" i="2"/>
  <c r="R278" i="2"/>
  <c r="S267" i="2"/>
  <c r="R267" i="2"/>
  <c r="S268" i="2"/>
  <c r="R268" i="2"/>
  <c r="S269" i="2"/>
  <c r="R269" i="2"/>
  <c r="S270" i="2"/>
  <c r="R270" i="2"/>
  <c r="S271" i="2"/>
  <c r="R271" i="2"/>
  <c r="S275" i="2"/>
  <c r="R275" i="2"/>
  <c r="S260" i="2"/>
  <c r="R260" i="2"/>
  <c r="S261" i="2"/>
  <c r="R261" i="2"/>
  <c r="S262" i="2"/>
  <c r="R262" i="2"/>
  <c r="S263" i="2"/>
  <c r="R263" i="2"/>
  <c r="S264" i="2"/>
  <c r="R264" i="2"/>
  <c r="S265" i="2"/>
  <c r="R265" i="2"/>
  <c r="S266" i="2"/>
  <c r="R266" i="2"/>
  <c r="AG254" i="2"/>
  <c r="AB254" i="2"/>
  <c r="S254" i="2"/>
  <c r="R254" i="2"/>
  <c r="AG255" i="2"/>
  <c r="AB255" i="2"/>
  <c r="S255" i="2"/>
  <c r="R255" i="2"/>
  <c r="AG253" i="2"/>
  <c r="AB253" i="2"/>
  <c r="S253" i="2"/>
  <c r="R253" i="2"/>
  <c r="AF251" i="2"/>
  <c r="AA251" i="2"/>
  <c r="S251" i="2"/>
  <c r="R251" i="2"/>
  <c r="AG252" i="2"/>
  <c r="AB252" i="2"/>
  <c r="S252" i="2"/>
  <c r="R252" i="2"/>
  <c r="AG250" i="2"/>
  <c r="AB250" i="2"/>
  <c r="S250" i="2"/>
  <c r="R250" i="2"/>
  <c r="AG246" i="2"/>
  <c r="AB246" i="2"/>
  <c r="S246" i="2"/>
  <c r="R246" i="2"/>
  <c r="AG247" i="2"/>
  <c r="AB247" i="2"/>
  <c r="S247" i="2"/>
  <c r="R247" i="2"/>
  <c r="AG248" i="2"/>
  <c r="AB248" i="2"/>
  <c r="S248" i="2"/>
  <c r="R248" i="2"/>
  <c r="AG249" i="2"/>
  <c r="AB249" i="2"/>
  <c r="S249" i="2"/>
  <c r="R249" i="2"/>
  <c r="AG41" i="2"/>
  <c r="AB41" i="2"/>
  <c r="AG245" i="2"/>
  <c r="AB245" i="2"/>
  <c r="S245" i="2"/>
  <c r="R245" i="2"/>
  <c r="AC71" i="2"/>
  <c r="AH71" i="2"/>
  <c r="AG244" i="2"/>
  <c r="AB244" i="2"/>
  <c r="S244" i="2"/>
  <c r="R244" i="2"/>
  <c r="AG242" i="2"/>
  <c r="AB242" i="2"/>
  <c r="S242" i="2"/>
  <c r="R242" i="2"/>
  <c r="AG243" i="2"/>
  <c r="AB243" i="2"/>
  <c r="S243" i="2"/>
  <c r="R243" i="2"/>
  <c r="AF239" i="2"/>
  <c r="AA239" i="2"/>
  <c r="S239" i="2"/>
  <c r="R239" i="2"/>
  <c r="AF240" i="2"/>
  <c r="AA240" i="2"/>
  <c r="S240" i="2"/>
  <c r="R240" i="2"/>
  <c r="AF241" i="2"/>
  <c r="AA241" i="2"/>
  <c r="S241" i="2"/>
  <c r="R241" i="2"/>
  <c r="AH238" i="2"/>
  <c r="AC238" i="2"/>
  <c r="S238" i="2"/>
  <c r="R238" i="2"/>
  <c r="AH237" i="2"/>
  <c r="AC237" i="2"/>
  <c r="S237" i="2"/>
  <c r="R237" i="2"/>
  <c r="AH236" i="2"/>
  <c r="AC236" i="2"/>
  <c r="S236" i="2"/>
  <c r="R236" i="2"/>
  <c r="AG235" i="2"/>
  <c r="AB235" i="2"/>
  <c r="S235" i="2"/>
  <c r="R235" i="2"/>
  <c r="AF234" i="2"/>
  <c r="AA234" i="2"/>
  <c r="S234" i="2"/>
  <c r="R234" i="2"/>
  <c r="AF233" i="2"/>
  <c r="AA233" i="2"/>
  <c r="S233" i="2"/>
  <c r="R233" i="2"/>
  <c r="AG231" i="2"/>
  <c r="AB231" i="2"/>
  <c r="S231" i="2"/>
  <c r="R231" i="2"/>
  <c r="AG232" i="2"/>
  <c r="AB232" i="2"/>
  <c r="S232" i="2"/>
  <c r="R232" i="2"/>
  <c r="AF87" i="2"/>
  <c r="AA87" i="2"/>
  <c r="S87" i="2"/>
  <c r="R87" i="2"/>
  <c r="AG86" i="2"/>
  <c r="AB86" i="2"/>
  <c r="S86" i="2"/>
  <c r="R86" i="2"/>
  <c r="AH185" i="2"/>
  <c r="AC185" i="2"/>
  <c r="AG78" i="2"/>
  <c r="AB78" i="2"/>
  <c r="S78" i="2"/>
  <c r="R78" i="2"/>
  <c r="AG45" i="2"/>
  <c r="AB45" i="2"/>
  <c r="AF130" i="2"/>
  <c r="AA130" i="2"/>
  <c r="S130" i="2"/>
  <c r="R130" i="2"/>
  <c r="AG103" i="2"/>
  <c r="AB103" i="2"/>
  <c r="S103" i="2"/>
  <c r="R103" i="2"/>
  <c r="AG198" i="2"/>
  <c r="AB198" i="2"/>
  <c r="S198" i="2"/>
  <c r="R198" i="2"/>
  <c r="AG196" i="2"/>
  <c r="AB196" i="2"/>
  <c r="S196" i="2"/>
  <c r="R196" i="2"/>
  <c r="AG197" i="2"/>
  <c r="AB197" i="2"/>
  <c r="S197" i="2"/>
  <c r="R197" i="2"/>
  <c r="AG195" i="2"/>
  <c r="AB195" i="2"/>
  <c r="S195" i="2"/>
  <c r="R195" i="2"/>
  <c r="AG194" i="2"/>
  <c r="AB194" i="2"/>
  <c r="S194" i="2"/>
  <c r="R194" i="2"/>
  <c r="AG192" i="2"/>
  <c r="AB192" i="2"/>
  <c r="S192" i="2"/>
  <c r="R192" i="2"/>
  <c r="AG193" i="2"/>
  <c r="AB193" i="2"/>
  <c r="S193" i="2"/>
  <c r="R193" i="2"/>
  <c r="AG176" i="2"/>
  <c r="AB176" i="2"/>
  <c r="AG177" i="2"/>
  <c r="AB177" i="2"/>
  <c r="AG178" i="2"/>
  <c r="AB178" i="2"/>
  <c r="AG179" i="2"/>
  <c r="AB179" i="2"/>
  <c r="AF190" i="2"/>
  <c r="AA190" i="2"/>
  <c r="S190" i="2"/>
  <c r="R190" i="2"/>
  <c r="AG191" i="2"/>
  <c r="AB191" i="2"/>
  <c r="S191" i="2"/>
  <c r="R191" i="2"/>
  <c r="AG189" i="2"/>
  <c r="AB189" i="2"/>
  <c r="S189" i="2"/>
  <c r="R189" i="2"/>
  <c r="AG187" i="2"/>
  <c r="AB187" i="2"/>
  <c r="S187" i="2"/>
  <c r="R187" i="2"/>
  <c r="AG188" i="2"/>
  <c r="AB188" i="2"/>
  <c r="S188" i="2"/>
  <c r="R188" i="2"/>
  <c r="AG186" i="2"/>
  <c r="AB186" i="2"/>
  <c r="S186" i="2"/>
  <c r="R186" i="2"/>
  <c r="AG180" i="2"/>
  <c r="AB180" i="2"/>
  <c r="S180" i="2"/>
  <c r="R180" i="2"/>
  <c r="AG181" i="2"/>
  <c r="AB181" i="2"/>
  <c r="S181" i="2"/>
  <c r="R181" i="2"/>
  <c r="AG182" i="2"/>
  <c r="AB182" i="2"/>
  <c r="S182" i="2"/>
  <c r="R182" i="2"/>
  <c r="AG183" i="2"/>
  <c r="AB183" i="2"/>
  <c r="S183" i="2"/>
  <c r="R183" i="2"/>
  <c r="AG184" i="2"/>
  <c r="AB184" i="2"/>
  <c r="S184" i="2"/>
  <c r="R184" i="2"/>
  <c r="AG185" i="2"/>
  <c r="AB185" i="2"/>
  <c r="S185" i="2"/>
  <c r="R185" i="2"/>
  <c r="S176" i="2"/>
  <c r="R176" i="2"/>
  <c r="S177" i="2"/>
  <c r="R177" i="2"/>
  <c r="S178" i="2"/>
  <c r="R178" i="2"/>
  <c r="S179" i="2"/>
  <c r="R179" i="2"/>
  <c r="AG160" i="2"/>
  <c r="AB160" i="2"/>
  <c r="S160" i="2"/>
  <c r="R160" i="2"/>
  <c r="AG161" i="2"/>
  <c r="AB161" i="2"/>
  <c r="S161" i="2"/>
  <c r="R161" i="2"/>
  <c r="AF162" i="2"/>
  <c r="AA162" i="2"/>
  <c r="S162" i="2"/>
  <c r="R162" i="2"/>
  <c r="AG148" i="2"/>
  <c r="AB148" i="2"/>
  <c r="S148" i="2"/>
  <c r="R148" i="2"/>
  <c r="AG149" i="2"/>
  <c r="AB149" i="2"/>
  <c r="S149" i="2"/>
  <c r="R149" i="2"/>
  <c r="AG150" i="2"/>
  <c r="AB150" i="2"/>
  <c r="S150" i="2"/>
  <c r="R150" i="2"/>
  <c r="AF151" i="2"/>
  <c r="AA151" i="2"/>
  <c r="S151" i="2"/>
  <c r="R151" i="2"/>
  <c r="AF152" i="2"/>
  <c r="AA152" i="2"/>
  <c r="S152" i="2"/>
  <c r="R152" i="2"/>
  <c r="AF153" i="2"/>
  <c r="AA153" i="2"/>
  <c r="S153" i="2"/>
  <c r="R153" i="2"/>
  <c r="AF154" i="2"/>
  <c r="AA154" i="2"/>
  <c r="S154" i="2"/>
  <c r="R154" i="2"/>
  <c r="AG155" i="2"/>
  <c r="AB155" i="2"/>
  <c r="S155" i="2"/>
  <c r="R155" i="2"/>
  <c r="AG156" i="2"/>
  <c r="AB156" i="2"/>
  <c r="S156" i="2"/>
  <c r="R156" i="2"/>
  <c r="AG157" i="2"/>
  <c r="AB157" i="2"/>
  <c r="S157" i="2"/>
  <c r="R157" i="2"/>
  <c r="AG158" i="2"/>
  <c r="AB158" i="2"/>
  <c r="S158" i="2"/>
  <c r="R158" i="2"/>
  <c r="AH159" i="2"/>
  <c r="AC159" i="2"/>
  <c r="S159" i="2"/>
  <c r="R159" i="2"/>
  <c r="AG171" i="2"/>
  <c r="AB171" i="2"/>
  <c r="S171" i="2"/>
  <c r="R171" i="2"/>
  <c r="AF163" i="2"/>
  <c r="AA163" i="2"/>
  <c r="S163" i="2"/>
  <c r="R163" i="2"/>
  <c r="AF164" i="2"/>
  <c r="AA164" i="2"/>
  <c r="S164" i="2"/>
  <c r="R164" i="2"/>
  <c r="AG165" i="2"/>
  <c r="AB165" i="2"/>
  <c r="S165" i="2"/>
  <c r="R165" i="2"/>
  <c r="AG166" i="2"/>
  <c r="AB166" i="2"/>
  <c r="S166" i="2"/>
  <c r="R166" i="2"/>
  <c r="AG167" i="2"/>
  <c r="AB167" i="2"/>
  <c r="S167" i="2"/>
  <c r="R167" i="2"/>
  <c r="AG168" i="2"/>
  <c r="AB168" i="2"/>
  <c r="S168" i="2"/>
  <c r="R168" i="2"/>
  <c r="AG169" i="2"/>
  <c r="AB169" i="2"/>
  <c r="S169" i="2"/>
  <c r="R169" i="2"/>
  <c r="AG170" i="2"/>
  <c r="AB170" i="2"/>
  <c r="S170" i="2"/>
  <c r="R170" i="2"/>
  <c r="AB71" i="2"/>
  <c r="AG71" i="2"/>
  <c r="R71" i="2"/>
  <c r="S71" i="2"/>
  <c r="AF108" i="2"/>
  <c r="AA108" i="2"/>
  <c r="S108" i="2"/>
  <c r="R108" i="2"/>
  <c r="AG119" i="2"/>
  <c r="AB119" i="2"/>
  <c r="S119" i="2"/>
  <c r="R119" i="2"/>
  <c r="AF69" i="2"/>
  <c r="AA69" i="2"/>
  <c r="S69" i="2"/>
  <c r="R69" i="2"/>
  <c r="AG68" i="2"/>
  <c r="AB68" i="2"/>
  <c r="S68" i="2"/>
  <c r="R68" i="2"/>
  <c r="AG77" i="2"/>
  <c r="AB77" i="2"/>
  <c r="S77" i="2"/>
  <c r="R77" i="2"/>
  <c r="AG76" i="2"/>
  <c r="AB76" i="2"/>
  <c r="S76" i="2"/>
  <c r="R76" i="2"/>
  <c r="AG85" i="2"/>
  <c r="AB85" i="2"/>
  <c r="S85" i="2"/>
  <c r="R85" i="2"/>
  <c r="AG67" i="2"/>
  <c r="AB67" i="2"/>
  <c r="S67" i="2"/>
  <c r="R67" i="2"/>
  <c r="AG115" i="2"/>
  <c r="AB115" i="2"/>
  <c r="S115" i="2"/>
  <c r="R115" i="2"/>
  <c r="AG143" i="2"/>
  <c r="AB143" i="2"/>
  <c r="S143" i="2"/>
  <c r="R143" i="2"/>
  <c r="AG142" i="2"/>
  <c r="AB142" i="2"/>
  <c r="S142" i="2"/>
  <c r="R142" i="2"/>
  <c r="AG141" i="2"/>
  <c r="AB141" i="2"/>
  <c r="S141" i="2"/>
  <c r="R141" i="2"/>
  <c r="AG140" i="2"/>
  <c r="AB140" i="2"/>
  <c r="S140" i="2"/>
  <c r="R140" i="2"/>
  <c r="AG139" i="2"/>
  <c r="AB139" i="2"/>
  <c r="S139" i="2"/>
  <c r="R139" i="2"/>
  <c r="AG138" i="2"/>
  <c r="AB138" i="2"/>
  <c r="S138" i="2"/>
  <c r="R138" i="2"/>
  <c r="AG137" i="2"/>
  <c r="AB137" i="2"/>
  <c r="S137" i="2"/>
  <c r="R137" i="2"/>
  <c r="AF136" i="2"/>
  <c r="AA136" i="2"/>
  <c r="S136" i="2"/>
  <c r="R136" i="2"/>
  <c r="AF135" i="2"/>
  <c r="AA135" i="2"/>
  <c r="S135" i="2"/>
  <c r="R135" i="2"/>
  <c r="AF134" i="2"/>
  <c r="AA134" i="2"/>
  <c r="S134" i="2"/>
  <c r="R134" i="2"/>
  <c r="AG131" i="2"/>
  <c r="AB131" i="2"/>
  <c r="AG133" i="2"/>
  <c r="AB133" i="2"/>
  <c r="S133" i="2"/>
  <c r="R133" i="2"/>
  <c r="AG132" i="2"/>
  <c r="AB132" i="2"/>
  <c r="S132" i="2"/>
  <c r="R132" i="2"/>
  <c r="S131" i="2"/>
  <c r="R131" i="2"/>
  <c r="AG129" i="2"/>
  <c r="AB129" i="2"/>
  <c r="S129" i="2"/>
  <c r="R129" i="2"/>
  <c r="P88" i="2"/>
  <c r="AH128" i="2"/>
  <c r="AC128" i="2"/>
  <c r="AG125" i="2"/>
  <c r="AB125" i="2"/>
  <c r="AG127" i="2"/>
  <c r="AB127" i="2"/>
  <c r="AG126" i="2"/>
  <c r="AB126" i="2"/>
  <c r="AF124" i="2"/>
  <c r="AA124" i="2"/>
  <c r="AF123" i="2"/>
  <c r="AA123" i="2"/>
  <c r="AG120" i="2"/>
  <c r="AB120" i="2"/>
  <c r="S120" i="2"/>
  <c r="R120" i="2"/>
  <c r="AG121" i="2"/>
  <c r="AB121" i="2"/>
  <c r="S121" i="2"/>
  <c r="R121" i="2"/>
  <c r="AG122" i="2"/>
  <c r="AB122" i="2"/>
  <c r="S122" i="2"/>
  <c r="R122" i="2"/>
  <c r="S123" i="2"/>
  <c r="R123" i="2"/>
  <c r="S124" i="2"/>
  <c r="R124" i="2"/>
  <c r="S125" i="2"/>
  <c r="R125" i="2"/>
  <c r="S126" i="2"/>
  <c r="R126" i="2"/>
  <c r="S127" i="2"/>
  <c r="R127" i="2"/>
  <c r="S128" i="2"/>
  <c r="R128" i="2"/>
  <c r="P32" i="2"/>
  <c r="P34" i="2" s="1"/>
  <c r="G4" i="1" s="1"/>
  <c r="P60" i="2"/>
  <c r="AH41" i="2"/>
  <c r="AC41" i="2"/>
  <c r="S41" i="2"/>
  <c r="R41" i="2"/>
  <c r="AH45" i="2"/>
  <c r="AC45" i="2"/>
  <c r="AG46" i="2"/>
  <c r="AB46" i="2"/>
  <c r="S46" i="2"/>
  <c r="R46" i="2"/>
  <c r="AF45" i="2"/>
  <c r="AA45" i="2"/>
  <c r="S45" i="2"/>
  <c r="R45" i="2"/>
  <c r="AG59" i="2"/>
  <c r="AB59" i="2"/>
  <c r="S59" i="2"/>
  <c r="R59" i="2"/>
  <c r="AG47" i="2"/>
  <c r="AB47" i="2"/>
  <c r="S47" i="2"/>
  <c r="R47" i="2"/>
  <c r="AG58" i="2"/>
  <c r="AB58" i="2"/>
  <c r="S58" i="2"/>
  <c r="R58" i="2"/>
  <c r="AG57" i="2"/>
  <c r="AB57" i="2"/>
  <c r="S57" i="2"/>
  <c r="R57" i="2"/>
  <c r="AF22" i="2"/>
  <c r="AA22" i="2"/>
  <c r="AG22" i="2"/>
  <c r="AB22" i="2"/>
  <c r="S22" i="2"/>
  <c r="R22" i="2"/>
  <c r="AG30" i="2"/>
  <c r="AB30" i="2"/>
  <c r="S30" i="2"/>
  <c r="R30" i="2"/>
  <c r="AG42" i="2"/>
  <c r="AB42" i="2"/>
  <c r="AG70" i="2"/>
  <c r="AB70" i="2"/>
  <c r="AG83" i="2"/>
  <c r="AB83" i="2"/>
  <c r="AG48" i="2"/>
  <c r="AB48" i="2"/>
  <c r="S48" i="2"/>
  <c r="R48" i="2"/>
  <c r="AH28" i="2"/>
  <c r="AC28" i="2"/>
  <c r="AH43" i="2"/>
  <c r="AC43" i="2"/>
  <c r="AG52" i="2"/>
  <c r="AB52" i="2"/>
  <c r="S52" i="2"/>
  <c r="R52" i="2"/>
  <c r="AG50" i="2"/>
  <c r="AB50" i="2"/>
  <c r="S50" i="2"/>
  <c r="R50" i="2"/>
  <c r="AG49" i="2"/>
  <c r="AB49" i="2"/>
  <c r="S49" i="2"/>
  <c r="R49" i="2"/>
  <c r="AG51" i="2"/>
  <c r="AB51" i="2"/>
  <c r="S51" i="2"/>
  <c r="R51" i="2"/>
  <c r="AG53" i="2"/>
  <c r="AB53" i="2"/>
  <c r="S53" i="2"/>
  <c r="R53" i="2"/>
  <c r="AG54" i="2"/>
  <c r="AB54" i="2"/>
  <c r="S54" i="2"/>
  <c r="R54" i="2"/>
  <c r="AG55" i="2"/>
  <c r="AB55" i="2"/>
  <c r="S55" i="2"/>
  <c r="R55" i="2"/>
  <c r="AG56" i="2"/>
  <c r="AB56" i="2"/>
  <c r="S56" i="2"/>
  <c r="R56" i="2"/>
  <c r="AF43" i="2"/>
  <c r="AA43" i="2"/>
  <c r="S43" i="2"/>
  <c r="R43" i="2"/>
  <c r="AG14" i="2"/>
  <c r="AB14" i="2"/>
  <c r="S14" i="2"/>
  <c r="R14" i="2"/>
  <c r="AG29" i="2"/>
  <c r="AB29" i="2"/>
  <c r="S29" i="2"/>
  <c r="R29" i="2"/>
  <c r="AG28" i="2"/>
  <c r="AB28" i="2"/>
  <c r="S28" i="2"/>
  <c r="R28" i="2"/>
  <c r="AF37" i="2"/>
  <c r="AA37" i="2"/>
  <c r="AG37" i="2"/>
  <c r="AB37" i="2"/>
  <c r="S37" i="2"/>
  <c r="R37" i="2"/>
  <c r="AG36" i="2"/>
  <c r="AB36" i="2"/>
  <c r="S36" i="2"/>
  <c r="R36" i="2"/>
  <c r="AG35" i="2"/>
  <c r="AB35" i="2"/>
  <c r="S35" i="2"/>
  <c r="R35" i="2"/>
  <c r="AG27" i="2"/>
  <c r="AB27" i="2"/>
  <c r="S27" i="2"/>
  <c r="R27" i="2"/>
  <c r="AF44" i="2"/>
  <c r="AA44" i="2"/>
  <c r="S44" i="2"/>
  <c r="R44" i="2"/>
  <c r="AF18" i="2"/>
  <c r="AA18" i="2"/>
  <c r="AG23" i="2"/>
  <c r="AB23" i="2"/>
  <c r="AG15" i="2"/>
  <c r="AB15" i="2"/>
  <c r="AF9" i="2"/>
  <c r="AA9" i="2"/>
  <c r="AG8" i="2"/>
  <c r="AB8" i="2"/>
  <c r="AG7" i="2"/>
  <c r="AB7" i="2"/>
  <c r="S8" i="2"/>
  <c r="R8" i="2"/>
  <c r="S9" i="2"/>
  <c r="R9" i="2"/>
  <c r="AF10" i="2"/>
  <c r="AA10" i="2"/>
  <c r="AG11" i="2"/>
  <c r="AB11" i="2"/>
  <c r="AG12" i="2"/>
  <c r="AB12" i="2"/>
  <c r="AG13" i="2"/>
  <c r="AB13" i="2"/>
  <c r="AF38" i="2"/>
  <c r="AA38" i="2"/>
  <c r="AG39" i="2"/>
  <c r="AB39" i="2"/>
  <c r="AH42" i="2"/>
  <c r="AC42" i="2"/>
  <c r="AG40" i="2"/>
  <c r="AB40" i="2"/>
  <c r="AF20" i="2"/>
  <c r="AA20" i="2"/>
  <c r="AF17" i="2"/>
  <c r="AA17" i="2"/>
  <c r="AG31" i="2"/>
  <c r="AB31" i="2"/>
  <c r="AG25" i="2"/>
  <c r="AB25" i="2"/>
  <c r="AG26" i="2"/>
  <c r="AB26" i="2"/>
  <c r="AG21" i="2"/>
  <c r="AB21" i="2"/>
  <c r="AF16" i="2"/>
  <c r="AA16" i="2"/>
  <c r="AG19" i="2"/>
  <c r="AB19" i="2"/>
  <c r="AG75" i="2"/>
  <c r="AB75" i="2"/>
  <c r="AG65" i="2"/>
  <c r="AB65" i="2"/>
  <c r="AG66" i="2"/>
  <c r="AB66" i="2"/>
  <c r="AH70" i="2"/>
  <c r="AC70" i="2"/>
  <c r="AG84" i="2"/>
  <c r="AB84" i="2"/>
  <c r="AG79" i="2"/>
  <c r="AB79" i="2"/>
  <c r="AG80" i="2"/>
  <c r="AB80" i="2"/>
  <c r="AG81" i="2"/>
  <c r="AB81" i="2"/>
  <c r="AG82" i="2"/>
  <c r="AB82" i="2"/>
  <c r="AH83" i="2"/>
  <c r="AC83" i="2"/>
  <c r="AG72" i="2"/>
  <c r="AB72" i="2"/>
  <c r="AG73" i="2"/>
  <c r="AB73" i="2"/>
  <c r="AG74" i="2"/>
  <c r="AB74" i="2"/>
  <c r="S75" i="2"/>
  <c r="R75" i="2"/>
  <c r="S74" i="2"/>
  <c r="R74" i="2"/>
  <c r="S73" i="2"/>
  <c r="R73" i="2"/>
  <c r="S72" i="2"/>
  <c r="R72" i="2"/>
  <c r="S83" i="2"/>
  <c r="R83" i="2"/>
  <c r="S82" i="2"/>
  <c r="R82" i="2"/>
  <c r="S80" i="2"/>
  <c r="R80" i="2"/>
  <c r="S81" i="2"/>
  <c r="R81" i="2"/>
  <c r="S79" i="2"/>
  <c r="R79" i="2"/>
  <c r="S84" i="2"/>
  <c r="R84" i="2"/>
  <c r="S70" i="2"/>
  <c r="R70" i="2"/>
  <c r="S66" i="2"/>
  <c r="R66" i="2"/>
  <c r="S65" i="2"/>
  <c r="R65" i="2"/>
  <c r="S7" i="2"/>
  <c r="R7" i="2"/>
  <c r="S42" i="2"/>
  <c r="R42" i="2"/>
  <c r="S38" i="2"/>
  <c r="R38" i="2"/>
  <c r="S39" i="2"/>
  <c r="R39" i="2"/>
  <c r="S40" i="2"/>
  <c r="R40" i="2"/>
  <c r="S23" i="2"/>
  <c r="R23" i="2"/>
  <c r="S16" i="2"/>
  <c r="R16" i="2"/>
  <c r="S17" i="2"/>
  <c r="R17" i="2"/>
  <c r="S18" i="2"/>
  <c r="R18" i="2"/>
  <c r="S19" i="2"/>
  <c r="R19" i="2"/>
  <c r="S20" i="2"/>
  <c r="R20" i="2"/>
  <c r="S21" i="2"/>
  <c r="R21" i="2"/>
  <c r="S31" i="2"/>
  <c r="R31" i="2"/>
  <c r="S26" i="2"/>
  <c r="R26" i="2"/>
  <c r="S15" i="2"/>
  <c r="R15" i="2"/>
  <c r="S10" i="2"/>
  <c r="R10" i="2"/>
  <c r="S11" i="2"/>
  <c r="R11" i="2"/>
  <c r="S12" i="2"/>
  <c r="R12" i="2"/>
  <c r="S13" i="2"/>
  <c r="R13" i="2"/>
  <c r="S25" i="2"/>
  <c r="R25" i="2"/>
  <c r="X32" i="2"/>
  <c r="O988" i="2"/>
  <c r="C984" i="2"/>
  <c r="B984" i="2"/>
  <c r="A984" i="2"/>
  <c r="C956" i="2"/>
  <c r="B956" i="2"/>
  <c r="A956" i="2"/>
  <c r="C928" i="2"/>
  <c r="B928" i="2"/>
  <c r="A928" i="2"/>
  <c r="C900" i="2"/>
  <c r="B900" i="2"/>
  <c r="A900" i="2"/>
  <c r="C872" i="2"/>
  <c r="B872" i="2"/>
  <c r="A872" i="2"/>
  <c r="C844" i="2"/>
  <c r="B844" i="2"/>
  <c r="A844" i="2"/>
  <c r="C816" i="2"/>
  <c r="B816" i="2"/>
  <c r="A816" i="2"/>
  <c r="C788" i="2"/>
  <c r="B788" i="2"/>
  <c r="A788" i="2"/>
  <c r="C760" i="2"/>
  <c r="B760" i="2"/>
  <c r="A760" i="2"/>
  <c r="C732" i="2"/>
  <c r="B732" i="2"/>
  <c r="A732" i="2"/>
  <c r="C704" i="2"/>
  <c r="B704" i="2"/>
  <c r="A704" i="2"/>
  <c r="C676" i="2"/>
  <c r="B676" i="2"/>
  <c r="A676" i="2"/>
  <c r="C648" i="2"/>
  <c r="B648" i="2"/>
  <c r="A648" i="2"/>
  <c r="C620" i="2"/>
  <c r="B620" i="2"/>
  <c r="A620" i="2"/>
  <c r="C592" i="2"/>
  <c r="A592" i="2"/>
  <c r="C564" i="2"/>
  <c r="A564" i="2"/>
  <c r="C536" i="2"/>
  <c r="A536" i="2"/>
  <c r="C508" i="2"/>
  <c r="C492" i="2" s="1"/>
  <c r="A508" i="2"/>
  <c r="A492" i="2" s="1"/>
  <c r="C480" i="2"/>
  <c r="A480" i="2"/>
  <c r="C452" i="2"/>
  <c r="A452" i="2"/>
  <c r="C424" i="2"/>
  <c r="C410" i="2" s="1"/>
  <c r="A424" i="2"/>
  <c r="A410" i="2" s="1"/>
  <c r="C396" i="2"/>
  <c r="A396" i="2"/>
  <c r="C368" i="2"/>
  <c r="A368" i="2"/>
  <c r="C340" i="2"/>
  <c r="A340" i="2"/>
  <c r="C312" i="2"/>
  <c r="A312" i="2"/>
  <c r="C284" i="2"/>
  <c r="A284" i="2"/>
  <c r="C256" i="2"/>
  <c r="A256" i="2"/>
  <c r="O256" i="2" s="1"/>
  <c r="C228" i="2"/>
  <c r="A228" i="2"/>
  <c r="C200" i="2"/>
  <c r="A200" i="2"/>
  <c r="O200" i="2" s="1"/>
  <c r="C172" i="2"/>
  <c r="A172" i="2"/>
  <c r="O172" i="2" s="1"/>
  <c r="B592" i="2"/>
  <c r="B564" i="2"/>
  <c r="B536" i="2"/>
  <c r="B508" i="2"/>
  <c r="B480" i="2"/>
  <c r="B452" i="2"/>
  <c r="B424" i="2"/>
  <c r="B396" i="2"/>
  <c r="B368" i="2"/>
  <c r="B340" i="2"/>
  <c r="B312" i="2"/>
  <c r="B284" i="2"/>
  <c r="B256" i="2"/>
  <c r="B228" i="2"/>
  <c r="B200" i="2"/>
  <c r="B172" i="2"/>
  <c r="B144" i="2"/>
  <c r="B116" i="2"/>
  <c r="B88" i="2"/>
  <c r="AJ147" i="2"/>
  <c r="AJ172" i="2" s="1"/>
  <c r="AI147" i="2"/>
  <c r="AI172" i="2" s="1"/>
  <c r="AH147" i="2"/>
  <c r="AF147" i="2"/>
  <c r="AE147" i="2"/>
  <c r="AE172" i="2" s="1"/>
  <c r="AD147" i="2"/>
  <c r="AD172" i="2" s="1"/>
  <c r="AC147" i="2"/>
  <c r="AA147" i="2"/>
  <c r="X147" i="2"/>
  <c r="X172" i="2" s="1"/>
  <c r="W147" i="2"/>
  <c r="W172" i="2" s="1"/>
  <c r="P147" i="2"/>
  <c r="B60" i="2"/>
  <c r="P114" i="2"/>
  <c r="P100" i="2"/>
  <c r="P116" i="2" s="1"/>
  <c r="P144" i="2"/>
  <c r="P175" i="2"/>
  <c r="P200" i="2" s="1"/>
  <c r="P228" i="2"/>
  <c r="P256" i="2"/>
  <c r="P259" i="2"/>
  <c r="P284" i="2" s="1"/>
  <c r="P287" i="2"/>
  <c r="P312" i="2" s="1"/>
  <c r="B860" i="2" l="1"/>
  <c r="B862" i="2"/>
  <c r="B863" i="2"/>
  <c r="B864" i="2"/>
  <c r="B861" i="2"/>
  <c r="B865" i="2"/>
  <c r="B866" i="2"/>
  <c r="B867" i="2"/>
  <c r="B855" i="2"/>
  <c r="B856" i="2"/>
  <c r="B857" i="2"/>
  <c r="B858" i="2"/>
  <c r="B859" i="2"/>
  <c r="B851" i="2"/>
  <c r="B852" i="2"/>
  <c r="B847" i="2"/>
  <c r="B853" i="2"/>
  <c r="B854" i="2"/>
  <c r="B868" i="2"/>
  <c r="B871" i="2"/>
  <c r="B869" i="2"/>
  <c r="B870" i="2"/>
  <c r="B848" i="2"/>
  <c r="B849" i="2"/>
  <c r="B850" i="2"/>
  <c r="B885" i="2"/>
  <c r="B887" i="2"/>
  <c r="B888" i="2"/>
  <c r="B889" i="2"/>
  <c r="B886" i="2"/>
  <c r="B890" i="2"/>
  <c r="B891" i="2"/>
  <c r="B892" i="2"/>
  <c r="B880" i="2"/>
  <c r="B881" i="2"/>
  <c r="B882" i="2"/>
  <c r="B883" i="2"/>
  <c r="B884" i="2"/>
  <c r="B893" i="2"/>
  <c r="B876" i="2"/>
  <c r="B877" i="2"/>
  <c r="B878" i="2"/>
  <c r="B879" i="2"/>
  <c r="B895" i="2"/>
  <c r="B896" i="2"/>
  <c r="B897" i="2"/>
  <c r="B898" i="2"/>
  <c r="B899" i="2"/>
  <c r="B875" i="2"/>
  <c r="B894" i="2"/>
  <c r="B632" i="2"/>
  <c r="B634" i="2"/>
  <c r="B635" i="2"/>
  <c r="B636" i="2"/>
  <c r="B633" i="2"/>
  <c r="B637" i="2"/>
  <c r="B638" i="2"/>
  <c r="B639" i="2"/>
  <c r="B627" i="2"/>
  <c r="B628" i="2"/>
  <c r="B629" i="2"/>
  <c r="B630" i="2"/>
  <c r="B631" i="2"/>
  <c r="B643" i="2"/>
  <c r="B644" i="2"/>
  <c r="B645" i="2"/>
  <c r="B646" i="2"/>
  <c r="B647" i="2"/>
  <c r="B623" i="2"/>
  <c r="B624" i="2"/>
  <c r="B626" i="2"/>
  <c r="B641" i="2"/>
  <c r="B640" i="2"/>
  <c r="B625" i="2"/>
  <c r="B642" i="2"/>
  <c r="B910" i="2"/>
  <c r="B912" i="2"/>
  <c r="B913" i="2"/>
  <c r="B914" i="2"/>
  <c r="B911" i="2"/>
  <c r="B915" i="2"/>
  <c r="B916" i="2"/>
  <c r="B917" i="2"/>
  <c r="B905" i="2"/>
  <c r="B906" i="2"/>
  <c r="B907" i="2"/>
  <c r="B908" i="2"/>
  <c r="B909" i="2"/>
  <c r="B904" i="2"/>
  <c r="B923" i="2"/>
  <c r="B918" i="2"/>
  <c r="B919" i="2"/>
  <c r="B920" i="2"/>
  <c r="B924" i="2"/>
  <c r="B921" i="2"/>
  <c r="B922" i="2"/>
  <c r="B925" i="2"/>
  <c r="B926" i="2"/>
  <c r="B927" i="2"/>
  <c r="B903" i="2"/>
  <c r="B428" i="2"/>
  <c r="B430" i="2"/>
  <c r="B431" i="2"/>
  <c r="B432" i="2"/>
  <c r="B429" i="2"/>
  <c r="B433" i="2"/>
  <c r="B434" i="2"/>
  <c r="B435" i="2"/>
  <c r="B427" i="2"/>
  <c r="B439" i="2"/>
  <c r="B440" i="2"/>
  <c r="B441" i="2"/>
  <c r="B442" i="2"/>
  <c r="B443" i="2"/>
  <c r="B444" i="2"/>
  <c r="B445" i="2"/>
  <c r="B446" i="2"/>
  <c r="B451" i="2"/>
  <c r="B436" i="2"/>
  <c r="B437" i="2"/>
  <c r="B438" i="2"/>
  <c r="B447" i="2"/>
  <c r="B448" i="2"/>
  <c r="B449" i="2"/>
  <c r="B450" i="2"/>
  <c r="B835" i="2"/>
  <c r="B837" i="2"/>
  <c r="B838" i="2"/>
  <c r="B839" i="2"/>
  <c r="B836" i="2"/>
  <c r="B840" i="2"/>
  <c r="B841" i="2"/>
  <c r="B842" i="2"/>
  <c r="B830" i="2"/>
  <c r="B831" i="2"/>
  <c r="B832" i="2"/>
  <c r="B833" i="2"/>
  <c r="B834" i="2"/>
  <c r="B820" i="2"/>
  <c r="B821" i="2"/>
  <c r="B822" i="2"/>
  <c r="B823" i="2"/>
  <c r="B824" i="2"/>
  <c r="B825" i="2"/>
  <c r="B826" i="2"/>
  <c r="B827" i="2"/>
  <c r="B828" i="2"/>
  <c r="B829" i="2"/>
  <c r="B843" i="2"/>
  <c r="B819" i="2"/>
  <c r="B507" i="2"/>
  <c r="B483" i="2"/>
  <c r="B484" i="2"/>
  <c r="B485" i="2"/>
  <c r="B486" i="2"/>
  <c r="B502" i="2"/>
  <c r="B503" i="2"/>
  <c r="B504" i="2"/>
  <c r="B505" i="2"/>
  <c r="B487" i="2"/>
  <c r="B488" i="2"/>
  <c r="B494" i="2"/>
  <c r="B495" i="2"/>
  <c r="B496" i="2"/>
  <c r="B497" i="2"/>
  <c r="B498" i="2"/>
  <c r="B499" i="2"/>
  <c r="B500" i="2"/>
  <c r="B501" i="2"/>
  <c r="B489" i="2"/>
  <c r="B490" i="2"/>
  <c r="B491" i="2"/>
  <c r="B492" i="2"/>
  <c r="B493" i="2"/>
  <c r="B506" i="2"/>
  <c r="B735" i="2"/>
  <c r="B736" i="2"/>
  <c r="B737" i="2"/>
  <c r="B738" i="2"/>
  <c r="B739" i="2"/>
  <c r="B755" i="2"/>
  <c r="B756" i="2"/>
  <c r="B757" i="2"/>
  <c r="B758" i="2"/>
  <c r="B759" i="2"/>
  <c r="B747" i="2"/>
  <c r="B748" i="2"/>
  <c r="B754" i="2"/>
  <c r="B749" i="2"/>
  <c r="B750" i="2"/>
  <c r="B751" i="2"/>
  <c r="B752" i="2"/>
  <c r="B753" i="2"/>
  <c r="B741" i="2"/>
  <c r="B740" i="2"/>
  <c r="B745" i="2"/>
  <c r="B746" i="2"/>
  <c r="B742" i="2"/>
  <c r="B743" i="2"/>
  <c r="B744" i="2"/>
  <c r="B960" i="2"/>
  <c r="B963" i="2"/>
  <c r="B964" i="2"/>
  <c r="B961" i="2"/>
  <c r="B962" i="2"/>
  <c r="B965" i="2"/>
  <c r="B966" i="2"/>
  <c r="B967" i="2"/>
  <c r="B983" i="2"/>
  <c r="B959" i="2"/>
  <c r="B968" i="2"/>
  <c r="B969" i="2"/>
  <c r="B970" i="2"/>
  <c r="B971" i="2"/>
  <c r="B972" i="2"/>
  <c r="B977" i="2"/>
  <c r="B978" i="2"/>
  <c r="B979" i="2"/>
  <c r="B980" i="2"/>
  <c r="B981" i="2"/>
  <c r="B982" i="2"/>
  <c r="B973" i="2"/>
  <c r="B974" i="2"/>
  <c r="B975" i="2"/>
  <c r="B976" i="2"/>
  <c r="B404" i="2"/>
  <c r="B406" i="2"/>
  <c r="B407" i="2"/>
  <c r="B408" i="2"/>
  <c r="B405" i="2"/>
  <c r="B409" i="2"/>
  <c r="B410" i="2"/>
  <c r="B411" i="2"/>
  <c r="B400" i="2"/>
  <c r="B401" i="2"/>
  <c r="B402" i="2"/>
  <c r="B417" i="2"/>
  <c r="B418" i="2"/>
  <c r="B419" i="2"/>
  <c r="B420" i="2"/>
  <c r="B421" i="2"/>
  <c r="B422" i="2"/>
  <c r="B423" i="2"/>
  <c r="B399" i="2"/>
  <c r="B413" i="2"/>
  <c r="B415" i="2"/>
  <c r="B414" i="2"/>
  <c r="B416" i="2"/>
  <c r="B403" i="2"/>
  <c r="B412" i="2"/>
  <c r="B785" i="2"/>
  <c r="B787" i="2"/>
  <c r="B763" i="2"/>
  <c r="B786" i="2"/>
  <c r="B764" i="2"/>
  <c r="B780" i="2"/>
  <c r="B781" i="2"/>
  <c r="B782" i="2"/>
  <c r="B783" i="2"/>
  <c r="B784" i="2"/>
  <c r="B773" i="2"/>
  <c r="B766" i="2"/>
  <c r="B767" i="2"/>
  <c r="B768" i="2"/>
  <c r="B769" i="2"/>
  <c r="B770" i="2"/>
  <c r="B771" i="2"/>
  <c r="B775" i="2"/>
  <c r="B772" i="2"/>
  <c r="B774" i="2"/>
  <c r="B776" i="2"/>
  <c r="B777" i="2"/>
  <c r="B765" i="2"/>
  <c r="B778" i="2"/>
  <c r="B779" i="2"/>
  <c r="B607" i="2"/>
  <c r="B609" i="2"/>
  <c r="B610" i="2"/>
  <c r="B611" i="2"/>
  <c r="B608" i="2"/>
  <c r="B612" i="2"/>
  <c r="B613" i="2"/>
  <c r="B614" i="2"/>
  <c r="B602" i="2"/>
  <c r="B603" i="2"/>
  <c r="B604" i="2"/>
  <c r="B605" i="2"/>
  <c r="B606" i="2"/>
  <c r="B615" i="2"/>
  <c r="B600" i="2"/>
  <c r="B601" i="2"/>
  <c r="B616" i="2"/>
  <c r="B617" i="2"/>
  <c r="B618" i="2"/>
  <c r="B619" i="2"/>
  <c r="B595" i="2"/>
  <c r="B596" i="2"/>
  <c r="B597" i="2"/>
  <c r="B598" i="2"/>
  <c r="B599" i="2"/>
  <c r="B657" i="2"/>
  <c r="B659" i="2"/>
  <c r="B660" i="2"/>
  <c r="B661" i="2"/>
  <c r="B658" i="2"/>
  <c r="B662" i="2"/>
  <c r="B663" i="2"/>
  <c r="B664" i="2"/>
  <c r="B652" i="2"/>
  <c r="B653" i="2"/>
  <c r="B654" i="2"/>
  <c r="B655" i="2"/>
  <c r="B656" i="2"/>
  <c r="B665" i="2"/>
  <c r="B666" i="2"/>
  <c r="B667" i="2"/>
  <c r="B668" i="2"/>
  <c r="B669" i="2"/>
  <c r="B670" i="2"/>
  <c r="B671" i="2"/>
  <c r="B672" i="2"/>
  <c r="B673" i="2"/>
  <c r="B674" i="2"/>
  <c r="B675" i="2"/>
  <c r="B651" i="2"/>
  <c r="B935" i="2"/>
  <c r="B937" i="2"/>
  <c r="B938" i="2"/>
  <c r="B939" i="2"/>
  <c r="B936" i="2"/>
  <c r="B940" i="2"/>
  <c r="B942" i="2"/>
  <c r="B941" i="2"/>
  <c r="B932" i="2"/>
  <c r="B933" i="2"/>
  <c r="B934" i="2"/>
  <c r="B931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682" i="2"/>
  <c r="B684" i="2"/>
  <c r="B685" i="2"/>
  <c r="B686" i="2"/>
  <c r="B683" i="2"/>
  <c r="B687" i="2"/>
  <c r="B688" i="2"/>
  <c r="B689" i="2"/>
  <c r="B680" i="2"/>
  <c r="B681" i="2"/>
  <c r="B695" i="2"/>
  <c r="B696" i="2"/>
  <c r="B697" i="2"/>
  <c r="B698" i="2"/>
  <c r="B699" i="2"/>
  <c r="B700" i="2"/>
  <c r="B701" i="2"/>
  <c r="B702" i="2"/>
  <c r="B703" i="2"/>
  <c r="B679" i="2"/>
  <c r="B694" i="2"/>
  <c r="B692" i="2"/>
  <c r="B693" i="2"/>
  <c r="B690" i="2"/>
  <c r="B691" i="2"/>
  <c r="B709" i="2"/>
  <c r="B710" i="2"/>
  <c r="B711" i="2"/>
  <c r="B708" i="2"/>
  <c r="B712" i="2"/>
  <c r="B713" i="2"/>
  <c r="B714" i="2"/>
  <c r="B730" i="2"/>
  <c r="B731" i="2"/>
  <c r="B707" i="2"/>
  <c r="B716" i="2"/>
  <c r="B717" i="2"/>
  <c r="B721" i="2"/>
  <c r="B718" i="2"/>
  <c r="B719" i="2"/>
  <c r="B720" i="2"/>
  <c r="B722" i="2"/>
  <c r="B723" i="2"/>
  <c r="B724" i="2"/>
  <c r="B725" i="2"/>
  <c r="B715" i="2"/>
  <c r="B726" i="2"/>
  <c r="B727" i="2"/>
  <c r="B728" i="2"/>
  <c r="B729" i="2"/>
  <c r="B456" i="2"/>
  <c r="B457" i="2"/>
  <c r="B458" i="2"/>
  <c r="B459" i="2"/>
  <c r="B460" i="2"/>
  <c r="B461" i="2"/>
  <c r="B477" i="2"/>
  <c r="B478" i="2"/>
  <c r="B479" i="2"/>
  <c r="B455" i="2"/>
  <c r="B471" i="2"/>
  <c r="B472" i="2"/>
  <c r="B473" i="2"/>
  <c r="B474" i="2"/>
  <c r="B475" i="2"/>
  <c r="B476" i="2"/>
  <c r="B469" i="2"/>
  <c r="B470" i="2"/>
  <c r="B464" i="2"/>
  <c r="B463" i="2"/>
  <c r="B462" i="2"/>
  <c r="B465" i="2"/>
  <c r="B466" i="2"/>
  <c r="B467" i="2"/>
  <c r="B468" i="2"/>
  <c r="B532" i="2"/>
  <c r="B534" i="2"/>
  <c r="B535" i="2"/>
  <c r="B511" i="2"/>
  <c r="B533" i="2"/>
  <c r="B527" i="2"/>
  <c r="B528" i="2"/>
  <c r="B529" i="2"/>
  <c r="B530" i="2"/>
  <c r="B525" i="2"/>
  <c r="B526" i="2"/>
  <c r="B512" i="2"/>
  <c r="B513" i="2"/>
  <c r="B531" i="2"/>
  <c r="B514" i="2"/>
  <c r="B515" i="2"/>
  <c r="B519" i="2"/>
  <c r="B521" i="2"/>
  <c r="B517" i="2"/>
  <c r="B518" i="2"/>
  <c r="B520" i="2"/>
  <c r="B516" i="2"/>
  <c r="B522" i="2"/>
  <c r="B523" i="2"/>
  <c r="B524" i="2"/>
  <c r="B556" i="2"/>
  <c r="B558" i="2"/>
  <c r="B559" i="2"/>
  <c r="B560" i="2"/>
  <c r="B557" i="2"/>
  <c r="B561" i="2"/>
  <c r="B562" i="2"/>
  <c r="B539" i="2"/>
  <c r="B551" i="2"/>
  <c r="B552" i="2"/>
  <c r="B553" i="2"/>
  <c r="B554" i="2"/>
  <c r="B563" i="2"/>
  <c r="B540" i="2"/>
  <c r="B541" i="2"/>
  <c r="B547" i="2"/>
  <c r="B548" i="2"/>
  <c r="B549" i="2"/>
  <c r="B550" i="2"/>
  <c r="B555" i="2"/>
  <c r="B542" i="2"/>
  <c r="B543" i="2"/>
  <c r="B544" i="2"/>
  <c r="B545" i="2"/>
  <c r="B546" i="2"/>
  <c r="B810" i="2"/>
  <c r="B812" i="2"/>
  <c r="B813" i="2"/>
  <c r="B814" i="2"/>
  <c r="B811" i="2"/>
  <c r="B815" i="2"/>
  <c r="B791" i="2"/>
  <c r="B805" i="2"/>
  <c r="B806" i="2"/>
  <c r="B807" i="2"/>
  <c r="B808" i="2"/>
  <c r="B809" i="2"/>
  <c r="B799" i="2"/>
  <c r="B800" i="2"/>
  <c r="B801" i="2"/>
  <c r="B802" i="2"/>
  <c r="B803" i="2"/>
  <c r="B804" i="2"/>
  <c r="B798" i="2"/>
  <c r="B792" i="2"/>
  <c r="B793" i="2"/>
  <c r="B794" i="2"/>
  <c r="B795" i="2"/>
  <c r="B796" i="2"/>
  <c r="B797" i="2"/>
  <c r="B582" i="2"/>
  <c r="B584" i="2"/>
  <c r="B585" i="2"/>
  <c r="B586" i="2"/>
  <c r="B583" i="2"/>
  <c r="B587" i="2"/>
  <c r="B588" i="2"/>
  <c r="B589" i="2"/>
  <c r="B577" i="2"/>
  <c r="B578" i="2"/>
  <c r="B579" i="2"/>
  <c r="B580" i="2"/>
  <c r="B581" i="2"/>
  <c r="B591" i="2"/>
  <c r="B567" i="2"/>
  <c r="B568" i="2"/>
  <c r="B569" i="2"/>
  <c r="B590" i="2"/>
  <c r="B570" i="2"/>
  <c r="B572" i="2"/>
  <c r="B576" i="2"/>
  <c r="B571" i="2"/>
  <c r="B573" i="2"/>
  <c r="B574" i="2"/>
  <c r="B575" i="2"/>
  <c r="B129" i="2"/>
  <c r="B130" i="2"/>
  <c r="B136" i="2"/>
  <c r="B127" i="2"/>
  <c r="B131" i="2"/>
  <c r="B134" i="2"/>
  <c r="B135" i="2"/>
  <c r="B132" i="2"/>
  <c r="B133" i="2"/>
  <c r="B137" i="2"/>
  <c r="B122" i="2"/>
  <c r="B138" i="2"/>
  <c r="B139" i="2"/>
  <c r="B140" i="2"/>
  <c r="B141" i="2"/>
  <c r="B142" i="2"/>
  <c r="B143" i="2"/>
  <c r="B119" i="2"/>
  <c r="B128" i="2"/>
  <c r="B120" i="2"/>
  <c r="B121" i="2"/>
  <c r="B123" i="2"/>
  <c r="B124" i="2"/>
  <c r="B125" i="2"/>
  <c r="B126" i="2"/>
  <c r="B154" i="2"/>
  <c r="B147" i="2"/>
  <c r="B155" i="2"/>
  <c r="B162" i="2"/>
  <c r="B153" i="2"/>
  <c r="B156" i="2"/>
  <c r="B159" i="2"/>
  <c r="B160" i="2"/>
  <c r="B161" i="2"/>
  <c r="B157" i="2"/>
  <c r="B158" i="2"/>
  <c r="B163" i="2"/>
  <c r="B164" i="2"/>
  <c r="B165" i="2"/>
  <c r="B170" i="2"/>
  <c r="B166" i="2"/>
  <c r="B167" i="2"/>
  <c r="B168" i="2"/>
  <c r="B171" i="2"/>
  <c r="B152" i="2"/>
  <c r="B169" i="2"/>
  <c r="B148" i="2"/>
  <c r="B149" i="2"/>
  <c r="B150" i="2"/>
  <c r="B151" i="2"/>
  <c r="B179" i="2"/>
  <c r="B186" i="2"/>
  <c r="B187" i="2"/>
  <c r="B180" i="2"/>
  <c r="B181" i="2"/>
  <c r="B184" i="2"/>
  <c r="B185" i="2"/>
  <c r="B182" i="2"/>
  <c r="B183" i="2"/>
  <c r="B188" i="2"/>
  <c r="B178" i="2"/>
  <c r="B189" i="2"/>
  <c r="B175" i="2"/>
  <c r="B190" i="2"/>
  <c r="B195" i="2"/>
  <c r="B196" i="2"/>
  <c r="B177" i="2"/>
  <c r="B191" i="2"/>
  <c r="B192" i="2"/>
  <c r="B193" i="2"/>
  <c r="B194" i="2"/>
  <c r="B197" i="2"/>
  <c r="B198" i="2"/>
  <c r="B199" i="2"/>
  <c r="B176" i="2"/>
  <c r="B204" i="2"/>
  <c r="B225" i="2"/>
  <c r="B205" i="2"/>
  <c r="B206" i="2"/>
  <c r="B209" i="2"/>
  <c r="B210" i="2"/>
  <c r="B212" i="2"/>
  <c r="B207" i="2"/>
  <c r="B208" i="2"/>
  <c r="B211" i="2"/>
  <c r="B213" i="2"/>
  <c r="B214" i="2"/>
  <c r="B221" i="2"/>
  <c r="B222" i="2"/>
  <c r="B215" i="2"/>
  <c r="B220" i="2"/>
  <c r="B216" i="2"/>
  <c r="B217" i="2"/>
  <c r="B218" i="2"/>
  <c r="B219" i="2"/>
  <c r="B223" i="2"/>
  <c r="B224" i="2"/>
  <c r="B226" i="2"/>
  <c r="B227" i="2"/>
  <c r="B203" i="2"/>
  <c r="B236" i="2"/>
  <c r="B237" i="2"/>
  <c r="B234" i="2"/>
  <c r="B235" i="2"/>
  <c r="B238" i="2"/>
  <c r="B231" i="2"/>
  <c r="B232" i="2"/>
  <c r="B233" i="2"/>
  <c r="B246" i="2"/>
  <c r="B255" i="2"/>
  <c r="B247" i="2"/>
  <c r="B239" i="2"/>
  <c r="B240" i="2"/>
  <c r="B245" i="2"/>
  <c r="B241" i="2"/>
  <c r="B242" i="2"/>
  <c r="B243" i="2"/>
  <c r="B250" i="2"/>
  <c r="B244" i="2"/>
  <c r="B248" i="2"/>
  <c r="B249" i="2"/>
  <c r="B251" i="2"/>
  <c r="B252" i="2"/>
  <c r="B253" i="2"/>
  <c r="B254" i="2"/>
  <c r="B282" i="2"/>
  <c r="B263" i="2"/>
  <c r="B281" i="2"/>
  <c r="B283" i="2"/>
  <c r="B261" i="2"/>
  <c r="B271" i="2"/>
  <c r="B259" i="2"/>
  <c r="B262" i="2"/>
  <c r="B260" i="2"/>
  <c r="B272" i="2"/>
  <c r="B275" i="2"/>
  <c r="B264" i="2"/>
  <c r="B280" i="2"/>
  <c r="B265" i="2"/>
  <c r="B270" i="2"/>
  <c r="B266" i="2"/>
  <c r="B267" i="2"/>
  <c r="B268" i="2"/>
  <c r="B269" i="2"/>
  <c r="B273" i="2"/>
  <c r="B274" i="2"/>
  <c r="B276" i="2"/>
  <c r="B277" i="2"/>
  <c r="B278" i="2"/>
  <c r="B279" i="2"/>
  <c r="B382" i="2"/>
  <c r="B388" i="2"/>
  <c r="B383" i="2"/>
  <c r="B384" i="2"/>
  <c r="B387" i="2"/>
  <c r="B389" i="2"/>
  <c r="B385" i="2"/>
  <c r="B386" i="2"/>
  <c r="B390" i="2"/>
  <c r="B391" i="2"/>
  <c r="B392" i="2"/>
  <c r="B393" i="2"/>
  <c r="B394" i="2"/>
  <c r="B395" i="2"/>
  <c r="B371" i="2"/>
  <c r="B372" i="2"/>
  <c r="B373" i="2"/>
  <c r="B374" i="2"/>
  <c r="B375" i="2"/>
  <c r="B376" i="2"/>
  <c r="B377" i="2"/>
  <c r="B378" i="2"/>
  <c r="B379" i="2"/>
  <c r="B380" i="2"/>
  <c r="B381" i="2"/>
  <c r="B104" i="2"/>
  <c r="B103" i="2"/>
  <c r="B105" i="2"/>
  <c r="B112" i="2"/>
  <c r="B106" i="2"/>
  <c r="B109" i="2"/>
  <c r="B110" i="2"/>
  <c r="B107" i="2"/>
  <c r="B108" i="2"/>
  <c r="B111" i="2"/>
  <c r="B113" i="2"/>
  <c r="B114" i="2"/>
  <c r="B115" i="2"/>
  <c r="B92" i="2"/>
  <c r="B91" i="2"/>
  <c r="B94" i="2"/>
  <c r="B93" i="2"/>
  <c r="B97" i="2"/>
  <c r="B102" i="2"/>
  <c r="B95" i="2"/>
  <c r="B96" i="2"/>
  <c r="B98" i="2"/>
  <c r="B99" i="2"/>
  <c r="B100" i="2"/>
  <c r="B101" i="2"/>
  <c r="B79" i="2"/>
  <c r="B86" i="2"/>
  <c r="B78" i="2"/>
  <c r="B80" i="2"/>
  <c r="B81" i="2"/>
  <c r="B84" i="2"/>
  <c r="B85" i="2"/>
  <c r="B87" i="2"/>
  <c r="B68" i="2"/>
  <c r="B82" i="2"/>
  <c r="B83" i="2"/>
  <c r="B77" i="2"/>
  <c r="B63" i="2"/>
  <c r="B67" i="2"/>
  <c r="B69" i="2"/>
  <c r="B72" i="2"/>
  <c r="B64" i="2"/>
  <c r="B65" i="2"/>
  <c r="B66" i="2"/>
  <c r="B70" i="2"/>
  <c r="B71" i="2"/>
  <c r="B73" i="2"/>
  <c r="B74" i="2"/>
  <c r="B75" i="2"/>
  <c r="B76" i="2"/>
  <c r="B357" i="2"/>
  <c r="B364" i="2"/>
  <c r="B358" i="2"/>
  <c r="B363" i="2"/>
  <c r="B366" i="2"/>
  <c r="B359" i="2"/>
  <c r="B362" i="2"/>
  <c r="B360" i="2"/>
  <c r="B361" i="2"/>
  <c r="B365" i="2"/>
  <c r="B367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27" i="2"/>
  <c r="B26" i="2"/>
  <c r="B28" i="2"/>
  <c r="B16" i="2"/>
  <c r="B20" i="2"/>
  <c r="B29" i="2"/>
  <c r="B25" i="2"/>
  <c r="B8" i="2"/>
  <c r="B17" i="2"/>
  <c r="B7" i="2"/>
  <c r="B9" i="2"/>
  <c r="B10" i="2"/>
  <c r="B15" i="2"/>
  <c r="B11" i="2"/>
  <c r="B12" i="2"/>
  <c r="B13" i="2"/>
  <c r="B14" i="2"/>
  <c r="B18" i="2"/>
  <c r="B19" i="2"/>
  <c r="B21" i="2"/>
  <c r="B22" i="2"/>
  <c r="B23" i="2"/>
  <c r="B24" i="2"/>
  <c r="B43" i="2"/>
  <c r="B35" i="2"/>
  <c r="B44" i="2"/>
  <c r="B42" i="2"/>
  <c r="B50" i="2"/>
  <c r="B41" i="2"/>
  <c r="B38" i="2"/>
  <c r="B37" i="2"/>
  <c r="B36" i="2"/>
  <c r="B40" i="2"/>
  <c r="B39" i="2"/>
  <c r="B54" i="2"/>
  <c r="B45" i="2"/>
  <c r="B53" i="2"/>
  <c r="B55" i="2"/>
  <c r="B59" i="2"/>
  <c r="B58" i="2"/>
  <c r="B57" i="2"/>
  <c r="B56" i="2"/>
  <c r="B52" i="2"/>
  <c r="B51" i="2"/>
  <c r="B49" i="2"/>
  <c r="B48" i="2"/>
  <c r="B47" i="2"/>
  <c r="B46" i="2"/>
  <c r="B307" i="2"/>
  <c r="B296" i="2"/>
  <c r="B308" i="2"/>
  <c r="B309" i="2"/>
  <c r="B287" i="2"/>
  <c r="B297" i="2"/>
  <c r="B300" i="2"/>
  <c r="B305" i="2"/>
  <c r="B310" i="2"/>
  <c r="B311" i="2"/>
  <c r="B288" i="2"/>
  <c r="B289" i="2"/>
  <c r="B290" i="2"/>
  <c r="B306" i="2"/>
  <c r="B291" i="2"/>
  <c r="B292" i="2"/>
  <c r="B293" i="2"/>
  <c r="B294" i="2"/>
  <c r="B295" i="2"/>
  <c r="B298" i="2"/>
  <c r="B299" i="2"/>
  <c r="B301" i="2"/>
  <c r="B302" i="2"/>
  <c r="B303" i="2"/>
  <c r="B304" i="2"/>
  <c r="B332" i="2"/>
  <c r="B315" i="2"/>
  <c r="B330" i="2"/>
  <c r="B333" i="2"/>
  <c r="B322" i="2"/>
  <c r="B325" i="2"/>
  <c r="B334" i="2"/>
  <c r="B337" i="2"/>
  <c r="B338" i="2"/>
  <c r="B335" i="2"/>
  <c r="B336" i="2"/>
  <c r="B339" i="2"/>
  <c r="B321" i="2"/>
  <c r="B320" i="2"/>
  <c r="B316" i="2"/>
  <c r="B317" i="2"/>
  <c r="B318" i="2"/>
  <c r="B319" i="2"/>
  <c r="B323" i="2"/>
  <c r="B324" i="2"/>
  <c r="B326" i="2"/>
  <c r="B327" i="2"/>
  <c r="B328" i="2"/>
  <c r="B329" i="2"/>
  <c r="B331" i="2"/>
  <c r="A541" i="2"/>
  <c r="A540" i="2"/>
  <c r="A542" i="2"/>
  <c r="C541" i="2"/>
  <c r="C540" i="2"/>
  <c r="C542" i="2"/>
  <c r="A545" i="2"/>
  <c r="A543" i="2"/>
  <c r="A546" i="2"/>
  <c r="A544" i="2"/>
  <c r="C543" i="2"/>
  <c r="C545" i="2"/>
  <c r="C546" i="2"/>
  <c r="C544" i="2"/>
  <c r="C549" i="2"/>
  <c r="C547" i="2"/>
  <c r="C550" i="2"/>
  <c r="C548" i="2"/>
  <c r="A549" i="2"/>
  <c r="A547" i="2"/>
  <c r="A550" i="2"/>
  <c r="A548" i="2"/>
  <c r="C553" i="2"/>
  <c r="C551" i="2"/>
  <c r="C554" i="2"/>
  <c r="C552" i="2"/>
  <c r="A553" i="2"/>
  <c r="A551" i="2"/>
  <c r="A554" i="2"/>
  <c r="A552" i="2"/>
  <c r="A557" i="2"/>
  <c r="A556" i="2"/>
  <c r="A555" i="2"/>
  <c r="A558" i="2"/>
  <c r="C557" i="2"/>
  <c r="C556" i="2"/>
  <c r="C555" i="2"/>
  <c r="C558" i="2"/>
  <c r="A559" i="2"/>
  <c r="A560" i="2"/>
  <c r="C561" i="2"/>
  <c r="C559" i="2"/>
  <c r="C560" i="2"/>
  <c r="O564" i="2"/>
  <c r="A561" i="2"/>
  <c r="A512" i="2"/>
  <c r="A513" i="2"/>
  <c r="C512" i="2"/>
  <c r="C513" i="2"/>
  <c r="A514" i="2"/>
  <c r="A515" i="2"/>
  <c r="A516" i="2"/>
  <c r="C515" i="2"/>
  <c r="C516" i="2"/>
  <c r="C514" i="2"/>
  <c r="A517" i="2"/>
  <c r="A518" i="2"/>
  <c r="A519" i="2"/>
  <c r="C518" i="2"/>
  <c r="C517" i="2"/>
  <c r="C519" i="2"/>
  <c r="A520" i="2"/>
  <c r="A521" i="2"/>
  <c r="A522" i="2"/>
  <c r="C520" i="2"/>
  <c r="C521" i="2"/>
  <c r="C522" i="2"/>
  <c r="A524" i="2"/>
  <c r="A525" i="2"/>
  <c r="A523" i="2"/>
  <c r="C524" i="2"/>
  <c r="C525" i="2"/>
  <c r="C523" i="2"/>
  <c r="A526" i="2"/>
  <c r="A527" i="2"/>
  <c r="A528" i="2"/>
  <c r="C526" i="2"/>
  <c r="C527" i="2"/>
  <c r="C528" i="2"/>
  <c r="A532" i="2"/>
  <c r="A530" i="2"/>
  <c r="A531" i="2"/>
  <c r="A529" i="2"/>
  <c r="C530" i="2"/>
  <c r="C531" i="2"/>
  <c r="C529" i="2"/>
  <c r="C533" i="2"/>
  <c r="C532" i="2"/>
  <c r="O536" i="2"/>
  <c r="A533" i="2"/>
  <c r="A485" i="2"/>
  <c r="A486" i="2"/>
  <c r="C485" i="2"/>
  <c r="C486" i="2"/>
  <c r="A488" i="2"/>
  <c r="A484" i="2"/>
  <c r="A489" i="2"/>
  <c r="A487" i="2"/>
  <c r="C488" i="2"/>
  <c r="C484" i="2"/>
  <c r="C489" i="2"/>
  <c r="C487" i="2"/>
  <c r="A493" i="2"/>
  <c r="A490" i="2"/>
  <c r="A494" i="2"/>
  <c r="A491" i="2"/>
  <c r="C490" i="2"/>
  <c r="C493" i="2"/>
  <c r="C494" i="2"/>
  <c r="C491" i="2"/>
  <c r="A497" i="2"/>
  <c r="A495" i="2"/>
  <c r="A498" i="2"/>
  <c r="A496" i="2"/>
  <c r="C496" i="2"/>
  <c r="C497" i="2"/>
  <c r="C495" i="2"/>
  <c r="C498" i="2"/>
  <c r="A501" i="2"/>
  <c r="A499" i="2"/>
  <c r="A502" i="2"/>
  <c r="A500" i="2"/>
  <c r="C501" i="2"/>
  <c r="C499" i="2"/>
  <c r="C502" i="2"/>
  <c r="C500" i="2"/>
  <c r="A503" i="2"/>
  <c r="A504" i="2"/>
  <c r="C505" i="2"/>
  <c r="C503" i="2"/>
  <c r="C504" i="2"/>
  <c r="O508" i="2"/>
  <c r="A505" i="2"/>
  <c r="A569" i="2"/>
  <c r="A570" i="2"/>
  <c r="A568" i="2"/>
  <c r="C568" i="2"/>
  <c r="C569" i="2"/>
  <c r="C570" i="2"/>
  <c r="A573" i="2"/>
  <c r="A571" i="2"/>
  <c r="A574" i="2"/>
  <c r="A572" i="2"/>
  <c r="C571" i="2"/>
  <c r="C573" i="2"/>
  <c r="C574" i="2"/>
  <c r="C572" i="2"/>
  <c r="A578" i="2"/>
  <c r="A581" i="2"/>
  <c r="A576" i="2"/>
  <c r="A579" i="2"/>
  <c r="A582" i="2"/>
  <c r="A577" i="2"/>
  <c r="A580" i="2"/>
  <c r="A575" i="2"/>
  <c r="C580" i="2"/>
  <c r="C581" i="2"/>
  <c r="C576" i="2"/>
  <c r="C579" i="2"/>
  <c r="C577" i="2"/>
  <c r="C582" i="2"/>
  <c r="C575" i="2"/>
  <c r="C578" i="2"/>
  <c r="C585" i="2"/>
  <c r="C583" i="2"/>
  <c r="C586" i="2"/>
  <c r="C584" i="2"/>
  <c r="A584" i="2"/>
  <c r="A585" i="2"/>
  <c r="A583" i="2"/>
  <c r="A586" i="2"/>
  <c r="C589" i="2"/>
  <c r="C587" i="2"/>
  <c r="C588" i="2"/>
  <c r="A588" i="2"/>
  <c r="A587" i="2"/>
  <c r="O592" i="2"/>
  <c r="A589" i="2"/>
  <c r="A598" i="2"/>
  <c r="A596" i="2"/>
  <c r="A599" i="2"/>
  <c r="A597" i="2"/>
  <c r="C598" i="2"/>
  <c r="C596" i="2"/>
  <c r="C599" i="2"/>
  <c r="C597" i="2"/>
  <c r="A602" i="2"/>
  <c r="A600" i="2"/>
  <c r="A603" i="2"/>
  <c r="A601" i="2"/>
  <c r="C600" i="2"/>
  <c r="C602" i="2"/>
  <c r="C603" i="2"/>
  <c r="C601" i="2"/>
  <c r="A605" i="2"/>
  <c r="A606" i="2"/>
  <c r="A604" i="2"/>
  <c r="C605" i="2"/>
  <c r="C606" i="2"/>
  <c r="C604" i="2"/>
  <c r="C609" i="2"/>
  <c r="C607" i="2"/>
  <c r="C610" i="2"/>
  <c r="C608" i="2"/>
  <c r="A609" i="2"/>
  <c r="A607" i="2"/>
  <c r="A610" i="2"/>
  <c r="A608" i="2"/>
  <c r="C612" i="2"/>
  <c r="C613" i="2"/>
  <c r="C611" i="2"/>
  <c r="C614" i="2"/>
  <c r="A612" i="2"/>
  <c r="A613" i="2"/>
  <c r="A611" i="2"/>
  <c r="A614" i="2"/>
  <c r="A615" i="2"/>
  <c r="A616" i="2"/>
  <c r="C617" i="2"/>
  <c r="C615" i="2"/>
  <c r="C616" i="2"/>
  <c r="O620" i="2"/>
  <c r="A617" i="2"/>
  <c r="A634" i="2"/>
  <c r="A635" i="2"/>
  <c r="A633" i="2"/>
  <c r="C634" i="2"/>
  <c r="C635" i="2"/>
  <c r="C633" i="2"/>
  <c r="A625" i="2"/>
  <c r="A626" i="2"/>
  <c r="A624" i="2"/>
  <c r="A627" i="2"/>
  <c r="C626" i="2"/>
  <c r="C625" i="2"/>
  <c r="C624" i="2"/>
  <c r="C627" i="2"/>
  <c r="A630" i="2"/>
  <c r="A629" i="2"/>
  <c r="A628" i="2"/>
  <c r="A631" i="2"/>
  <c r="C630" i="2"/>
  <c r="C628" i="2"/>
  <c r="C631" i="2"/>
  <c r="C629" i="2"/>
  <c r="C632" i="2"/>
  <c r="C637" i="2"/>
  <c r="C638" i="2"/>
  <c r="C636" i="2"/>
  <c r="A637" i="2"/>
  <c r="A632" i="2"/>
  <c r="A638" i="2"/>
  <c r="A636" i="2"/>
  <c r="A640" i="2"/>
  <c r="A641" i="2"/>
  <c r="A639" i="2"/>
  <c r="A642" i="2"/>
  <c r="C641" i="2"/>
  <c r="C639" i="2"/>
  <c r="C640" i="2"/>
  <c r="C642" i="2"/>
  <c r="C645" i="2"/>
  <c r="C643" i="2"/>
  <c r="C644" i="2"/>
  <c r="A643" i="2"/>
  <c r="A644" i="2"/>
  <c r="O648" i="2"/>
  <c r="A645" i="2"/>
  <c r="C655" i="2"/>
  <c r="C656" i="2"/>
  <c r="C652" i="2"/>
  <c r="C654" i="2"/>
  <c r="C653" i="2"/>
  <c r="A653" i="2"/>
  <c r="A655" i="2"/>
  <c r="A656" i="2"/>
  <c r="A652" i="2"/>
  <c r="A654" i="2"/>
  <c r="C657" i="2"/>
  <c r="C661" i="2"/>
  <c r="C660" i="2"/>
  <c r="C658" i="2"/>
  <c r="C659" i="2"/>
  <c r="C662" i="2"/>
  <c r="A658" i="2"/>
  <c r="A657" i="2"/>
  <c r="A661" i="2"/>
  <c r="A660" i="2"/>
  <c r="A659" i="2"/>
  <c r="A662" i="2"/>
  <c r="A664" i="2"/>
  <c r="A663" i="2"/>
  <c r="A667" i="2"/>
  <c r="A665" i="2"/>
  <c r="A668" i="2"/>
  <c r="A666" i="2"/>
  <c r="C667" i="2"/>
  <c r="C665" i="2"/>
  <c r="C668" i="2"/>
  <c r="C663" i="2"/>
  <c r="C666" i="2"/>
  <c r="C664" i="2"/>
  <c r="C669" i="2"/>
  <c r="C670" i="2"/>
  <c r="A669" i="2"/>
  <c r="A670" i="2"/>
  <c r="A671" i="2"/>
  <c r="A672" i="2"/>
  <c r="C673" i="2"/>
  <c r="C671" i="2"/>
  <c r="C672" i="2"/>
  <c r="O676" i="2"/>
  <c r="A673" i="2"/>
  <c r="A681" i="2"/>
  <c r="A680" i="2"/>
  <c r="A682" i="2"/>
  <c r="C681" i="2"/>
  <c r="C680" i="2"/>
  <c r="C682" i="2"/>
  <c r="A685" i="2"/>
  <c r="A683" i="2"/>
  <c r="A684" i="2"/>
  <c r="A686" i="2"/>
  <c r="C685" i="2"/>
  <c r="C683" i="2"/>
  <c r="C684" i="2"/>
  <c r="C686" i="2"/>
  <c r="C689" i="2"/>
  <c r="C687" i="2"/>
  <c r="C688" i="2"/>
  <c r="C690" i="2"/>
  <c r="A689" i="2"/>
  <c r="A687" i="2"/>
  <c r="A690" i="2"/>
  <c r="A688" i="2"/>
  <c r="A692" i="2"/>
  <c r="A693" i="2"/>
  <c r="A694" i="2"/>
  <c r="A691" i="2"/>
  <c r="C692" i="2"/>
  <c r="C693" i="2"/>
  <c r="C691" i="2"/>
  <c r="C694" i="2"/>
  <c r="C696" i="2"/>
  <c r="C697" i="2"/>
  <c r="C695" i="2"/>
  <c r="C698" i="2"/>
  <c r="A696" i="2"/>
  <c r="A697" i="2"/>
  <c r="A695" i="2"/>
  <c r="A698" i="2"/>
  <c r="C701" i="2"/>
  <c r="C699" i="2"/>
  <c r="C700" i="2"/>
  <c r="A699" i="2"/>
  <c r="A700" i="2"/>
  <c r="O704" i="2"/>
  <c r="A701" i="2"/>
  <c r="A709" i="2"/>
  <c r="A708" i="2"/>
  <c r="A710" i="2"/>
  <c r="C709" i="2"/>
  <c r="C708" i="2"/>
  <c r="C710" i="2"/>
  <c r="A712" i="2"/>
  <c r="A713" i="2"/>
  <c r="A711" i="2"/>
  <c r="A714" i="2"/>
  <c r="C712" i="2"/>
  <c r="C713" i="2"/>
  <c r="C711" i="2"/>
  <c r="C714" i="2"/>
  <c r="C717" i="2"/>
  <c r="C716" i="2"/>
  <c r="C715" i="2"/>
  <c r="C718" i="2"/>
  <c r="A716" i="2"/>
  <c r="A717" i="2"/>
  <c r="A715" i="2"/>
  <c r="A718" i="2"/>
  <c r="A720" i="2"/>
  <c r="A721" i="2"/>
  <c r="A719" i="2"/>
  <c r="A722" i="2"/>
  <c r="C721" i="2"/>
  <c r="C720" i="2"/>
  <c r="C719" i="2"/>
  <c r="C722" i="2"/>
  <c r="A724" i="2"/>
  <c r="A725" i="2"/>
  <c r="A723" i="2"/>
  <c r="A726" i="2"/>
  <c r="C725" i="2"/>
  <c r="C724" i="2"/>
  <c r="C723" i="2"/>
  <c r="C726" i="2"/>
  <c r="C729" i="2"/>
  <c r="C727" i="2"/>
  <c r="C728" i="2"/>
  <c r="A727" i="2"/>
  <c r="A728" i="2"/>
  <c r="O732" i="2"/>
  <c r="A729" i="2"/>
  <c r="C738" i="2"/>
  <c r="C739" i="2"/>
  <c r="C736" i="2"/>
  <c r="C740" i="2"/>
  <c r="C737" i="2"/>
  <c r="A736" i="2"/>
  <c r="A739" i="2"/>
  <c r="A737" i="2"/>
  <c r="A740" i="2"/>
  <c r="A738" i="2"/>
  <c r="A745" i="2"/>
  <c r="A747" i="2"/>
  <c r="A748" i="2"/>
  <c r="A743" i="2"/>
  <c r="A741" i="2"/>
  <c r="A749" i="2"/>
  <c r="A746" i="2"/>
  <c r="A744" i="2"/>
  <c r="A742" i="2"/>
  <c r="C742" i="2"/>
  <c r="C747" i="2"/>
  <c r="C748" i="2"/>
  <c r="C743" i="2"/>
  <c r="C744" i="2"/>
  <c r="C746" i="2"/>
  <c r="C741" i="2"/>
  <c r="C749" i="2"/>
  <c r="C745" i="2"/>
  <c r="A750" i="2"/>
  <c r="A751" i="2"/>
  <c r="A752" i="2"/>
  <c r="C751" i="2"/>
  <c r="C750" i="2"/>
  <c r="C752" i="2"/>
  <c r="A756" i="2"/>
  <c r="A753" i="2"/>
  <c r="A754" i="2"/>
  <c r="A755" i="2"/>
  <c r="C753" i="2"/>
  <c r="C754" i="2"/>
  <c r="C755" i="2"/>
  <c r="C757" i="2"/>
  <c r="C756" i="2"/>
  <c r="O760" i="2"/>
  <c r="A757" i="2"/>
  <c r="A765" i="2"/>
  <c r="A767" i="2"/>
  <c r="A768" i="2"/>
  <c r="A764" i="2"/>
  <c r="A766" i="2"/>
  <c r="C766" i="2"/>
  <c r="C765" i="2"/>
  <c r="C767" i="2"/>
  <c r="C764" i="2"/>
  <c r="C768" i="2"/>
  <c r="A770" i="2"/>
  <c r="A769" i="2"/>
  <c r="A774" i="2"/>
  <c r="A772" i="2"/>
  <c r="A773" i="2"/>
  <c r="A771" i="2"/>
  <c r="C769" i="2"/>
  <c r="C772" i="2"/>
  <c r="C770" i="2"/>
  <c r="C773" i="2"/>
  <c r="C774" i="2"/>
  <c r="C771" i="2"/>
  <c r="A776" i="2"/>
  <c r="A779" i="2"/>
  <c r="A775" i="2"/>
  <c r="A780" i="2"/>
  <c r="A777" i="2"/>
  <c r="A778" i="2"/>
  <c r="C779" i="2"/>
  <c r="C776" i="2"/>
  <c r="C780" i="2"/>
  <c r="C775" i="2"/>
  <c r="C777" i="2"/>
  <c r="C778" i="2"/>
  <c r="A784" i="2"/>
  <c r="A782" i="2"/>
  <c r="A783" i="2"/>
  <c r="A781" i="2"/>
  <c r="C782" i="2"/>
  <c r="C781" i="2"/>
  <c r="C783" i="2"/>
  <c r="C785" i="2"/>
  <c r="C784" i="2"/>
  <c r="O788" i="2"/>
  <c r="A785" i="2"/>
  <c r="A792" i="2"/>
  <c r="A794" i="2"/>
  <c r="A795" i="2"/>
  <c r="A793" i="2"/>
  <c r="A796" i="2"/>
  <c r="C792" i="2"/>
  <c r="C794" i="2"/>
  <c r="C795" i="2"/>
  <c r="C793" i="2"/>
  <c r="C796" i="2"/>
  <c r="A798" i="2"/>
  <c r="A799" i="2"/>
  <c r="A801" i="2"/>
  <c r="A800" i="2"/>
  <c r="A797" i="2"/>
  <c r="A802" i="2"/>
  <c r="C797" i="2"/>
  <c r="C799" i="2"/>
  <c r="C801" i="2"/>
  <c r="C798" i="2"/>
  <c r="C800" i="2"/>
  <c r="C802" i="2"/>
  <c r="A804" i="2"/>
  <c r="A806" i="2"/>
  <c r="A807" i="2"/>
  <c r="A805" i="2"/>
  <c r="A803" i="2"/>
  <c r="A808" i="2"/>
  <c r="C807" i="2"/>
  <c r="C805" i="2"/>
  <c r="C804" i="2"/>
  <c r="C806" i="2"/>
  <c r="C808" i="2"/>
  <c r="C803" i="2"/>
  <c r="A809" i="2"/>
  <c r="A810" i="2"/>
  <c r="C809" i="2"/>
  <c r="C810" i="2"/>
  <c r="A811" i="2"/>
  <c r="A812" i="2"/>
  <c r="C813" i="2"/>
  <c r="C811" i="2"/>
  <c r="C812" i="2"/>
  <c r="O816" i="2"/>
  <c r="A813" i="2"/>
  <c r="C822" i="2"/>
  <c r="C826" i="2"/>
  <c r="C821" i="2"/>
  <c r="C824" i="2"/>
  <c r="C823" i="2"/>
  <c r="C825" i="2"/>
  <c r="A823" i="2"/>
  <c r="A822" i="2"/>
  <c r="A825" i="2"/>
  <c r="A826" i="2"/>
  <c r="A821" i="2"/>
  <c r="A824" i="2"/>
  <c r="C828" i="2"/>
  <c r="C827" i="2"/>
  <c r="A828" i="2"/>
  <c r="A827" i="2"/>
  <c r="A831" i="2"/>
  <c r="A834" i="2"/>
  <c r="A829" i="2"/>
  <c r="A832" i="2"/>
  <c r="A830" i="2"/>
  <c r="A835" i="2"/>
  <c r="A833" i="2"/>
  <c r="C834" i="2"/>
  <c r="C829" i="2"/>
  <c r="C832" i="2"/>
  <c r="C830" i="2"/>
  <c r="C831" i="2"/>
  <c r="C835" i="2"/>
  <c r="C833" i="2"/>
  <c r="C837" i="2"/>
  <c r="C836" i="2"/>
  <c r="C820" i="2"/>
  <c r="C838" i="2"/>
  <c r="A837" i="2"/>
  <c r="A836" i="2"/>
  <c r="A820" i="2"/>
  <c r="A838" i="2"/>
  <c r="A839" i="2"/>
  <c r="A840" i="2"/>
  <c r="C841" i="2"/>
  <c r="C839" i="2"/>
  <c r="C840" i="2"/>
  <c r="O844" i="2"/>
  <c r="A841" i="2"/>
  <c r="A851" i="2"/>
  <c r="A849" i="2"/>
  <c r="A853" i="2"/>
  <c r="A850" i="2"/>
  <c r="A854" i="2"/>
  <c r="A852" i="2"/>
  <c r="A848" i="2"/>
  <c r="C853" i="2"/>
  <c r="C850" i="2"/>
  <c r="C852" i="2"/>
  <c r="C849" i="2"/>
  <c r="C851" i="2"/>
  <c r="C854" i="2"/>
  <c r="C848" i="2"/>
  <c r="C860" i="2"/>
  <c r="C861" i="2"/>
  <c r="C856" i="2"/>
  <c r="C858" i="2"/>
  <c r="C859" i="2"/>
  <c r="C855" i="2"/>
  <c r="C862" i="2"/>
  <c r="C857" i="2"/>
  <c r="A858" i="2"/>
  <c r="A861" i="2"/>
  <c r="A857" i="2"/>
  <c r="A856" i="2"/>
  <c r="A860" i="2"/>
  <c r="A859" i="2"/>
  <c r="A862" i="2"/>
  <c r="A855" i="2"/>
  <c r="A863" i="2"/>
  <c r="A865" i="2"/>
  <c r="A864" i="2"/>
  <c r="A866" i="2"/>
  <c r="C864" i="2"/>
  <c r="C863" i="2"/>
  <c r="C865" i="2"/>
  <c r="C866" i="2"/>
  <c r="C869" i="2"/>
  <c r="C867" i="2"/>
  <c r="C868" i="2"/>
  <c r="A867" i="2"/>
  <c r="A868" i="2"/>
  <c r="O872" i="2"/>
  <c r="A869" i="2"/>
  <c r="C877" i="2"/>
  <c r="C879" i="2"/>
  <c r="C881" i="2"/>
  <c r="C878" i="2"/>
  <c r="C880" i="2"/>
  <c r="C882" i="2"/>
  <c r="C876" i="2"/>
  <c r="A880" i="2"/>
  <c r="A877" i="2"/>
  <c r="A881" i="2"/>
  <c r="A876" i="2"/>
  <c r="A879" i="2"/>
  <c r="A878" i="2"/>
  <c r="A882" i="2"/>
  <c r="C889" i="2"/>
  <c r="C884" i="2"/>
  <c r="C888" i="2"/>
  <c r="C883" i="2"/>
  <c r="C886" i="2"/>
  <c r="C887" i="2"/>
  <c r="C890" i="2"/>
  <c r="C885" i="2"/>
  <c r="A886" i="2"/>
  <c r="A884" i="2"/>
  <c r="A889" i="2"/>
  <c r="A885" i="2"/>
  <c r="A888" i="2"/>
  <c r="A887" i="2"/>
  <c r="A890" i="2"/>
  <c r="A883" i="2"/>
  <c r="A892" i="2"/>
  <c r="A893" i="2"/>
  <c r="A891" i="2"/>
  <c r="A894" i="2"/>
  <c r="C891" i="2"/>
  <c r="C892" i="2"/>
  <c r="C893" i="2"/>
  <c r="C894" i="2"/>
  <c r="A895" i="2"/>
  <c r="A896" i="2"/>
  <c r="C897" i="2"/>
  <c r="C895" i="2"/>
  <c r="C896" i="2"/>
  <c r="O900" i="2"/>
  <c r="A897" i="2"/>
  <c r="A907" i="2"/>
  <c r="A905" i="2"/>
  <c r="A909" i="2"/>
  <c r="A904" i="2"/>
  <c r="A910" i="2"/>
  <c r="A908" i="2"/>
  <c r="A906" i="2"/>
  <c r="A911" i="2"/>
  <c r="C904" i="2"/>
  <c r="C910" i="2"/>
  <c r="C905" i="2"/>
  <c r="C909" i="2"/>
  <c r="C908" i="2"/>
  <c r="C907" i="2"/>
  <c r="C911" i="2"/>
  <c r="C906" i="2"/>
  <c r="A915" i="2"/>
  <c r="A913" i="2"/>
  <c r="A914" i="2"/>
  <c r="A917" i="2"/>
  <c r="A912" i="2"/>
  <c r="A916" i="2"/>
  <c r="A918" i="2"/>
  <c r="C915" i="2"/>
  <c r="C917" i="2"/>
  <c r="C913" i="2"/>
  <c r="C912" i="2"/>
  <c r="C916" i="2"/>
  <c r="C918" i="2"/>
  <c r="C914" i="2"/>
  <c r="A919" i="2"/>
  <c r="A920" i="2"/>
  <c r="C919" i="2"/>
  <c r="C920" i="2"/>
  <c r="C921" i="2"/>
  <c r="C922" i="2"/>
  <c r="A921" i="2"/>
  <c r="A922" i="2"/>
  <c r="A923" i="2"/>
  <c r="A924" i="2"/>
  <c r="C925" i="2"/>
  <c r="C923" i="2"/>
  <c r="C924" i="2"/>
  <c r="O928" i="2"/>
  <c r="A925" i="2"/>
  <c r="A935" i="2"/>
  <c r="A938" i="2"/>
  <c r="A933" i="2"/>
  <c r="A932" i="2"/>
  <c r="A939" i="2"/>
  <c r="A934" i="2"/>
  <c r="A936" i="2"/>
  <c r="A937" i="2"/>
  <c r="C935" i="2"/>
  <c r="C938" i="2"/>
  <c r="C933" i="2"/>
  <c r="C934" i="2"/>
  <c r="C939" i="2"/>
  <c r="C936" i="2"/>
  <c r="C932" i="2"/>
  <c r="C937" i="2"/>
  <c r="A943" i="2"/>
  <c r="A942" i="2"/>
  <c r="A945" i="2"/>
  <c r="A941" i="2"/>
  <c r="A944" i="2"/>
  <c r="A940" i="2"/>
  <c r="A946" i="2"/>
  <c r="C944" i="2"/>
  <c r="C945" i="2"/>
  <c r="C941" i="2"/>
  <c r="C940" i="2"/>
  <c r="C943" i="2"/>
  <c r="C946" i="2"/>
  <c r="C942" i="2"/>
  <c r="A950" i="2"/>
  <c r="A949" i="2"/>
  <c r="A947" i="2"/>
  <c r="A948" i="2"/>
  <c r="C947" i="2"/>
  <c r="C950" i="2"/>
  <c r="C949" i="2"/>
  <c r="C948" i="2"/>
  <c r="A951" i="2"/>
  <c r="A952" i="2"/>
  <c r="C953" i="2"/>
  <c r="C951" i="2"/>
  <c r="C952" i="2"/>
  <c r="O956" i="2"/>
  <c r="A953" i="2"/>
  <c r="A963" i="2"/>
  <c r="A962" i="2"/>
  <c r="A966" i="2"/>
  <c r="A961" i="2"/>
  <c r="A964" i="2"/>
  <c r="A967" i="2"/>
  <c r="A965" i="2"/>
  <c r="A960" i="2"/>
  <c r="C966" i="2"/>
  <c r="C961" i="2"/>
  <c r="C964" i="2"/>
  <c r="C965" i="2"/>
  <c r="C967" i="2"/>
  <c r="C962" i="2"/>
  <c r="C963" i="2"/>
  <c r="C960" i="2"/>
  <c r="A973" i="2"/>
  <c r="A969" i="2"/>
  <c r="A968" i="2"/>
  <c r="A970" i="2"/>
  <c r="A971" i="2"/>
  <c r="A974" i="2"/>
  <c r="A972" i="2"/>
  <c r="C969" i="2"/>
  <c r="C973" i="2"/>
  <c r="C971" i="2"/>
  <c r="C974" i="2"/>
  <c r="C970" i="2"/>
  <c r="C972" i="2"/>
  <c r="C968" i="2"/>
  <c r="A977" i="2"/>
  <c r="A975" i="2"/>
  <c r="A976" i="2"/>
  <c r="A978" i="2"/>
  <c r="C975" i="2"/>
  <c r="C977" i="2"/>
  <c r="C978" i="2"/>
  <c r="C976" i="2"/>
  <c r="A980" i="2"/>
  <c r="A979" i="2"/>
  <c r="C981" i="2"/>
  <c r="C979" i="2"/>
  <c r="C980" i="2"/>
  <c r="O984" i="2"/>
  <c r="A981" i="2"/>
  <c r="V32" i="2"/>
  <c r="A473" i="2"/>
  <c r="A475" i="2"/>
  <c r="A476" i="2"/>
  <c r="A471" i="2"/>
  <c r="A472" i="2"/>
  <c r="A474" i="2"/>
  <c r="A477" i="2"/>
  <c r="C473" i="2"/>
  <c r="C475" i="2"/>
  <c r="C476" i="2"/>
  <c r="C471" i="2"/>
  <c r="C474" i="2"/>
  <c r="C477" i="2"/>
  <c r="C472" i="2"/>
  <c r="A459" i="2"/>
  <c r="A461" i="2"/>
  <c r="A456" i="2"/>
  <c r="A458" i="2"/>
  <c r="A462" i="2"/>
  <c r="A463" i="2"/>
  <c r="A457" i="2"/>
  <c r="A460" i="2"/>
  <c r="C461" i="2"/>
  <c r="C462" i="2"/>
  <c r="C458" i="2"/>
  <c r="C457" i="2"/>
  <c r="C456" i="2"/>
  <c r="C459" i="2"/>
  <c r="C460" i="2"/>
  <c r="C463" i="2"/>
  <c r="A466" i="2"/>
  <c r="A465" i="2"/>
  <c r="A464" i="2"/>
  <c r="A467" i="2"/>
  <c r="C465" i="2"/>
  <c r="C466" i="2"/>
  <c r="C464" i="2"/>
  <c r="C467" i="2"/>
  <c r="A470" i="2"/>
  <c r="A468" i="2"/>
  <c r="A469" i="2"/>
  <c r="C470" i="2"/>
  <c r="C468" i="2"/>
  <c r="C469" i="2"/>
  <c r="A431" i="2"/>
  <c r="A429" i="2"/>
  <c r="A434" i="2"/>
  <c r="A430" i="2"/>
  <c r="A433" i="2"/>
  <c r="A435" i="2"/>
  <c r="A432" i="2"/>
  <c r="C435" i="2"/>
  <c r="C434" i="2"/>
  <c r="C429" i="2"/>
  <c r="C433" i="2"/>
  <c r="C431" i="2"/>
  <c r="C430" i="2"/>
  <c r="C432" i="2"/>
  <c r="A438" i="2"/>
  <c r="A441" i="2"/>
  <c r="A442" i="2"/>
  <c r="A437" i="2"/>
  <c r="A436" i="2"/>
  <c r="A440" i="2"/>
  <c r="A428" i="2"/>
  <c r="A439" i="2"/>
  <c r="C436" i="2"/>
  <c r="C442" i="2"/>
  <c r="C437" i="2"/>
  <c r="C441" i="2"/>
  <c r="C440" i="2"/>
  <c r="C428" i="2"/>
  <c r="C438" i="2"/>
  <c r="C439" i="2"/>
  <c r="C443" i="2"/>
  <c r="C445" i="2"/>
  <c r="C444" i="2"/>
  <c r="C446" i="2"/>
  <c r="A445" i="2"/>
  <c r="A443" i="2"/>
  <c r="A446" i="2"/>
  <c r="A444" i="2"/>
  <c r="C449" i="2"/>
  <c r="C448" i="2"/>
  <c r="C447" i="2"/>
  <c r="A449" i="2"/>
  <c r="A447" i="2"/>
  <c r="A448" i="2"/>
  <c r="C406" i="2"/>
  <c r="C407" i="2"/>
  <c r="C405" i="2"/>
  <c r="C408" i="2"/>
  <c r="C404" i="2"/>
  <c r="C409" i="2"/>
  <c r="A405" i="2"/>
  <c r="A407" i="2"/>
  <c r="A409" i="2"/>
  <c r="A408" i="2"/>
  <c r="A406" i="2"/>
  <c r="A404" i="2"/>
  <c r="A400" i="2"/>
  <c r="A411" i="2"/>
  <c r="A403" i="2"/>
  <c r="A402" i="2"/>
  <c r="A401" i="2"/>
  <c r="C402" i="2"/>
  <c r="C400" i="2"/>
  <c r="C403" i="2"/>
  <c r="C411" i="2"/>
  <c r="C401" i="2"/>
  <c r="A412" i="2"/>
  <c r="C412" i="2"/>
  <c r="A372" i="2"/>
  <c r="A375" i="2"/>
  <c r="A374" i="2"/>
  <c r="A373" i="2"/>
  <c r="A376" i="2"/>
  <c r="C374" i="2"/>
  <c r="C373" i="2"/>
  <c r="C375" i="2"/>
  <c r="C372" i="2"/>
  <c r="C376" i="2"/>
  <c r="A377" i="2"/>
  <c r="A380" i="2"/>
  <c r="A378" i="2"/>
  <c r="A381" i="2"/>
  <c r="A379" i="2"/>
  <c r="C380" i="2"/>
  <c r="C378" i="2"/>
  <c r="C379" i="2"/>
  <c r="C381" i="2"/>
  <c r="C377" i="2"/>
  <c r="A382" i="2"/>
  <c r="A386" i="2"/>
  <c r="A385" i="2"/>
  <c r="A383" i="2"/>
  <c r="A384" i="2"/>
  <c r="C383" i="2"/>
  <c r="C385" i="2"/>
  <c r="C384" i="2"/>
  <c r="C382" i="2"/>
  <c r="C386" i="2"/>
  <c r="C346" i="2"/>
  <c r="C349" i="2"/>
  <c r="C347" i="2"/>
  <c r="C350" i="2"/>
  <c r="C345" i="2"/>
  <c r="C348" i="2"/>
  <c r="C344" i="2"/>
  <c r="A346" i="2"/>
  <c r="A348" i="2"/>
  <c r="A350" i="2"/>
  <c r="A349" i="2"/>
  <c r="A344" i="2"/>
  <c r="A347" i="2"/>
  <c r="A345" i="2"/>
  <c r="A354" i="2"/>
  <c r="A357" i="2"/>
  <c r="A352" i="2"/>
  <c r="A356" i="2"/>
  <c r="A351" i="2"/>
  <c r="A353" i="2"/>
  <c r="A355" i="2"/>
  <c r="A358" i="2"/>
  <c r="C356" i="2"/>
  <c r="C352" i="2"/>
  <c r="C354" i="2"/>
  <c r="C357" i="2"/>
  <c r="C355" i="2"/>
  <c r="C358" i="2"/>
  <c r="C353" i="2"/>
  <c r="C351" i="2"/>
  <c r="A330" i="2"/>
  <c r="A331" i="2"/>
  <c r="C330" i="2"/>
  <c r="C331" i="2"/>
  <c r="A316" i="2"/>
  <c r="A319" i="2"/>
  <c r="A317" i="2"/>
  <c r="A318" i="2"/>
  <c r="A320" i="2"/>
  <c r="C317" i="2"/>
  <c r="C316" i="2"/>
  <c r="C319" i="2"/>
  <c r="C318" i="2"/>
  <c r="C320" i="2"/>
  <c r="C336" i="2"/>
  <c r="C327" i="2"/>
  <c r="C323" i="2"/>
  <c r="C321" i="2"/>
  <c r="C322" i="2"/>
  <c r="C325" i="2"/>
  <c r="C326" i="2"/>
  <c r="C328" i="2"/>
  <c r="C324" i="2"/>
  <c r="A324" i="2"/>
  <c r="A326" i="2"/>
  <c r="A325" i="2"/>
  <c r="A328" i="2"/>
  <c r="A323" i="2"/>
  <c r="A327" i="2"/>
  <c r="A322" i="2"/>
  <c r="A321" i="2"/>
  <c r="C297" i="2"/>
  <c r="C295" i="2"/>
  <c r="C296" i="2"/>
  <c r="C291" i="2"/>
  <c r="C294" i="2"/>
  <c r="C293" i="2"/>
  <c r="C292" i="2"/>
  <c r="A293" i="2"/>
  <c r="A297" i="2"/>
  <c r="A295" i="2"/>
  <c r="A296" i="2"/>
  <c r="A292" i="2"/>
  <c r="A291" i="2"/>
  <c r="A294" i="2"/>
  <c r="O312" i="2"/>
  <c r="A288" i="2"/>
  <c r="A290" i="2"/>
  <c r="A298" i="2"/>
  <c r="A289" i="2"/>
  <c r="A299" i="2"/>
  <c r="C289" i="2"/>
  <c r="C288" i="2"/>
  <c r="C298" i="2"/>
  <c r="C299" i="2"/>
  <c r="C290" i="2"/>
  <c r="C273" i="2"/>
  <c r="C274" i="2"/>
  <c r="O284" i="2"/>
  <c r="A273" i="2"/>
  <c r="A274" i="2"/>
  <c r="C415" i="2"/>
  <c r="C413" i="2"/>
  <c r="C416" i="2"/>
  <c r="C414" i="2"/>
  <c r="A415" i="2"/>
  <c r="A416" i="2"/>
  <c r="A413" i="2"/>
  <c r="A414" i="2"/>
  <c r="A418" i="2"/>
  <c r="A419" i="2"/>
  <c r="A417" i="2"/>
  <c r="C418" i="2"/>
  <c r="C417" i="2"/>
  <c r="C419" i="2"/>
  <c r="A421" i="2"/>
  <c r="A420" i="2"/>
  <c r="C421" i="2"/>
  <c r="C420" i="2"/>
  <c r="AH172" i="2"/>
  <c r="AA172" i="2"/>
  <c r="AC172" i="2"/>
  <c r="AF172" i="2"/>
  <c r="O424" i="2"/>
  <c r="A399" i="2"/>
  <c r="A422" i="2"/>
  <c r="A423" i="2"/>
  <c r="C399" i="2"/>
  <c r="C422" i="2"/>
  <c r="C423" i="2"/>
  <c r="O452" i="2"/>
  <c r="A427" i="2"/>
  <c r="A450" i="2"/>
  <c r="A451" i="2"/>
  <c r="C427" i="2"/>
  <c r="C450" i="2"/>
  <c r="C451" i="2"/>
  <c r="O480" i="2"/>
  <c r="A455" i="2"/>
  <c r="A478" i="2"/>
  <c r="A479" i="2"/>
  <c r="C455" i="2"/>
  <c r="C478" i="2"/>
  <c r="C479" i="2"/>
  <c r="O368" i="2"/>
  <c r="A367" i="2"/>
  <c r="A366" i="2"/>
  <c r="A365" i="2"/>
  <c r="A364" i="2"/>
  <c r="A363" i="2"/>
  <c r="A362" i="2"/>
  <c r="A361" i="2"/>
  <c r="A360" i="2"/>
  <c r="A359" i="2"/>
  <c r="C367" i="2"/>
  <c r="C366" i="2"/>
  <c r="C365" i="2"/>
  <c r="C364" i="2"/>
  <c r="C363" i="2"/>
  <c r="C362" i="2"/>
  <c r="C361" i="2"/>
  <c r="C360" i="2"/>
  <c r="C359" i="2"/>
  <c r="O396" i="2"/>
  <c r="A395" i="2"/>
  <c r="A394" i="2"/>
  <c r="A393" i="2"/>
  <c r="A392" i="2"/>
  <c r="A391" i="2"/>
  <c r="A390" i="2"/>
  <c r="A389" i="2"/>
  <c r="A388" i="2"/>
  <c r="A387" i="2"/>
  <c r="C395" i="2"/>
  <c r="C394" i="2"/>
  <c r="C393" i="2"/>
  <c r="C392" i="2"/>
  <c r="C391" i="2"/>
  <c r="C390" i="2"/>
  <c r="C389" i="2"/>
  <c r="C388" i="2"/>
  <c r="C387" i="2"/>
  <c r="O340" i="2"/>
  <c r="A336" i="2"/>
  <c r="O228" i="2"/>
  <c r="A337" i="2"/>
  <c r="A335" i="2"/>
  <c r="C337" i="2"/>
  <c r="C335" i="2"/>
  <c r="A334" i="2"/>
  <c r="A333" i="2"/>
  <c r="A332" i="2"/>
  <c r="A329" i="2"/>
  <c r="C334" i="2"/>
  <c r="C333" i="2"/>
  <c r="C332" i="2"/>
  <c r="C329" i="2"/>
  <c r="A339" i="2"/>
  <c r="A338" i="2"/>
  <c r="C339" i="2"/>
  <c r="C338" i="2"/>
  <c r="A282" i="2"/>
  <c r="A281" i="2"/>
  <c r="A280" i="2"/>
  <c r="C282" i="2"/>
  <c r="C281" i="2"/>
  <c r="C280" i="2"/>
  <c r="A283" i="2"/>
  <c r="C283" i="2"/>
  <c r="A272" i="2"/>
  <c r="C272" i="2"/>
  <c r="A203" i="2"/>
  <c r="A204" i="2"/>
  <c r="A205" i="2"/>
  <c r="A206" i="2"/>
  <c r="A207" i="2"/>
  <c r="A208" i="2"/>
  <c r="A209" i="2"/>
  <c r="A210" i="2"/>
  <c r="A211" i="2"/>
  <c r="C203" i="2"/>
  <c r="C204" i="2"/>
  <c r="C205" i="2"/>
  <c r="C206" i="2"/>
  <c r="C207" i="2"/>
  <c r="C208" i="2"/>
  <c r="C209" i="2"/>
  <c r="C210" i="2"/>
  <c r="C211" i="2"/>
  <c r="A212" i="2"/>
  <c r="A213" i="2"/>
  <c r="A214" i="2"/>
  <c r="A215" i="2"/>
  <c r="A216" i="2"/>
  <c r="A217" i="2"/>
  <c r="A218" i="2"/>
  <c r="C212" i="2"/>
  <c r="C213" i="2"/>
  <c r="C214" i="2"/>
  <c r="C215" i="2"/>
  <c r="C216" i="2"/>
  <c r="C217" i="2"/>
  <c r="C218" i="2"/>
  <c r="A219" i="2"/>
  <c r="A220" i="2"/>
  <c r="A221" i="2"/>
  <c r="A222" i="2"/>
  <c r="A223" i="2"/>
  <c r="A224" i="2"/>
  <c r="A225" i="2"/>
  <c r="A226" i="2"/>
  <c r="A227" i="2"/>
  <c r="C219" i="2"/>
  <c r="C220" i="2"/>
  <c r="C221" i="2"/>
  <c r="C222" i="2"/>
  <c r="C223" i="2"/>
  <c r="C224" i="2"/>
  <c r="C225" i="2"/>
  <c r="C226" i="2"/>
  <c r="C227" i="2"/>
  <c r="A199" i="2"/>
  <c r="C199" i="2"/>
  <c r="A193" i="2"/>
  <c r="A192" i="2"/>
  <c r="C193" i="2"/>
  <c r="C192" i="2"/>
  <c r="A194" i="2"/>
  <c r="C194" i="2"/>
  <c r="AG147" i="2"/>
  <c r="AG172" i="2" s="1"/>
  <c r="AB147" i="2"/>
  <c r="AB172" i="2" s="1"/>
  <c r="S147" i="2"/>
  <c r="S172" i="2" s="1"/>
  <c r="R147" i="2"/>
  <c r="R172" i="2" s="1"/>
  <c r="Y172" i="2"/>
  <c r="V172" i="2"/>
  <c r="Z172" i="2"/>
  <c r="P172" i="2"/>
  <c r="A170" i="2"/>
  <c r="A169" i="2"/>
  <c r="A168" i="2"/>
  <c r="A167" i="2"/>
  <c r="A166" i="2"/>
  <c r="A165" i="2"/>
  <c r="A164" i="2"/>
  <c r="A163" i="2"/>
  <c r="C170" i="2"/>
  <c r="C169" i="2"/>
  <c r="C168" i="2"/>
  <c r="C167" i="2"/>
  <c r="C166" i="2"/>
  <c r="C165" i="2"/>
  <c r="C164" i="2"/>
  <c r="C163" i="2"/>
  <c r="A171" i="2"/>
  <c r="C171" i="2"/>
  <c r="A303" i="2"/>
  <c r="A302" i="2"/>
  <c r="A301" i="2"/>
  <c r="A300" i="2"/>
  <c r="C303" i="2"/>
  <c r="C302" i="2"/>
  <c r="C301" i="2"/>
  <c r="C300" i="2"/>
  <c r="A307" i="2"/>
  <c r="A306" i="2"/>
  <c r="A305" i="2"/>
  <c r="A304" i="2"/>
  <c r="C307" i="2"/>
  <c r="C306" i="2"/>
  <c r="C305" i="2"/>
  <c r="C304" i="2"/>
  <c r="A311" i="2"/>
  <c r="A310" i="2"/>
  <c r="A309" i="2"/>
  <c r="A308" i="2"/>
  <c r="C311" i="2"/>
  <c r="C310" i="2"/>
  <c r="C309" i="2"/>
  <c r="C308" i="2"/>
  <c r="A266" i="2"/>
  <c r="A265" i="2"/>
  <c r="A264" i="2"/>
  <c r="A263" i="2"/>
  <c r="A262" i="2"/>
  <c r="A261" i="2"/>
  <c r="A260" i="2"/>
  <c r="C266" i="2"/>
  <c r="C265" i="2"/>
  <c r="C264" i="2"/>
  <c r="C263" i="2"/>
  <c r="C262" i="2"/>
  <c r="C261" i="2"/>
  <c r="C260" i="2"/>
  <c r="A275" i="2"/>
  <c r="A271" i="2"/>
  <c r="A270" i="2"/>
  <c r="C275" i="2"/>
  <c r="C271" i="2"/>
  <c r="C270" i="2"/>
  <c r="A269" i="2"/>
  <c r="A268" i="2"/>
  <c r="A267" i="2"/>
  <c r="C269" i="2"/>
  <c r="C268" i="2"/>
  <c r="C267" i="2"/>
  <c r="A278" i="2"/>
  <c r="A277" i="2"/>
  <c r="A276" i="2"/>
  <c r="C279" i="2"/>
  <c r="C278" i="2"/>
  <c r="C277" i="2"/>
  <c r="C276" i="2"/>
  <c r="A279" i="2"/>
  <c r="A249" i="2"/>
  <c r="A248" i="2"/>
  <c r="A247" i="2"/>
  <c r="A246" i="2"/>
  <c r="C249" i="2"/>
  <c r="C248" i="2"/>
  <c r="C247" i="2"/>
  <c r="C246" i="2"/>
  <c r="A255" i="2"/>
  <c r="A254" i="2"/>
  <c r="A253" i="2"/>
  <c r="A252" i="2"/>
  <c r="A251" i="2"/>
  <c r="A250" i="2"/>
  <c r="C255" i="2"/>
  <c r="C254" i="2"/>
  <c r="C253" i="2"/>
  <c r="C252" i="2"/>
  <c r="C251" i="2"/>
  <c r="C250" i="2"/>
  <c r="A234" i="2"/>
  <c r="A233" i="2"/>
  <c r="A232" i="2"/>
  <c r="A231" i="2"/>
  <c r="C234" i="2"/>
  <c r="C233" i="2"/>
  <c r="C232" i="2"/>
  <c r="C231" i="2"/>
  <c r="A240" i="2"/>
  <c r="A241" i="2"/>
  <c r="A238" i="2"/>
  <c r="A237" i="2"/>
  <c r="A236" i="2"/>
  <c r="A235" i="2"/>
  <c r="C240" i="2"/>
  <c r="C241" i="2"/>
  <c r="C238" i="2"/>
  <c r="C237" i="2"/>
  <c r="C236" i="2"/>
  <c r="C235" i="2"/>
  <c r="A244" i="2"/>
  <c r="A243" i="2"/>
  <c r="A242" i="2"/>
  <c r="A239" i="2"/>
  <c r="C244" i="2"/>
  <c r="C243" i="2"/>
  <c r="C242" i="2"/>
  <c r="C239" i="2"/>
  <c r="A245" i="2"/>
  <c r="C245" i="2"/>
  <c r="A191" i="2"/>
  <c r="A190" i="2"/>
  <c r="A189" i="2"/>
  <c r="C191" i="2"/>
  <c r="C190" i="2"/>
  <c r="C189" i="2"/>
  <c r="A185" i="2"/>
  <c r="A184" i="2"/>
  <c r="A183" i="2"/>
  <c r="A182" i="2"/>
  <c r="A181" i="2"/>
  <c r="A180" i="2"/>
  <c r="C185" i="2"/>
  <c r="C184" i="2"/>
  <c r="C183" i="2"/>
  <c r="C182" i="2"/>
  <c r="C181" i="2"/>
  <c r="C180" i="2"/>
  <c r="A188" i="2"/>
  <c r="A187" i="2"/>
  <c r="A186" i="2"/>
  <c r="C188" i="2"/>
  <c r="C187" i="2"/>
  <c r="C186" i="2"/>
  <c r="A179" i="2"/>
  <c r="A178" i="2"/>
  <c r="A177" i="2"/>
  <c r="A176" i="2"/>
  <c r="C179" i="2"/>
  <c r="C178" i="2"/>
  <c r="C177" i="2"/>
  <c r="C176" i="2"/>
  <c r="A195" i="2"/>
  <c r="C195" i="2"/>
  <c r="A197" i="2"/>
  <c r="A196" i="2"/>
  <c r="C198" i="2"/>
  <c r="C197" i="2"/>
  <c r="C196" i="2"/>
  <c r="A198" i="2"/>
  <c r="A159" i="2"/>
  <c r="A158" i="2"/>
  <c r="A157" i="2"/>
  <c r="A156" i="2"/>
  <c r="A155" i="2"/>
  <c r="A154" i="2"/>
  <c r="A153" i="2"/>
  <c r="A152" i="2"/>
  <c r="C159" i="2"/>
  <c r="C158" i="2"/>
  <c r="C157" i="2"/>
  <c r="C156" i="2"/>
  <c r="C155" i="2"/>
  <c r="C154" i="2"/>
  <c r="C153" i="2"/>
  <c r="C152" i="2"/>
  <c r="A151" i="2"/>
  <c r="A150" i="2"/>
  <c r="A149" i="2"/>
  <c r="A148" i="2"/>
  <c r="C151" i="2"/>
  <c r="C150" i="2"/>
  <c r="C149" i="2"/>
  <c r="C148" i="2"/>
  <c r="A162" i="2"/>
  <c r="A161" i="2"/>
  <c r="A160" i="2"/>
  <c r="C162" i="2"/>
  <c r="C161" i="2"/>
  <c r="C160" i="2"/>
  <c r="P61" i="2"/>
  <c r="R32" i="2"/>
  <c r="S32" i="2"/>
  <c r="P62" i="2"/>
  <c r="G5" i="1" s="1"/>
  <c r="Q172" i="2" l="1"/>
  <c r="P89" i="2"/>
  <c r="P90" i="2" s="1"/>
  <c r="G6" i="1" s="1"/>
  <c r="Q32" i="2"/>
  <c r="P117" i="2" l="1"/>
  <c r="P118" i="2" s="1"/>
  <c r="G7" i="1" s="1"/>
  <c r="P145" i="2" l="1"/>
  <c r="P146" i="2" s="1"/>
  <c r="G8" i="1" s="1"/>
  <c r="P983" i="2"/>
  <c r="P982" i="2"/>
  <c r="P959" i="2"/>
  <c r="P984" i="2" s="1"/>
  <c r="P986" i="2" s="1"/>
  <c r="G38" i="1" s="1"/>
  <c r="P955" i="2"/>
  <c r="P954" i="2"/>
  <c r="P931" i="2"/>
  <c r="P956" i="2" s="1"/>
  <c r="P958" i="2" s="1"/>
  <c r="P927" i="2"/>
  <c r="P926" i="2"/>
  <c r="P903" i="2"/>
  <c r="P928" i="2" s="1"/>
  <c r="P930" i="2" s="1"/>
  <c r="P899" i="2"/>
  <c r="P898" i="2"/>
  <c r="P875" i="2"/>
  <c r="P900" i="2" s="1"/>
  <c r="P902" i="2" s="1"/>
  <c r="P871" i="2"/>
  <c r="P870" i="2"/>
  <c r="P847" i="2"/>
  <c r="P872" i="2" s="1"/>
  <c r="P874" i="2" s="1"/>
  <c r="P843" i="2"/>
  <c r="P842" i="2"/>
  <c r="P819" i="2"/>
  <c r="P844" i="2" s="1"/>
  <c r="P846" i="2" s="1"/>
  <c r="P815" i="2"/>
  <c r="P814" i="2"/>
  <c r="P791" i="2"/>
  <c r="P816" i="2" s="1"/>
  <c r="P818" i="2" s="1"/>
  <c r="P787" i="2"/>
  <c r="P786" i="2"/>
  <c r="P763" i="2"/>
  <c r="P788" i="2" s="1"/>
  <c r="P790" i="2" s="1"/>
  <c r="P759" i="2"/>
  <c r="P758" i="2"/>
  <c r="P735" i="2"/>
  <c r="P760" i="2" s="1"/>
  <c r="P762" i="2" s="1"/>
  <c r="P731" i="2"/>
  <c r="P730" i="2"/>
  <c r="P707" i="2"/>
  <c r="P732" i="2" s="1"/>
  <c r="P734" i="2" s="1"/>
  <c r="P703" i="2"/>
  <c r="P702" i="2"/>
  <c r="P679" i="2"/>
  <c r="P704" i="2" s="1"/>
  <c r="P706" i="2" s="1"/>
  <c r="P675" i="2"/>
  <c r="P674" i="2"/>
  <c r="P651" i="2"/>
  <c r="P676" i="2" s="1"/>
  <c r="P678" i="2" s="1"/>
  <c r="P647" i="2"/>
  <c r="P646" i="2"/>
  <c r="P623" i="2"/>
  <c r="P648" i="2" s="1"/>
  <c r="P650" i="2" s="1"/>
  <c r="P619" i="2"/>
  <c r="P618" i="2"/>
  <c r="P595" i="2"/>
  <c r="P620" i="2" s="1"/>
  <c r="P622" i="2" s="1"/>
  <c r="P591" i="2"/>
  <c r="P590" i="2"/>
  <c r="P567" i="2"/>
  <c r="P592" i="2" s="1"/>
  <c r="P594" i="2" s="1"/>
  <c r="P563" i="2"/>
  <c r="P562" i="2"/>
  <c r="P539" i="2"/>
  <c r="P564" i="2" s="1"/>
  <c r="P566" i="2" s="1"/>
  <c r="P535" i="2"/>
  <c r="P534" i="2"/>
  <c r="P511" i="2"/>
  <c r="P536" i="2" s="1"/>
  <c r="P538" i="2" s="1"/>
  <c r="P507" i="2"/>
  <c r="P506" i="2"/>
  <c r="P483" i="2"/>
  <c r="P508" i="2" s="1"/>
  <c r="P510" i="2" s="1"/>
  <c r="P480" i="2"/>
  <c r="P452" i="2"/>
  <c r="P424" i="2"/>
  <c r="P426" i="2" s="1"/>
  <c r="P371" i="2"/>
  <c r="P396" i="2" s="1"/>
  <c r="P343" i="2"/>
  <c r="P315" i="2"/>
  <c r="P340" i="2" s="1"/>
  <c r="P173" i="2" l="1"/>
  <c r="P174" i="2" s="1"/>
  <c r="G9" i="1" s="1"/>
  <c r="P368" i="2"/>
  <c r="S343" i="2"/>
  <c r="P453" i="2"/>
  <c r="P454" i="2" s="1"/>
  <c r="P481" i="2" s="1"/>
  <c r="P482" i="2" s="1"/>
  <c r="G18" i="1"/>
  <c r="P537" i="2"/>
  <c r="G21" i="1"/>
  <c r="P565" i="2"/>
  <c r="G22" i="1"/>
  <c r="P593" i="2"/>
  <c r="G23" i="1"/>
  <c r="P621" i="2"/>
  <c r="G24" i="1"/>
  <c r="P649" i="2"/>
  <c r="G25" i="1"/>
  <c r="P677" i="2"/>
  <c r="G26" i="1"/>
  <c r="P705" i="2"/>
  <c r="G27" i="1"/>
  <c r="P733" i="2"/>
  <c r="G28" i="1"/>
  <c r="P761" i="2"/>
  <c r="G29" i="1"/>
  <c r="P789" i="2"/>
  <c r="G30" i="1"/>
  <c r="P817" i="2"/>
  <c r="G31" i="1"/>
  <c r="P845" i="2"/>
  <c r="G32" i="1"/>
  <c r="P873" i="2"/>
  <c r="G33" i="1"/>
  <c r="P901" i="2"/>
  <c r="G34" i="1"/>
  <c r="P929" i="2"/>
  <c r="G35" i="1"/>
  <c r="P957" i="2"/>
  <c r="G36" i="1"/>
  <c r="P985" i="2"/>
  <c r="G37" i="1"/>
  <c r="C983" i="2"/>
  <c r="A982" i="2"/>
  <c r="AK956" i="2"/>
  <c r="C926" i="2"/>
  <c r="A927" i="2"/>
  <c r="C898" i="2"/>
  <c r="A899" i="2"/>
  <c r="C871" i="2"/>
  <c r="A871" i="2"/>
  <c r="A819" i="2"/>
  <c r="A791" i="2"/>
  <c r="C791" i="2"/>
  <c r="C787" i="2"/>
  <c r="A763" i="2"/>
  <c r="C735" i="2"/>
  <c r="C730" i="2"/>
  <c r="A730" i="2"/>
  <c r="C702" i="2"/>
  <c r="C674" i="2"/>
  <c r="AK620" i="2"/>
  <c r="AK594" i="2"/>
  <c r="C567" i="2"/>
  <c r="C562" i="2"/>
  <c r="AK536" i="2"/>
  <c r="AK538" i="2"/>
  <c r="C507" i="2"/>
  <c r="A507" i="2"/>
  <c r="AK454" i="2"/>
  <c r="C371" i="2"/>
  <c r="AK398" i="2"/>
  <c r="A343" i="2"/>
  <c r="C147" i="2"/>
  <c r="A147" i="2"/>
  <c r="C144" i="2"/>
  <c r="A144" i="2"/>
  <c r="C116" i="2"/>
  <c r="C107" i="2" s="1"/>
  <c r="A116" i="2"/>
  <c r="C88" i="2"/>
  <c r="A88" i="2"/>
  <c r="C60" i="2"/>
  <c r="A60" i="2"/>
  <c r="C32" i="2"/>
  <c r="A32" i="2"/>
  <c r="A24" i="2" s="1"/>
  <c r="C819" i="2"/>
  <c r="C24" i="2" l="1"/>
  <c r="C7" i="2"/>
  <c r="O116" i="2"/>
  <c r="A107" i="2"/>
  <c r="P201" i="2"/>
  <c r="P202" i="2" s="1"/>
  <c r="G10" i="1" s="1"/>
  <c r="G19" i="1"/>
  <c r="G20" i="1"/>
  <c r="P509" i="2"/>
  <c r="O60" i="2"/>
  <c r="A22" i="2"/>
  <c r="O88" i="2"/>
  <c r="O144" i="2"/>
  <c r="A86" i="2"/>
  <c r="C86" i="2"/>
  <c r="A78" i="2"/>
  <c r="C78" i="2"/>
  <c r="A103" i="2"/>
  <c r="C103" i="2"/>
  <c r="A130" i="2"/>
  <c r="C130" i="2"/>
  <c r="A71" i="2"/>
  <c r="C71" i="2"/>
  <c r="A77" i="2"/>
  <c r="C77" i="2"/>
  <c r="A108" i="2"/>
  <c r="C108" i="2"/>
  <c r="A119" i="2"/>
  <c r="C119" i="2"/>
  <c r="A69" i="2"/>
  <c r="C69" i="2"/>
  <c r="A68" i="2"/>
  <c r="C68" i="2"/>
  <c r="A76" i="2"/>
  <c r="A67" i="2"/>
  <c r="A85" i="2"/>
  <c r="C76" i="2"/>
  <c r="C67" i="2"/>
  <c r="A101" i="2"/>
  <c r="A102" i="2"/>
  <c r="A104" i="2"/>
  <c r="A105" i="2"/>
  <c r="A106" i="2"/>
  <c r="C101" i="2"/>
  <c r="C102" i="2"/>
  <c r="C104" i="2"/>
  <c r="C105" i="2"/>
  <c r="C106" i="2"/>
  <c r="A109" i="2"/>
  <c r="A110" i="2"/>
  <c r="A111" i="2"/>
  <c r="C109" i="2"/>
  <c r="C110" i="2"/>
  <c r="C111" i="2"/>
  <c r="A112" i="2"/>
  <c r="A113" i="2"/>
  <c r="C112" i="2"/>
  <c r="C11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29" i="2"/>
  <c r="A128" i="2"/>
  <c r="A127" i="2"/>
  <c r="A126" i="2"/>
  <c r="A125" i="2"/>
  <c r="A124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29" i="2"/>
  <c r="C128" i="2"/>
  <c r="C127" i="2"/>
  <c r="C126" i="2"/>
  <c r="C125" i="2"/>
  <c r="C124" i="2"/>
  <c r="A143" i="2"/>
  <c r="C143" i="2"/>
  <c r="A123" i="2"/>
  <c r="A122" i="2"/>
  <c r="A121" i="2"/>
  <c r="A120" i="2"/>
  <c r="C123" i="2"/>
  <c r="C122" i="2"/>
  <c r="C121" i="2"/>
  <c r="C120" i="2"/>
  <c r="A91" i="2"/>
  <c r="A92" i="2"/>
  <c r="A93" i="2"/>
  <c r="A94" i="2"/>
  <c r="A95" i="2"/>
  <c r="A96" i="2"/>
  <c r="A97" i="2"/>
  <c r="A98" i="2"/>
  <c r="C91" i="2"/>
  <c r="C92" i="2"/>
  <c r="C93" i="2"/>
  <c r="C94" i="2"/>
  <c r="C95" i="2"/>
  <c r="C96" i="2"/>
  <c r="C97" i="2"/>
  <c r="C98" i="2"/>
  <c r="A99" i="2"/>
  <c r="C99" i="2"/>
  <c r="A46" i="2"/>
  <c r="A41" i="2"/>
  <c r="C46" i="2"/>
  <c r="C41" i="2"/>
  <c r="A45" i="2"/>
  <c r="C45" i="2"/>
  <c r="A47" i="2"/>
  <c r="A59" i="2"/>
  <c r="C47" i="2"/>
  <c r="C59" i="2"/>
  <c r="A57" i="2"/>
  <c r="A58" i="2"/>
  <c r="C57" i="2"/>
  <c r="C58" i="2"/>
  <c r="C30" i="2"/>
  <c r="C22" i="2"/>
  <c r="O32" i="2"/>
  <c r="A30" i="2"/>
  <c r="A56" i="2"/>
  <c r="A55" i="2"/>
  <c r="A54" i="2"/>
  <c r="A53" i="2"/>
  <c r="C56" i="2"/>
  <c r="C55" i="2"/>
  <c r="C54" i="2"/>
  <c r="C53" i="2"/>
  <c r="A49" i="2"/>
  <c r="A51" i="2"/>
  <c r="C49" i="2"/>
  <c r="C51" i="2"/>
  <c r="A52" i="2"/>
  <c r="A50" i="2"/>
  <c r="C52" i="2"/>
  <c r="C50" i="2"/>
  <c r="A37" i="2"/>
  <c r="A43" i="2"/>
  <c r="C37" i="2"/>
  <c r="C43" i="2"/>
  <c r="A14" i="2"/>
  <c r="C14" i="2"/>
  <c r="A28" i="2"/>
  <c r="A29" i="2"/>
  <c r="C28" i="2"/>
  <c r="C29" i="2"/>
  <c r="A35" i="2"/>
  <c r="A36" i="2"/>
  <c r="C35" i="2"/>
  <c r="C36" i="2"/>
  <c r="A8" i="2"/>
  <c r="A27" i="2"/>
  <c r="C8" i="2"/>
  <c r="C27" i="2"/>
  <c r="A115" i="2"/>
  <c r="C115" i="2"/>
  <c r="A48" i="2"/>
  <c r="A44" i="2"/>
  <c r="C48" i="2"/>
  <c r="C44" i="2"/>
  <c r="A9" i="2"/>
  <c r="C9" i="2"/>
  <c r="A74" i="2"/>
  <c r="A73" i="2"/>
  <c r="A72" i="2"/>
  <c r="A83" i="2"/>
  <c r="A82" i="2"/>
  <c r="A81" i="2"/>
  <c r="A80" i="2"/>
  <c r="A79" i="2"/>
  <c r="A84" i="2"/>
  <c r="A70" i="2"/>
  <c r="C74" i="2"/>
  <c r="C73" i="2"/>
  <c r="C72" i="2"/>
  <c r="C83" i="2"/>
  <c r="C82" i="2"/>
  <c r="C81" i="2"/>
  <c r="C80" i="2"/>
  <c r="C79" i="2"/>
  <c r="C84" i="2"/>
  <c r="C70" i="2"/>
  <c r="A66" i="2"/>
  <c r="A65" i="2"/>
  <c r="C66" i="2"/>
  <c r="C65" i="2"/>
  <c r="A75" i="2"/>
  <c r="C75" i="2"/>
  <c r="A7" i="2"/>
  <c r="A42" i="2"/>
  <c r="C42" i="2"/>
  <c r="A63" i="2"/>
  <c r="A64" i="2"/>
  <c r="C63" i="2"/>
  <c r="C64" i="2"/>
  <c r="A40" i="2"/>
  <c r="C40" i="2"/>
  <c r="A39" i="2"/>
  <c r="A38" i="2"/>
  <c r="C39" i="2"/>
  <c r="C38" i="2"/>
  <c r="A23" i="2"/>
  <c r="C23" i="2"/>
  <c r="A19" i="2"/>
  <c r="A18" i="2"/>
  <c r="A17" i="2"/>
  <c r="A16" i="2"/>
  <c r="C19" i="2"/>
  <c r="C18" i="2"/>
  <c r="C17" i="2"/>
  <c r="C16" i="2"/>
  <c r="A21" i="2"/>
  <c r="A20" i="2"/>
  <c r="C21" i="2"/>
  <c r="C20" i="2"/>
  <c r="A13" i="2"/>
  <c r="A12" i="2"/>
  <c r="A11" i="2"/>
  <c r="A10" i="2"/>
  <c r="C13" i="2"/>
  <c r="C12" i="2"/>
  <c r="C11" i="2"/>
  <c r="C10" i="2"/>
  <c r="A15" i="2"/>
  <c r="C15" i="2"/>
  <c r="A31" i="2"/>
  <c r="A26" i="2"/>
  <c r="A25" i="2"/>
  <c r="C31" i="2"/>
  <c r="C26" i="2"/>
  <c r="C25" i="2"/>
  <c r="C595" i="2"/>
  <c r="AK200" i="2"/>
  <c r="C100" i="2"/>
  <c r="A114" i="2"/>
  <c r="C511" i="2"/>
  <c r="A535" i="2"/>
  <c r="C954" i="2"/>
  <c r="AK230" i="2"/>
  <c r="A562" i="2"/>
  <c r="A563" i="2"/>
  <c r="AK426" i="2"/>
  <c r="C591" i="2"/>
  <c r="C679" i="2"/>
  <c r="AK482" i="2"/>
  <c r="A843" i="2"/>
  <c r="C175" i="2"/>
  <c r="C590" i="2"/>
  <c r="AK370" i="2"/>
  <c r="AK676" i="2"/>
  <c r="AK650" i="2"/>
  <c r="C114" i="2"/>
  <c r="C534" i="2"/>
  <c r="C675" i="2"/>
  <c r="C651" i="2"/>
  <c r="C758" i="2"/>
  <c r="AK788" i="2"/>
  <c r="C763" i="2"/>
  <c r="AK566" i="2"/>
  <c r="C535" i="2"/>
  <c r="AK900" i="2"/>
  <c r="AK144" i="2"/>
  <c r="AK228" i="2"/>
  <c r="AK340" i="2"/>
  <c r="AK452" i="2"/>
  <c r="AK564" i="2"/>
  <c r="AK60" i="2"/>
  <c r="AK256" i="2"/>
  <c r="AK368" i="2"/>
  <c r="AK480" i="2"/>
  <c r="AK592" i="2"/>
  <c r="AK704" i="2"/>
  <c r="AK816" i="2"/>
  <c r="AK928" i="2"/>
  <c r="C815" i="2"/>
  <c r="AK286" i="2"/>
  <c r="AK342" i="2"/>
  <c r="A511" i="2"/>
  <c r="C931" i="2"/>
  <c r="A534" i="2"/>
  <c r="A619" i="2"/>
  <c r="C955" i="2"/>
  <c r="AK88" i="2"/>
  <c r="AK172" i="2"/>
  <c r="AK284" i="2"/>
  <c r="AK396" i="2"/>
  <c r="AK508" i="2"/>
  <c r="AK732" i="2"/>
  <c r="AK844" i="2"/>
  <c r="AK116" i="2"/>
  <c r="AK312" i="2"/>
  <c r="AK424" i="2"/>
  <c r="AK648" i="2"/>
  <c r="AK760" i="2"/>
  <c r="AK872" i="2"/>
  <c r="AK984" i="2"/>
  <c r="C343" i="2"/>
  <c r="AK846" i="2"/>
  <c r="C259" i="2"/>
  <c r="AK174" i="2"/>
  <c r="A259" i="2"/>
  <c r="C707" i="2"/>
  <c r="C731" i="2"/>
  <c r="AK32" i="2"/>
  <c r="AK202" i="2"/>
  <c r="C506" i="2"/>
  <c r="A786" i="2"/>
  <c r="AK258" i="2"/>
  <c r="AK622" i="2"/>
  <c r="A651" i="2"/>
  <c r="A175" i="2"/>
  <c r="A287" i="2"/>
  <c r="A618" i="2"/>
  <c r="A371" i="2"/>
  <c r="A100" i="2"/>
  <c r="AK678" i="2"/>
  <c r="C703" i="2"/>
  <c r="AK314" i="2"/>
  <c r="C483" i="2"/>
  <c r="AK510" i="2"/>
  <c r="AK706" i="2"/>
  <c r="AK790" i="2"/>
  <c r="A674" i="2"/>
  <c r="A814" i="2"/>
  <c r="A815" i="2"/>
  <c r="A483" i="2"/>
  <c r="A675" i="2"/>
  <c r="A567" i="2"/>
  <c r="AK818" i="2"/>
  <c r="A595" i="2"/>
  <c r="A591" i="2"/>
  <c r="AK986" i="2"/>
  <c r="C982" i="2"/>
  <c r="A983" i="2"/>
  <c r="C959" i="2"/>
  <c r="A959" i="2"/>
  <c r="AK958" i="2"/>
  <c r="A955" i="2"/>
  <c r="A931" i="2"/>
  <c r="A954" i="2"/>
  <c r="C927" i="2"/>
  <c r="A926" i="2"/>
  <c r="C903" i="2"/>
  <c r="AK930" i="2"/>
  <c r="A903" i="2"/>
  <c r="C875" i="2"/>
  <c r="AK902" i="2"/>
  <c r="A898" i="2"/>
  <c r="C899" i="2"/>
  <c r="A875" i="2"/>
  <c r="AK874" i="2"/>
  <c r="A847" i="2"/>
  <c r="A870" i="2"/>
  <c r="C870" i="2"/>
  <c r="C847" i="2"/>
  <c r="C843" i="2"/>
  <c r="C842" i="2"/>
  <c r="A842" i="2"/>
  <c r="C814" i="2"/>
  <c r="C786" i="2"/>
  <c r="A787" i="2"/>
  <c r="A758" i="2"/>
  <c r="A759" i="2"/>
  <c r="C759" i="2"/>
  <c r="AK762" i="2"/>
  <c r="A735" i="2"/>
  <c r="A731" i="2"/>
  <c r="AK734" i="2"/>
  <c r="A707" i="2"/>
  <c r="A703" i="2"/>
  <c r="A679" i="2"/>
  <c r="A702" i="2"/>
  <c r="C623" i="2"/>
  <c r="C647" i="2"/>
  <c r="C646" i="2"/>
  <c r="A646" i="2"/>
  <c r="A623" i="2"/>
  <c r="A647" i="2"/>
  <c r="C618" i="2"/>
  <c r="C619" i="2"/>
  <c r="A590" i="2"/>
  <c r="A539" i="2"/>
  <c r="C563" i="2"/>
  <c r="C539" i="2"/>
  <c r="A506" i="2"/>
  <c r="A315" i="2"/>
  <c r="C315" i="2"/>
  <c r="C287" i="2"/>
  <c r="AK146" i="2"/>
  <c r="AK118" i="2"/>
  <c r="AK90" i="2"/>
  <c r="AK62" i="2"/>
  <c r="AK34" i="2"/>
  <c r="P229" i="2" l="1"/>
  <c r="P230" i="2" s="1"/>
  <c r="G11" i="1" s="1"/>
  <c r="AJ32" i="2"/>
  <c r="AI32" i="2"/>
  <c r="AH32" i="2"/>
  <c r="AG32" i="2"/>
  <c r="AF32" i="2"/>
  <c r="AE32" i="2"/>
  <c r="AD32" i="2"/>
  <c r="AC32" i="2"/>
  <c r="AB32" i="2"/>
  <c r="AA32" i="2"/>
  <c r="AK3" i="2"/>
  <c r="AA3" i="2"/>
  <c r="AJ983" i="2"/>
  <c r="AI983" i="2"/>
  <c r="AH983" i="2"/>
  <c r="AG983" i="2"/>
  <c r="AF983" i="2"/>
  <c r="AE983" i="2"/>
  <c r="AD983" i="2"/>
  <c r="AC983" i="2"/>
  <c r="AB983" i="2"/>
  <c r="AA983" i="2"/>
  <c r="AJ982" i="2"/>
  <c r="AI982" i="2"/>
  <c r="AH982" i="2"/>
  <c r="AG982" i="2"/>
  <c r="AF982" i="2"/>
  <c r="AE982" i="2"/>
  <c r="AD982" i="2"/>
  <c r="AC982" i="2"/>
  <c r="AB982" i="2"/>
  <c r="AA982" i="2"/>
  <c r="AJ959" i="2"/>
  <c r="AI959" i="2"/>
  <c r="AH959" i="2"/>
  <c r="AG959" i="2"/>
  <c r="AF959" i="2"/>
  <c r="AE959" i="2"/>
  <c r="AD959" i="2"/>
  <c r="AC959" i="2"/>
  <c r="AB959" i="2"/>
  <c r="AA959" i="2"/>
  <c r="AJ955" i="2"/>
  <c r="AI955" i="2"/>
  <c r="AH955" i="2"/>
  <c r="AG955" i="2"/>
  <c r="AF955" i="2"/>
  <c r="AE955" i="2"/>
  <c r="AD955" i="2"/>
  <c r="AC955" i="2"/>
  <c r="AB955" i="2"/>
  <c r="AA955" i="2"/>
  <c r="AJ954" i="2"/>
  <c r="AI954" i="2"/>
  <c r="AH954" i="2"/>
  <c r="AG954" i="2"/>
  <c r="AF954" i="2"/>
  <c r="AE954" i="2"/>
  <c r="AD954" i="2"/>
  <c r="AC954" i="2"/>
  <c r="AB954" i="2"/>
  <c r="AA954" i="2"/>
  <c r="AJ931" i="2"/>
  <c r="AI931" i="2"/>
  <c r="AH931" i="2"/>
  <c r="AG931" i="2"/>
  <c r="AF931" i="2"/>
  <c r="AE931" i="2"/>
  <c r="AD931" i="2"/>
  <c r="AC931" i="2"/>
  <c r="AB931" i="2"/>
  <c r="AA931" i="2"/>
  <c r="AJ927" i="2"/>
  <c r="AI927" i="2"/>
  <c r="AH927" i="2"/>
  <c r="AG927" i="2"/>
  <c r="AF927" i="2"/>
  <c r="AE927" i="2"/>
  <c r="AD927" i="2"/>
  <c r="AC927" i="2"/>
  <c r="AB927" i="2"/>
  <c r="AA927" i="2"/>
  <c r="AJ926" i="2"/>
  <c r="AI926" i="2"/>
  <c r="AH926" i="2"/>
  <c r="AG926" i="2"/>
  <c r="AF926" i="2"/>
  <c r="AE926" i="2"/>
  <c r="AD926" i="2"/>
  <c r="AC926" i="2"/>
  <c r="AB926" i="2"/>
  <c r="AA926" i="2"/>
  <c r="AJ903" i="2"/>
  <c r="AI903" i="2"/>
  <c r="AH903" i="2"/>
  <c r="AG903" i="2"/>
  <c r="AF903" i="2"/>
  <c r="AE903" i="2"/>
  <c r="AD903" i="2"/>
  <c r="AC903" i="2"/>
  <c r="AB903" i="2"/>
  <c r="AA903" i="2"/>
  <c r="AJ899" i="2"/>
  <c r="AI899" i="2"/>
  <c r="AH899" i="2"/>
  <c r="AG899" i="2"/>
  <c r="AF899" i="2"/>
  <c r="AE899" i="2"/>
  <c r="AD899" i="2"/>
  <c r="AC899" i="2"/>
  <c r="AB899" i="2"/>
  <c r="AA899" i="2"/>
  <c r="AJ898" i="2"/>
  <c r="AI898" i="2"/>
  <c r="AH898" i="2"/>
  <c r="AG898" i="2"/>
  <c r="AF898" i="2"/>
  <c r="AE898" i="2"/>
  <c r="AD898" i="2"/>
  <c r="AC898" i="2"/>
  <c r="AB898" i="2"/>
  <c r="AA898" i="2"/>
  <c r="AJ875" i="2"/>
  <c r="AI875" i="2"/>
  <c r="AH875" i="2"/>
  <c r="AG875" i="2"/>
  <c r="AF875" i="2"/>
  <c r="AE875" i="2"/>
  <c r="AD875" i="2"/>
  <c r="AC875" i="2"/>
  <c r="AB875" i="2"/>
  <c r="AA875" i="2"/>
  <c r="AJ871" i="2"/>
  <c r="AI871" i="2"/>
  <c r="AH871" i="2"/>
  <c r="AG871" i="2"/>
  <c r="AF871" i="2"/>
  <c r="AE871" i="2"/>
  <c r="AD871" i="2"/>
  <c r="AC871" i="2"/>
  <c r="AB871" i="2"/>
  <c r="AA871" i="2"/>
  <c r="AJ870" i="2"/>
  <c r="AI870" i="2"/>
  <c r="AH870" i="2"/>
  <c r="AG870" i="2"/>
  <c r="AF870" i="2"/>
  <c r="AE870" i="2"/>
  <c r="AD870" i="2"/>
  <c r="AC870" i="2"/>
  <c r="AB870" i="2"/>
  <c r="AA870" i="2"/>
  <c r="AJ847" i="2"/>
  <c r="AI847" i="2"/>
  <c r="AH847" i="2"/>
  <c r="AG847" i="2"/>
  <c r="AF847" i="2"/>
  <c r="AE847" i="2"/>
  <c r="AD847" i="2"/>
  <c r="AC847" i="2"/>
  <c r="AB847" i="2"/>
  <c r="AA847" i="2"/>
  <c r="AJ843" i="2"/>
  <c r="AI843" i="2"/>
  <c r="AH843" i="2"/>
  <c r="AG843" i="2"/>
  <c r="AF843" i="2"/>
  <c r="AE843" i="2"/>
  <c r="AD843" i="2"/>
  <c r="AC843" i="2"/>
  <c r="AB843" i="2"/>
  <c r="AA843" i="2"/>
  <c r="AJ842" i="2"/>
  <c r="AI842" i="2"/>
  <c r="AH842" i="2"/>
  <c r="AG842" i="2"/>
  <c r="AF842" i="2"/>
  <c r="AE842" i="2"/>
  <c r="AD842" i="2"/>
  <c r="AC842" i="2"/>
  <c r="AB842" i="2"/>
  <c r="AA842" i="2"/>
  <c r="AJ819" i="2"/>
  <c r="AI819" i="2"/>
  <c r="AH819" i="2"/>
  <c r="AG819" i="2"/>
  <c r="AF819" i="2"/>
  <c r="AE819" i="2"/>
  <c r="AD819" i="2"/>
  <c r="AC819" i="2"/>
  <c r="AB819" i="2"/>
  <c r="AA819" i="2"/>
  <c r="AJ815" i="2"/>
  <c r="AI815" i="2"/>
  <c r="AH815" i="2"/>
  <c r="AG815" i="2"/>
  <c r="AF815" i="2"/>
  <c r="AE815" i="2"/>
  <c r="AD815" i="2"/>
  <c r="AC815" i="2"/>
  <c r="AB815" i="2"/>
  <c r="AA815" i="2"/>
  <c r="AJ814" i="2"/>
  <c r="AI814" i="2"/>
  <c r="AH814" i="2"/>
  <c r="AG814" i="2"/>
  <c r="AF814" i="2"/>
  <c r="AE814" i="2"/>
  <c r="AD814" i="2"/>
  <c r="AC814" i="2"/>
  <c r="AB814" i="2"/>
  <c r="AA814" i="2"/>
  <c r="AJ791" i="2"/>
  <c r="AI791" i="2"/>
  <c r="AH791" i="2"/>
  <c r="AG791" i="2"/>
  <c r="AF791" i="2"/>
  <c r="AE791" i="2"/>
  <c r="AD791" i="2"/>
  <c r="AC791" i="2"/>
  <c r="AB791" i="2"/>
  <c r="AA791" i="2"/>
  <c r="AJ787" i="2"/>
  <c r="AI787" i="2"/>
  <c r="AH787" i="2"/>
  <c r="AG787" i="2"/>
  <c r="AF787" i="2"/>
  <c r="AE787" i="2"/>
  <c r="AD787" i="2"/>
  <c r="AC787" i="2"/>
  <c r="AB787" i="2"/>
  <c r="AA787" i="2"/>
  <c r="AJ786" i="2"/>
  <c r="AI786" i="2"/>
  <c r="AH786" i="2"/>
  <c r="AG786" i="2"/>
  <c r="AF786" i="2"/>
  <c r="AE786" i="2"/>
  <c r="AD786" i="2"/>
  <c r="AC786" i="2"/>
  <c r="AB786" i="2"/>
  <c r="AA786" i="2"/>
  <c r="AJ763" i="2"/>
  <c r="AI763" i="2"/>
  <c r="AH763" i="2"/>
  <c r="AG763" i="2"/>
  <c r="AF763" i="2"/>
  <c r="AE763" i="2"/>
  <c r="AD763" i="2"/>
  <c r="AC763" i="2"/>
  <c r="AB763" i="2"/>
  <c r="AA763" i="2"/>
  <c r="AJ759" i="2"/>
  <c r="AI759" i="2"/>
  <c r="AH759" i="2"/>
  <c r="AG759" i="2"/>
  <c r="AF759" i="2"/>
  <c r="AE759" i="2"/>
  <c r="AD759" i="2"/>
  <c r="AC759" i="2"/>
  <c r="AB759" i="2"/>
  <c r="AA759" i="2"/>
  <c r="AJ758" i="2"/>
  <c r="AI758" i="2"/>
  <c r="AH758" i="2"/>
  <c r="AG758" i="2"/>
  <c r="AF758" i="2"/>
  <c r="AE758" i="2"/>
  <c r="AD758" i="2"/>
  <c r="AC758" i="2"/>
  <c r="AB758" i="2"/>
  <c r="AA758" i="2"/>
  <c r="AJ735" i="2"/>
  <c r="AI735" i="2"/>
  <c r="AH735" i="2"/>
  <c r="AG735" i="2"/>
  <c r="AF735" i="2"/>
  <c r="AE735" i="2"/>
  <c r="AD735" i="2"/>
  <c r="AC735" i="2"/>
  <c r="AB735" i="2"/>
  <c r="AA735" i="2"/>
  <c r="AJ731" i="2"/>
  <c r="AI731" i="2"/>
  <c r="AH731" i="2"/>
  <c r="AG731" i="2"/>
  <c r="AF731" i="2"/>
  <c r="AE731" i="2"/>
  <c r="AD731" i="2"/>
  <c r="AC731" i="2"/>
  <c r="AB731" i="2"/>
  <c r="AA731" i="2"/>
  <c r="AJ730" i="2"/>
  <c r="AI730" i="2"/>
  <c r="AH730" i="2"/>
  <c r="AG730" i="2"/>
  <c r="AF730" i="2"/>
  <c r="AE730" i="2"/>
  <c r="AD730" i="2"/>
  <c r="AC730" i="2"/>
  <c r="AB730" i="2"/>
  <c r="AA730" i="2"/>
  <c r="AJ707" i="2"/>
  <c r="AI707" i="2"/>
  <c r="AH707" i="2"/>
  <c r="AG707" i="2"/>
  <c r="AF707" i="2"/>
  <c r="AE707" i="2"/>
  <c r="AD707" i="2"/>
  <c r="AC707" i="2"/>
  <c r="AB707" i="2"/>
  <c r="AA707" i="2"/>
  <c r="AJ703" i="2"/>
  <c r="AI703" i="2"/>
  <c r="AH703" i="2"/>
  <c r="AG703" i="2"/>
  <c r="AF703" i="2"/>
  <c r="AE703" i="2"/>
  <c r="AD703" i="2"/>
  <c r="AC703" i="2"/>
  <c r="AB703" i="2"/>
  <c r="AA703" i="2"/>
  <c r="AJ702" i="2"/>
  <c r="AI702" i="2"/>
  <c r="AH702" i="2"/>
  <c r="AG702" i="2"/>
  <c r="AF702" i="2"/>
  <c r="AE702" i="2"/>
  <c r="AD702" i="2"/>
  <c r="AC702" i="2"/>
  <c r="AB702" i="2"/>
  <c r="AA702" i="2"/>
  <c r="AJ679" i="2"/>
  <c r="AI679" i="2"/>
  <c r="AH679" i="2"/>
  <c r="AG679" i="2"/>
  <c r="AF679" i="2"/>
  <c r="AE679" i="2"/>
  <c r="AD679" i="2"/>
  <c r="AC679" i="2"/>
  <c r="AB679" i="2"/>
  <c r="AA679" i="2"/>
  <c r="AJ675" i="2"/>
  <c r="AI675" i="2"/>
  <c r="AH675" i="2"/>
  <c r="AG675" i="2"/>
  <c r="AF675" i="2"/>
  <c r="AE675" i="2"/>
  <c r="AD675" i="2"/>
  <c r="AC675" i="2"/>
  <c r="AB675" i="2"/>
  <c r="AA675" i="2"/>
  <c r="AJ674" i="2"/>
  <c r="AI674" i="2"/>
  <c r="AH674" i="2"/>
  <c r="AG674" i="2"/>
  <c r="AF674" i="2"/>
  <c r="AE674" i="2"/>
  <c r="AD674" i="2"/>
  <c r="AC674" i="2"/>
  <c r="AB674" i="2"/>
  <c r="AA674" i="2"/>
  <c r="AJ651" i="2"/>
  <c r="AI651" i="2"/>
  <c r="AH651" i="2"/>
  <c r="AG651" i="2"/>
  <c r="AF651" i="2"/>
  <c r="AE651" i="2"/>
  <c r="AD651" i="2"/>
  <c r="AC651" i="2"/>
  <c r="AB651" i="2"/>
  <c r="AA651" i="2"/>
  <c r="AJ647" i="2"/>
  <c r="AI647" i="2"/>
  <c r="AH647" i="2"/>
  <c r="AG647" i="2"/>
  <c r="AF647" i="2"/>
  <c r="AE647" i="2"/>
  <c r="AD647" i="2"/>
  <c r="AC647" i="2"/>
  <c r="AB647" i="2"/>
  <c r="AA647" i="2"/>
  <c r="AJ646" i="2"/>
  <c r="AI646" i="2"/>
  <c r="AH646" i="2"/>
  <c r="AG646" i="2"/>
  <c r="AF646" i="2"/>
  <c r="AE646" i="2"/>
  <c r="AD646" i="2"/>
  <c r="AC646" i="2"/>
  <c r="AB646" i="2"/>
  <c r="AA646" i="2"/>
  <c r="AJ623" i="2"/>
  <c r="AI623" i="2"/>
  <c r="AH623" i="2"/>
  <c r="AG623" i="2"/>
  <c r="AF623" i="2"/>
  <c r="AE623" i="2"/>
  <c r="AD623" i="2"/>
  <c r="AC623" i="2"/>
  <c r="AB623" i="2"/>
  <c r="AA623" i="2"/>
  <c r="AJ619" i="2"/>
  <c r="AI619" i="2"/>
  <c r="AH619" i="2"/>
  <c r="AG619" i="2"/>
  <c r="AF619" i="2"/>
  <c r="AE619" i="2"/>
  <c r="AD619" i="2"/>
  <c r="AC619" i="2"/>
  <c r="AB619" i="2"/>
  <c r="AA619" i="2"/>
  <c r="AJ618" i="2"/>
  <c r="AI618" i="2"/>
  <c r="AH618" i="2"/>
  <c r="AG618" i="2"/>
  <c r="AF618" i="2"/>
  <c r="AE618" i="2"/>
  <c r="AD618" i="2"/>
  <c r="AC618" i="2"/>
  <c r="AB618" i="2"/>
  <c r="AA618" i="2"/>
  <c r="AJ595" i="2"/>
  <c r="AI595" i="2"/>
  <c r="AH595" i="2"/>
  <c r="AG595" i="2"/>
  <c r="AF595" i="2"/>
  <c r="AE595" i="2"/>
  <c r="AD595" i="2"/>
  <c r="AC595" i="2"/>
  <c r="AB595" i="2"/>
  <c r="AA595" i="2"/>
  <c r="AJ591" i="2"/>
  <c r="AI591" i="2"/>
  <c r="AH591" i="2"/>
  <c r="AG591" i="2"/>
  <c r="AF591" i="2"/>
  <c r="AE591" i="2"/>
  <c r="AD591" i="2"/>
  <c r="AC591" i="2"/>
  <c r="AB591" i="2"/>
  <c r="AA591" i="2"/>
  <c r="AJ590" i="2"/>
  <c r="AI590" i="2"/>
  <c r="AH590" i="2"/>
  <c r="AG590" i="2"/>
  <c r="AF590" i="2"/>
  <c r="AE590" i="2"/>
  <c r="AD590" i="2"/>
  <c r="AC590" i="2"/>
  <c r="AB590" i="2"/>
  <c r="AA590" i="2"/>
  <c r="AJ567" i="2"/>
  <c r="AI567" i="2"/>
  <c r="AH567" i="2"/>
  <c r="AG567" i="2"/>
  <c r="AF567" i="2"/>
  <c r="AE567" i="2"/>
  <c r="AD567" i="2"/>
  <c r="AC567" i="2"/>
  <c r="AB567" i="2"/>
  <c r="AA567" i="2"/>
  <c r="AJ563" i="2"/>
  <c r="AI563" i="2"/>
  <c r="AH563" i="2"/>
  <c r="AG563" i="2"/>
  <c r="AF563" i="2"/>
  <c r="AE563" i="2"/>
  <c r="AD563" i="2"/>
  <c r="AC563" i="2"/>
  <c r="AB563" i="2"/>
  <c r="AA563" i="2"/>
  <c r="AJ562" i="2"/>
  <c r="AI562" i="2"/>
  <c r="AH562" i="2"/>
  <c r="AG562" i="2"/>
  <c r="AF562" i="2"/>
  <c r="AE562" i="2"/>
  <c r="AD562" i="2"/>
  <c r="AC562" i="2"/>
  <c r="AB562" i="2"/>
  <c r="AA562" i="2"/>
  <c r="AJ539" i="2"/>
  <c r="AI539" i="2"/>
  <c r="AH539" i="2"/>
  <c r="AG539" i="2"/>
  <c r="AF539" i="2"/>
  <c r="AE539" i="2"/>
  <c r="AD539" i="2"/>
  <c r="AC539" i="2"/>
  <c r="AB539" i="2"/>
  <c r="AA539" i="2"/>
  <c r="AJ535" i="2"/>
  <c r="AI535" i="2"/>
  <c r="AH535" i="2"/>
  <c r="AG535" i="2"/>
  <c r="AF535" i="2"/>
  <c r="AE535" i="2"/>
  <c r="AD535" i="2"/>
  <c r="AC535" i="2"/>
  <c r="AB535" i="2"/>
  <c r="AA535" i="2"/>
  <c r="AJ534" i="2"/>
  <c r="AI534" i="2"/>
  <c r="AH534" i="2"/>
  <c r="AG534" i="2"/>
  <c r="AF534" i="2"/>
  <c r="AE534" i="2"/>
  <c r="AD534" i="2"/>
  <c r="AC534" i="2"/>
  <c r="AB534" i="2"/>
  <c r="AA534" i="2"/>
  <c r="AJ511" i="2"/>
  <c r="AI511" i="2"/>
  <c r="AH511" i="2"/>
  <c r="AG511" i="2"/>
  <c r="AF511" i="2"/>
  <c r="AE511" i="2"/>
  <c r="AD511" i="2"/>
  <c r="AC511" i="2"/>
  <c r="AB511" i="2"/>
  <c r="AA511" i="2"/>
  <c r="AJ507" i="2"/>
  <c r="AI507" i="2"/>
  <c r="AH507" i="2"/>
  <c r="AG507" i="2"/>
  <c r="AF507" i="2"/>
  <c r="AE507" i="2"/>
  <c r="AD507" i="2"/>
  <c r="AC507" i="2"/>
  <c r="AB507" i="2"/>
  <c r="AA507" i="2"/>
  <c r="AJ506" i="2"/>
  <c r="AI506" i="2"/>
  <c r="AH506" i="2"/>
  <c r="AG506" i="2"/>
  <c r="AF506" i="2"/>
  <c r="AE506" i="2"/>
  <c r="AD506" i="2"/>
  <c r="AC506" i="2"/>
  <c r="AB506" i="2"/>
  <c r="AA506" i="2"/>
  <c r="AJ483" i="2"/>
  <c r="AI483" i="2"/>
  <c r="AH483" i="2"/>
  <c r="AG483" i="2"/>
  <c r="AF483" i="2"/>
  <c r="AE483" i="2"/>
  <c r="AD483" i="2"/>
  <c r="AC483" i="2"/>
  <c r="AB483" i="2"/>
  <c r="AA483" i="2"/>
  <c r="AJ371" i="2"/>
  <c r="AI371" i="2"/>
  <c r="AH371" i="2"/>
  <c r="AG371" i="2"/>
  <c r="AF371" i="2"/>
  <c r="AE371" i="2"/>
  <c r="AD371" i="2"/>
  <c r="AC371" i="2"/>
  <c r="AB371" i="2"/>
  <c r="AA371" i="2"/>
  <c r="AJ343" i="2"/>
  <c r="AI343" i="2"/>
  <c r="AH343" i="2"/>
  <c r="AG343" i="2"/>
  <c r="AF343" i="2"/>
  <c r="AE343" i="2"/>
  <c r="AD343" i="2"/>
  <c r="AC343" i="2"/>
  <c r="AB343" i="2"/>
  <c r="AA343" i="2"/>
  <c r="AJ315" i="2"/>
  <c r="AI315" i="2"/>
  <c r="AH315" i="2"/>
  <c r="AG315" i="2"/>
  <c r="AF315" i="2"/>
  <c r="AE315" i="2"/>
  <c r="AD315" i="2"/>
  <c r="AC315" i="2"/>
  <c r="AB315" i="2"/>
  <c r="AA315" i="2"/>
  <c r="AJ287" i="2"/>
  <c r="AI287" i="2"/>
  <c r="AH287" i="2"/>
  <c r="AG287" i="2"/>
  <c r="AF287" i="2"/>
  <c r="AE287" i="2"/>
  <c r="AD287" i="2"/>
  <c r="AC287" i="2"/>
  <c r="AB287" i="2"/>
  <c r="AA287" i="2"/>
  <c r="AJ259" i="2"/>
  <c r="AI259" i="2"/>
  <c r="AH259" i="2"/>
  <c r="AG259" i="2"/>
  <c r="AF259" i="2"/>
  <c r="AE259" i="2"/>
  <c r="AD259" i="2"/>
  <c r="AC259" i="2"/>
  <c r="AB259" i="2"/>
  <c r="AA259" i="2"/>
  <c r="AJ175" i="2"/>
  <c r="AI175" i="2"/>
  <c r="AH175" i="2"/>
  <c r="AG175" i="2"/>
  <c r="AF175" i="2"/>
  <c r="AE175" i="2"/>
  <c r="AD175" i="2"/>
  <c r="AC175" i="2"/>
  <c r="AB175" i="2"/>
  <c r="AA175" i="2"/>
  <c r="AJ114" i="2"/>
  <c r="AI114" i="2"/>
  <c r="AH114" i="2"/>
  <c r="AG114" i="2"/>
  <c r="AF114" i="2"/>
  <c r="AE114" i="2"/>
  <c r="AD114" i="2"/>
  <c r="AC114" i="2"/>
  <c r="AB114" i="2"/>
  <c r="AA114" i="2"/>
  <c r="AJ100" i="2"/>
  <c r="AI100" i="2"/>
  <c r="AH100" i="2"/>
  <c r="AG100" i="2"/>
  <c r="AF100" i="2"/>
  <c r="AE100" i="2"/>
  <c r="AD100" i="2"/>
  <c r="AC100" i="2"/>
  <c r="AB100" i="2"/>
  <c r="AA100" i="2"/>
  <c r="R343" i="2"/>
  <c r="X114" i="2"/>
  <c r="W114" i="2"/>
  <c r="S114" i="2"/>
  <c r="R114" i="2"/>
  <c r="X100" i="2"/>
  <c r="W100" i="2"/>
  <c r="S100" i="2"/>
  <c r="R100" i="2"/>
  <c r="R982" i="2"/>
  <c r="X983" i="2"/>
  <c r="W983" i="2"/>
  <c r="S983" i="2"/>
  <c r="R983" i="2"/>
  <c r="X982" i="2"/>
  <c r="W982" i="2"/>
  <c r="S982" i="2"/>
  <c r="X959" i="2"/>
  <c r="W959" i="2"/>
  <c r="S959" i="2"/>
  <c r="R959" i="2"/>
  <c r="X955" i="2"/>
  <c r="W955" i="2"/>
  <c r="S955" i="2"/>
  <c r="R955" i="2"/>
  <c r="X954" i="2"/>
  <c r="W954" i="2"/>
  <c r="S954" i="2"/>
  <c r="R954" i="2"/>
  <c r="X931" i="2"/>
  <c r="W931" i="2"/>
  <c r="S931" i="2"/>
  <c r="R931" i="2"/>
  <c r="X927" i="2"/>
  <c r="W927" i="2"/>
  <c r="S927" i="2"/>
  <c r="R927" i="2"/>
  <c r="X926" i="2"/>
  <c r="W926" i="2"/>
  <c r="S926" i="2"/>
  <c r="R926" i="2"/>
  <c r="X903" i="2"/>
  <c r="W903" i="2"/>
  <c r="S903" i="2"/>
  <c r="R903" i="2"/>
  <c r="X899" i="2"/>
  <c r="W899" i="2"/>
  <c r="S899" i="2"/>
  <c r="R899" i="2"/>
  <c r="X898" i="2"/>
  <c r="W898" i="2"/>
  <c r="S898" i="2"/>
  <c r="R898" i="2"/>
  <c r="X875" i="2"/>
  <c r="W875" i="2"/>
  <c r="S875" i="2"/>
  <c r="R875" i="2"/>
  <c r="X871" i="2"/>
  <c r="W871" i="2"/>
  <c r="S871" i="2"/>
  <c r="R871" i="2"/>
  <c r="X870" i="2"/>
  <c r="W870" i="2"/>
  <c r="S870" i="2"/>
  <c r="R870" i="2"/>
  <c r="X847" i="2"/>
  <c r="W847" i="2"/>
  <c r="S847" i="2"/>
  <c r="R847" i="2"/>
  <c r="X843" i="2"/>
  <c r="W843" i="2"/>
  <c r="S843" i="2"/>
  <c r="R843" i="2"/>
  <c r="X842" i="2"/>
  <c r="W842" i="2"/>
  <c r="S842" i="2"/>
  <c r="R842" i="2"/>
  <c r="X819" i="2"/>
  <c r="W819" i="2"/>
  <c r="S819" i="2"/>
  <c r="R819" i="2"/>
  <c r="X815" i="2"/>
  <c r="W815" i="2"/>
  <c r="S815" i="2"/>
  <c r="R815" i="2"/>
  <c r="X814" i="2"/>
  <c r="W814" i="2"/>
  <c r="S814" i="2"/>
  <c r="R814" i="2"/>
  <c r="X791" i="2"/>
  <c r="W791" i="2"/>
  <c r="S791" i="2"/>
  <c r="R791" i="2"/>
  <c r="X787" i="2"/>
  <c r="W787" i="2"/>
  <c r="S787" i="2"/>
  <c r="R787" i="2"/>
  <c r="X786" i="2"/>
  <c r="W786" i="2"/>
  <c r="S786" i="2"/>
  <c r="R786" i="2"/>
  <c r="X763" i="2"/>
  <c r="W763" i="2"/>
  <c r="S763" i="2"/>
  <c r="R763" i="2"/>
  <c r="X759" i="2"/>
  <c r="W759" i="2"/>
  <c r="S759" i="2"/>
  <c r="R759" i="2"/>
  <c r="X758" i="2"/>
  <c r="W758" i="2"/>
  <c r="S758" i="2"/>
  <c r="R758" i="2"/>
  <c r="X735" i="2"/>
  <c r="W735" i="2"/>
  <c r="S735" i="2"/>
  <c r="R735" i="2"/>
  <c r="X731" i="2"/>
  <c r="W731" i="2"/>
  <c r="S731" i="2"/>
  <c r="R731" i="2"/>
  <c r="X730" i="2"/>
  <c r="W730" i="2"/>
  <c r="S730" i="2"/>
  <c r="R730" i="2"/>
  <c r="X707" i="2"/>
  <c r="W707" i="2"/>
  <c r="S707" i="2"/>
  <c r="R707" i="2"/>
  <c r="X703" i="2"/>
  <c r="W703" i="2"/>
  <c r="S703" i="2"/>
  <c r="R703" i="2"/>
  <c r="X702" i="2"/>
  <c r="W702" i="2"/>
  <c r="S702" i="2"/>
  <c r="R702" i="2"/>
  <c r="X679" i="2"/>
  <c r="W679" i="2"/>
  <c r="S679" i="2"/>
  <c r="R679" i="2"/>
  <c r="X675" i="2"/>
  <c r="W675" i="2"/>
  <c r="S675" i="2"/>
  <c r="R675" i="2"/>
  <c r="X674" i="2"/>
  <c r="W674" i="2"/>
  <c r="S674" i="2"/>
  <c r="R674" i="2"/>
  <c r="X651" i="2"/>
  <c r="W651" i="2"/>
  <c r="S651" i="2"/>
  <c r="R651" i="2"/>
  <c r="X647" i="2"/>
  <c r="W647" i="2"/>
  <c r="S647" i="2"/>
  <c r="R647" i="2"/>
  <c r="X646" i="2"/>
  <c r="W646" i="2"/>
  <c r="S646" i="2"/>
  <c r="R646" i="2"/>
  <c r="X623" i="2"/>
  <c r="W623" i="2"/>
  <c r="S623" i="2"/>
  <c r="R623" i="2"/>
  <c r="X619" i="2"/>
  <c r="W619" i="2"/>
  <c r="S619" i="2"/>
  <c r="R619" i="2"/>
  <c r="X618" i="2"/>
  <c r="W618" i="2"/>
  <c r="S618" i="2"/>
  <c r="R618" i="2"/>
  <c r="X595" i="2"/>
  <c r="W595" i="2"/>
  <c r="S595" i="2"/>
  <c r="R595" i="2"/>
  <c r="X591" i="2"/>
  <c r="W591" i="2"/>
  <c r="S591" i="2"/>
  <c r="R591" i="2"/>
  <c r="X590" i="2"/>
  <c r="W590" i="2"/>
  <c r="S590" i="2"/>
  <c r="R590" i="2"/>
  <c r="X567" i="2"/>
  <c r="W567" i="2"/>
  <c r="S567" i="2"/>
  <c r="R567" i="2"/>
  <c r="X563" i="2"/>
  <c r="W563" i="2"/>
  <c r="S563" i="2"/>
  <c r="R563" i="2"/>
  <c r="X562" i="2"/>
  <c r="W562" i="2"/>
  <c r="S562" i="2"/>
  <c r="R562" i="2"/>
  <c r="X539" i="2"/>
  <c r="W539" i="2"/>
  <c r="S539" i="2"/>
  <c r="R539" i="2"/>
  <c r="X535" i="2"/>
  <c r="W535" i="2"/>
  <c r="S535" i="2"/>
  <c r="R535" i="2"/>
  <c r="X534" i="2"/>
  <c r="W534" i="2"/>
  <c r="S534" i="2"/>
  <c r="R534" i="2"/>
  <c r="X511" i="2"/>
  <c r="W511" i="2"/>
  <c r="S511" i="2"/>
  <c r="R511" i="2"/>
  <c r="X507" i="2"/>
  <c r="W507" i="2"/>
  <c r="S507" i="2"/>
  <c r="R507" i="2"/>
  <c r="X506" i="2"/>
  <c r="W506" i="2"/>
  <c r="S506" i="2"/>
  <c r="R506" i="2"/>
  <c r="X483" i="2"/>
  <c r="W483" i="2"/>
  <c r="S483" i="2"/>
  <c r="R483" i="2"/>
  <c r="X371" i="2"/>
  <c r="W371" i="2"/>
  <c r="S371" i="2"/>
  <c r="R371" i="2"/>
  <c r="X315" i="2"/>
  <c r="W315" i="2"/>
  <c r="S315" i="2"/>
  <c r="R315" i="2"/>
  <c r="X287" i="2"/>
  <c r="W287" i="2"/>
  <c r="S287" i="2"/>
  <c r="R287" i="2"/>
  <c r="X259" i="2"/>
  <c r="W259" i="2"/>
  <c r="S259" i="2"/>
  <c r="R259" i="2"/>
  <c r="X175" i="2"/>
  <c r="W175" i="2"/>
  <c r="S175" i="2"/>
  <c r="R175" i="2"/>
  <c r="S60" i="2"/>
  <c r="X60" i="2"/>
  <c r="W60" i="2"/>
  <c r="R60" i="2"/>
  <c r="AA116" i="2" l="1"/>
  <c r="AF116" i="2"/>
  <c r="AB116" i="2"/>
  <c r="AC116" i="2"/>
  <c r="AE116" i="2"/>
  <c r="AD116" i="2"/>
  <c r="X116" i="2"/>
  <c r="P257" i="2"/>
  <c r="P258" i="2" s="1"/>
  <c r="G12" i="1" s="1"/>
  <c r="T60" i="2"/>
  <c r="R116" i="2"/>
  <c r="W116" i="2"/>
  <c r="AI116" i="2"/>
  <c r="AA536" i="2"/>
  <c r="AG116" i="2"/>
  <c r="AH116" i="2"/>
  <c r="AJ116" i="2"/>
  <c r="AC536" i="2"/>
  <c r="AG536" i="2"/>
  <c r="AF536" i="2"/>
  <c r="AB536" i="2"/>
  <c r="AH536" i="2"/>
  <c r="Y60" i="2"/>
  <c r="V60" i="2"/>
  <c r="Z60" i="2"/>
  <c r="U60" i="2"/>
  <c r="R256" i="2"/>
  <c r="R228" i="2"/>
  <c r="AH312" i="2"/>
  <c r="AG312" i="2"/>
  <c r="AF312" i="2"/>
  <c r="AE312" i="2"/>
  <c r="AA312" i="2"/>
  <c r="AI312" i="2"/>
  <c r="AB312" i="2"/>
  <c r="AJ312" i="2"/>
  <c r="AC312" i="2"/>
  <c r="AD312" i="2"/>
  <c r="S34" i="2"/>
  <c r="AG34" i="2"/>
  <c r="AF34" i="2"/>
  <c r="X34" i="2"/>
  <c r="AH34" i="2"/>
  <c r="AA34" i="2"/>
  <c r="AI34" i="2"/>
  <c r="AB34" i="2"/>
  <c r="AJ34" i="2"/>
  <c r="AC34" i="2"/>
  <c r="AD34" i="2"/>
  <c r="AE34" i="2"/>
  <c r="AC732" i="2"/>
  <c r="AF508" i="2"/>
  <c r="AB564" i="2"/>
  <c r="AJ564" i="2"/>
  <c r="AD592" i="2"/>
  <c r="AF620" i="2"/>
  <c r="AH648" i="2"/>
  <c r="AB676" i="2"/>
  <c r="AJ676" i="2"/>
  <c r="AD704" i="2"/>
  <c r="AF732" i="2"/>
  <c r="AH760" i="2"/>
  <c r="AB788" i="2"/>
  <c r="AJ788" i="2"/>
  <c r="AD816" i="2"/>
  <c r="AF844" i="2"/>
  <c r="AH872" i="2"/>
  <c r="AB900" i="2"/>
  <c r="AJ900" i="2"/>
  <c r="AD928" i="2"/>
  <c r="AF956" i="2"/>
  <c r="AH984" i="2"/>
  <c r="AF592" i="2"/>
  <c r="AB648" i="2"/>
  <c r="AJ648" i="2"/>
  <c r="AA872" i="2"/>
  <c r="AE564" i="2"/>
  <c r="AG592" i="2"/>
  <c r="AA620" i="2"/>
  <c r="AI620" i="2"/>
  <c r="AC648" i="2"/>
  <c r="AE676" i="2"/>
  <c r="AG704" i="2"/>
  <c r="AA732" i="2"/>
  <c r="AI732" i="2"/>
  <c r="AC760" i="2"/>
  <c r="AE788" i="2"/>
  <c r="AG816" i="2"/>
  <c r="AA844" i="2"/>
  <c r="AI844" i="2"/>
  <c r="AC872" i="2"/>
  <c r="AE900" i="2"/>
  <c r="AG928" i="2"/>
  <c r="AA956" i="2"/>
  <c r="AI956" i="2"/>
  <c r="AC984" i="2"/>
  <c r="AA200" i="2"/>
  <c r="AI200" i="2"/>
  <c r="AG228" i="2"/>
  <c r="AE256" i="2"/>
  <c r="AC368" i="2"/>
  <c r="AA508" i="2"/>
  <c r="AI508" i="2"/>
  <c r="AI396" i="2"/>
  <c r="AB340" i="2"/>
  <c r="AJ340" i="2"/>
  <c r="AH368" i="2"/>
  <c r="AC284" i="2"/>
  <c r="AE592" i="2"/>
  <c r="AC620" i="2"/>
  <c r="AE88" i="2"/>
  <c r="AE340" i="2"/>
  <c r="AG564" i="2"/>
  <c r="AG676" i="2"/>
  <c r="AG788" i="2"/>
  <c r="AC844" i="2"/>
  <c r="AG900" i="2"/>
  <c r="AC956" i="2"/>
  <c r="AH508" i="2"/>
  <c r="AF704" i="2"/>
  <c r="AB760" i="2"/>
  <c r="AJ760" i="2"/>
  <c r="AF816" i="2"/>
  <c r="AB872" i="2"/>
  <c r="AJ872" i="2"/>
  <c r="AF928" i="2"/>
  <c r="AB984" i="2"/>
  <c r="AC144" i="2"/>
  <c r="AA396" i="2"/>
  <c r="AH60" i="2"/>
  <c r="AH88" i="2"/>
  <c r="AD144" i="2"/>
  <c r="AF200" i="2"/>
  <c r="AD228" i="2"/>
  <c r="AB256" i="2"/>
  <c r="AJ256" i="2"/>
  <c r="AA60" i="2"/>
  <c r="AI60" i="2"/>
  <c r="AA88" i="2"/>
  <c r="AE144" i="2"/>
  <c r="AG200" i="2"/>
  <c r="AE228" i="2"/>
  <c r="AC256" i="2"/>
  <c r="AC340" i="2"/>
  <c r="AA368" i="2"/>
  <c r="AI368" i="2"/>
  <c r="AC396" i="2"/>
  <c r="AG424" i="2"/>
  <c r="AE452" i="2"/>
  <c r="AC480" i="2"/>
  <c r="AG508" i="2"/>
  <c r="AC564" i="2"/>
  <c r="AG620" i="2"/>
  <c r="AA648" i="2"/>
  <c r="AI648" i="2"/>
  <c r="AC676" i="2"/>
  <c r="AE704" i="2"/>
  <c r="AG732" i="2"/>
  <c r="AA760" i="2"/>
  <c r="AI760" i="2"/>
  <c r="AC788" i="2"/>
  <c r="AE816" i="2"/>
  <c r="AG844" i="2"/>
  <c r="AI872" i="2"/>
  <c r="AC900" i="2"/>
  <c r="AE928" i="2"/>
  <c r="AG956" i="2"/>
  <c r="AA984" i="2"/>
  <c r="AI984" i="2"/>
  <c r="AI88" i="2"/>
  <c r="AB60" i="2"/>
  <c r="AJ60" i="2"/>
  <c r="AB88" i="2"/>
  <c r="AJ88" i="2"/>
  <c r="AF144" i="2"/>
  <c r="AD284" i="2"/>
  <c r="AD396" i="2"/>
  <c r="AD564" i="2"/>
  <c r="AH620" i="2"/>
  <c r="AD676" i="2"/>
  <c r="AH732" i="2"/>
  <c r="AD788" i="2"/>
  <c r="AH844" i="2"/>
  <c r="AD900" i="2"/>
  <c r="AH956" i="2"/>
  <c r="AC60" i="2"/>
  <c r="AC88" i="2"/>
  <c r="AG144" i="2"/>
  <c r="AE284" i="2"/>
  <c r="AE396" i="2"/>
  <c r="AA424" i="2"/>
  <c r="AI424" i="2"/>
  <c r="AG452" i="2"/>
  <c r="AE480" i="2"/>
  <c r="AF60" i="2"/>
  <c r="AB200" i="2"/>
  <c r="AJ200" i="2"/>
  <c r="AH228" i="2"/>
  <c r="AF256" i="2"/>
  <c r="AF284" i="2"/>
  <c r="AF340" i="2"/>
  <c r="AD368" i="2"/>
  <c r="AF396" i="2"/>
  <c r="AB424" i="2"/>
  <c r="AJ424" i="2"/>
  <c r="AH452" i="2"/>
  <c r="AF480" i="2"/>
  <c r="AH592" i="2"/>
  <c r="AD648" i="2"/>
  <c r="AH704" i="2"/>
  <c r="AD760" i="2"/>
  <c r="AH816" i="2"/>
  <c r="AD872" i="2"/>
  <c r="AH928" i="2"/>
  <c r="AD984" i="2"/>
  <c r="AD88" i="2"/>
  <c r="AE60" i="2"/>
  <c r="AA144" i="2"/>
  <c r="AI144" i="2"/>
  <c r="AC200" i="2"/>
  <c r="AA228" i="2"/>
  <c r="AI228" i="2"/>
  <c r="AG256" i="2"/>
  <c r="AG284" i="2"/>
  <c r="AG340" i="2"/>
  <c r="AE368" i="2"/>
  <c r="AG396" i="2"/>
  <c r="AC424" i="2"/>
  <c r="AA452" i="2"/>
  <c r="AI452" i="2"/>
  <c r="AG480" i="2"/>
  <c r="AC508" i="2"/>
  <c r="AA592" i="2"/>
  <c r="AI592" i="2"/>
  <c r="AE648" i="2"/>
  <c r="AA704" i="2"/>
  <c r="AI704" i="2"/>
  <c r="AE760" i="2"/>
  <c r="AA816" i="2"/>
  <c r="AI816" i="2"/>
  <c r="AE872" i="2"/>
  <c r="AA928" i="2"/>
  <c r="AI928" i="2"/>
  <c r="AE984" i="2"/>
  <c r="AH144" i="2"/>
  <c r="AF88" i="2"/>
  <c r="AB144" i="2"/>
  <c r="AJ144" i="2"/>
  <c r="AD200" i="2"/>
  <c r="AH200" i="2"/>
  <c r="AB228" i="2"/>
  <c r="AJ228" i="2"/>
  <c r="AF228" i="2"/>
  <c r="AH256" i="2"/>
  <c r="AD256" i="2"/>
  <c r="AH284" i="2"/>
  <c r="AB284" i="2"/>
  <c r="AJ284" i="2"/>
  <c r="AH340" i="2"/>
  <c r="AD340" i="2"/>
  <c r="AF368" i="2"/>
  <c r="AB368" i="2"/>
  <c r="AJ368" i="2"/>
  <c r="AH396" i="2"/>
  <c r="AB396" i="2"/>
  <c r="AJ396" i="2"/>
  <c r="AD424" i="2"/>
  <c r="AH424" i="2"/>
  <c r="AF424" i="2"/>
  <c r="AB452" i="2"/>
  <c r="AJ452" i="2"/>
  <c r="AF452" i="2"/>
  <c r="AD452" i="2"/>
  <c r="AH480" i="2"/>
  <c r="AD480" i="2"/>
  <c r="AB480" i="2"/>
  <c r="AJ480" i="2"/>
  <c r="AD508" i="2"/>
  <c r="AB508" i="2"/>
  <c r="AJ508" i="2"/>
  <c r="AH564" i="2"/>
  <c r="AF564" i="2"/>
  <c r="AB592" i="2"/>
  <c r="AJ592" i="2"/>
  <c r="AD620" i="2"/>
  <c r="AB620" i="2"/>
  <c r="AJ620" i="2"/>
  <c r="AF648" i="2"/>
  <c r="AH676" i="2"/>
  <c r="AF676" i="2"/>
  <c r="AB704" i="2"/>
  <c r="AJ704" i="2"/>
  <c r="AD732" i="2"/>
  <c r="AB732" i="2"/>
  <c r="AJ732" i="2"/>
  <c r="AF760" i="2"/>
  <c r="AH788" i="2"/>
  <c r="AF788" i="2"/>
  <c r="AB816" i="2"/>
  <c r="AJ816" i="2"/>
  <c r="AD844" i="2"/>
  <c r="AB844" i="2"/>
  <c r="AJ844" i="2"/>
  <c r="AF872" i="2"/>
  <c r="AH900" i="2"/>
  <c r="AF900" i="2"/>
  <c r="AB928" i="2"/>
  <c r="AJ928" i="2"/>
  <c r="AD956" i="2"/>
  <c r="AB956" i="2"/>
  <c r="AJ956" i="2"/>
  <c r="AF984" i="2"/>
  <c r="AJ984" i="2"/>
  <c r="AD60" i="2"/>
  <c r="AG60" i="2"/>
  <c r="AG88" i="2"/>
  <c r="AE200" i="2"/>
  <c r="AC228" i="2"/>
  <c r="AA256" i="2"/>
  <c r="AI256" i="2"/>
  <c r="AA284" i="2"/>
  <c r="AI284" i="2"/>
  <c r="AA340" i="2"/>
  <c r="AI340" i="2"/>
  <c r="AG368" i="2"/>
  <c r="AE424" i="2"/>
  <c r="AC452" i="2"/>
  <c r="AA480" i="2"/>
  <c r="AI480" i="2"/>
  <c r="AE508" i="2"/>
  <c r="AA564" i="2"/>
  <c r="AI564" i="2"/>
  <c r="AC592" i="2"/>
  <c r="AE620" i="2"/>
  <c r="AG648" i="2"/>
  <c r="AA676" i="2"/>
  <c r="AI676" i="2"/>
  <c r="AC704" i="2"/>
  <c r="AE732" i="2"/>
  <c r="AG760" i="2"/>
  <c r="AA788" i="2"/>
  <c r="AI788" i="2"/>
  <c r="AC816" i="2"/>
  <c r="AE844" i="2"/>
  <c r="AG872" i="2"/>
  <c r="AA900" i="2"/>
  <c r="AI900" i="2"/>
  <c r="AC928" i="2"/>
  <c r="AE956" i="2"/>
  <c r="AG984" i="2"/>
  <c r="R396" i="2"/>
  <c r="R200" i="2"/>
  <c r="R984" i="2"/>
  <c r="W648" i="2"/>
  <c r="R312" i="2"/>
  <c r="X144" i="2"/>
  <c r="X284" i="2"/>
  <c r="X340" i="2"/>
  <c r="X452" i="2"/>
  <c r="X508" i="2"/>
  <c r="X564" i="2"/>
  <c r="X788" i="2"/>
  <c r="X844" i="2"/>
  <c r="X900" i="2"/>
  <c r="S144" i="2"/>
  <c r="S200" i="2"/>
  <c r="S284" i="2"/>
  <c r="S452" i="2"/>
  <c r="S564" i="2"/>
  <c r="S620" i="2"/>
  <c r="S648" i="2"/>
  <c r="S676" i="2"/>
  <c r="S844" i="2"/>
  <c r="S872" i="2"/>
  <c r="S900" i="2"/>
  <c r="S956" i="2"/>
  <c r="W284" i="2"/>
  <c r="W340" i="2"/>
  <c r="W452" i="2"/>
  <c r="W564" i="2"/>
  <c r="W620" i="2"/>
  <c r="W788" i="2"/>
  <c r="W844" i="2"/>
  <c r="W900" i="2"/>
  <c r="R284" i="2"/>
  <c r="R452" i="2"/>
  <c r="R592" i="2"/>
  <c r="R620" i="2"/>
  <c r="R648" i="2"/>
  <c r="R676" i="2"/>
  <c r="R872" i="2"/>
  <c r="R928" i="2"/>
  <c r="R480" i="2"/>
  <c r="X368" i="2"/>
  <c r="X480" i="2"/>
  <c r="X592" i="2"/>
  <c r="X648" i="2"/>
  <c r="X704" i="2"/>
  <c r="X928" i="2"/>
  <c r="X984" i="2"/>
  <c r="S256" i="2"/>
  <c r="R508" i="2"/>
  <c r="R536" i="2"/>
  <c r="X956" i="2"/>
  <c r="S228" i="2"/>
  <c r="S508" i="2"/>
  <c r="R732" i="2"/>
  <c r="R760" i="2"/>
  <c r="R788" i="2"/>
  <c r="R816" i="2"/>
  <c r="W200" i="2"/>
  <c r="W256" i="2"/>
  <c r="S536" i="2"/>
  <c r="X200" i="2"/>
  <c r="X256" i="2"/>
  <c r="W424" i="2"/>
  <c r="W480" i="2"/>
  <c r="S732" i="2"/>
  <c r="S788" i="2"/>
  <c r="S816" i="2"/>
  <c r="S368" i="2"/>
  <c r="S480" i="2"/>
  <c r="W704" i="2"/>
  <c r="W760" i="2"/>
  <c r="R424" i="2"/>
  <c r="R704" i="2"/>
  <c r="W956" i="2"/>
  <c r="X396" i="2"/>
  <c r="R564" i="2"/>
  <c r="X620" i="2"/>
  <c r="R144" i="2"/>
  <c r="W536" i="2"/>
  <c r="W676" i="2"/>
  <c r="S704" i="2"/>
  <c r="X760" i="2"/>
  <c r="R844" i="2"/>
  <c r="R900" i="2"/>
  <c r="R956" i="2"/>
  <c r="W228" i="2"/>
  <c r="W312" i="2"/>
  <c r="S396" i="2"/>
  <c r="X536" i="2"/>
  <c r="S592" i="2"/>
  <c r="X676" i="2"/>
  <c r="W816" i="2"/>
  <c r="S928" i="2"/>
  <c r="X228" i="2"/>
  <c r="X312" i="2"/>
  <c r="W368" i="2"/>
  <c r="S424" i="2"/>
  <c r="W592" i="2"/>
  <c r="W732" i="2"/>
  <c r="S760" i="2"/>
  <c r="X816" i="2"/>
  <c r="W872" i="2"/>
  <c r="W928" i="2"/>
  <c r="W984" i="2"/>
  <c r="W396" i="2"/>
  <c r="W508" i="2"/>
  <c r="X732" i="2"/>
  <c r="X872" i="2"/>
  <c r="S312" i="2"/>
  <c r="R368" i="2"/>
  <c r="X424" i="2"/>
  <c r="S984" i="2"/>
  <c r="S116" i="2"/>
  <c r="S88" i="2"/>
  <c r="W88" i="2"/>
  <c r="X88" i="2"/>
  <c r="R88" i="2"/>
  <c r="AB988" i="2" l="1"/>
  <c r="AA988" i="2"/>
  <c r="AC988" i="2"/>
  <c r="X988" i="2"/>
  <c r="AF988" i="2"/>
  <c r="AG988" i="2"/>
  <c r="AH988" i="2"/>
  <c r="S61" i="2"/>
  <c r="Y116" i="2"/>
  <c r="Z116" i="2"/>
  <c r="P285" i="2"/>
  <c r="P286" i="2" s="1"/>
  <c r="G13" i="1" s="1"/>
  <c r="AE61" i="2"/>
  <c r="AE62" i="2" s="1"/>
  <c r="P4" i="1"/>
  <c r="AD61" i="2"/>
  <c r="AD62" i="2" s="1"/>
  <c r="O4" i="1"/>
  <c r="AC61" i="2"/>
  <c r="AC62" i="2" s="1"/>
  <c r="N4" i="1"/>
  <c r="AJ61" i="2"/>
  <c r="AJ62" i="2" s="1"/>
  <c r="U4" i="1"/>
  <c r="AB61" i="2"/>
  <c r="AB62" i="2" s="1"/>
  <c r="M4" i="1"/>
  <c r="AI61" i="2"/>
  <c r="AI62" i="2" s="1"/>
  <c r="T4" i="1"/>
  <c r="AA61" i="2"/>
  <c r="AA62" i="2" s="1"/>
  <c r="L4" i="1"/>
  <c r="AH61" i="2"/>
  <c r="AH62" i="2" s="1"/>
  <c r="S4" i="1"/>
  <c r="AF61" i="2"/>
  <c r="AF62" i="2" s="1"/>
  <c r="Q4" i="1"/>
  <c r="AG61" i="2"/>
  <c r="AG62" i="2" s="1"/>
  <c r="R5" i="1" s="1"/>
  <c r="R4" i="1"/>
  <c r="V956" i="2"/>
  <c r="V480" i="2"/>
  <c r="V34" i="2"/>
  <c r="X5" i="2"/>
  <c r="Q844" i="2"/>
  <c r="Q368" i="2"/>
  <c r="V928" i="2"/>
  <c r="V116" i="2"/>
  <c r="Q900" i="2"/>
  <c r="Q200" i="2"/>
  <c r="Q956" i="2"/>
  <c r="Q564" i="2"/>
  <c r="V396" i="2"/>
  <c r="V368" i="2"/>
  <c r="W144" i="2"/>
  <c r="V144" i="2" s="1"/>
  <c r="Q284" i="2"/>
  <c r="Q116" i="2"/>
  <c r="V508" i="2"/>
  <c r="V844" i="2"/>
  <c r="Q872" i="2"/>
  <c r="V284" i="2"/>
  <c r="Q144" i="2"/>
  <c r="V704" i="2"/>
  <c r="Q676" i="2"/>
  <c r="V592" i="2"/>
  <c r="Q620" i="2"/>
  <c r="V788" i="2"/>
  <c r="V452" i="2"/>
  <c r="Q60" i="2"/>
  <c r="V900" i="2"/>
  <c r="Q648" i="2"/>
  <c r="Q88" i="2"/>
  <c r="V984" i="2"/>
  <c r="Q452" i="2"/>
  <c r="V564" i="2"/>
  <c r="X61" i="2"/>
  <c r="V88" i="2"/>
  <c r="V872" i="2"/>
  <c r="V732" i="2"/>
  <c r="V816" i="2"/>
  <c r="V312" i="2"/>
  <c r="V228" i="2"/>
  <c r="V676" i="2"/>
  <c r="V536" i="2"/>
  <c r="Q704" i="2"/>
  <c r="Q424" i="2"/>
  <c r="V760" i="2"/>
  <c r="V424" i="2"/>
  <c r="V256" i="2"/>
  <c r="V200" i="2"/>
  <c r="Q816" i="2"/>
  <c r="Q788" i="2"/>
  <c r="Q760" i="2"/>
  <c r="Q732" i="2"/>
  <c r="Q536" i="2"/>
  <c r="Q508" i="2"/>
  <c r="Q480" i="2"/>
  <c r="Q256" i="2"/>
  <c r="Q928" i="2"/>
  <c r="Q592" i="2"/>
  <c r="Q396" i="2"/>
  <c r="V620" i="2"/>
  <c r="Y340" i="2"/>
  <c r="V340" i="2"/>
  <c r="Q312" i="2"/>
  <c r="V648" i="2"/>
  <c r="Q984" i="2"/>
  <c r="Q228" i="2"/>
  <c r="W34" i="2"/>
  <c r="R34" i="2"/>
  <c r="Q34" i="2"/>
  <c r="Q61" i="2" s="1"/>
  <c r="Y956" i="2"/>
  <c r="Y900" i="2"/>
  <c r="Z844" i="2"/>
  <c r="Z788" i="2"/>
  <c r="Z284" i="2"/>
  <c r="U760" i="2"/>
  <c r="Y452" i="2"/>
  <c r="Y648" i="2"/>
  <c r="Y928" i="2"/>
  <c r="Y284" i="2"/>
  <c r="Z452" i="2"/>
  <c r="Y704" i="2"/>
  <c r="T872" i="2"/>
  <c r="U284" i="2"/>
  <c r="Z564" i="2"/>
  <c r="U928" i="2"/>
  <c r="U228" i="2"/>
  <c r="T676" i="2"/>
  <c r="Z340" i="2"/>
  <c r="U312" i="2"/>
  <c r="T620" i="2"/>
  <c r="U872" i="2"/>
  <c r="Y508" i="2"/>
  <c r="Z620" i="2"/>
  <c r="Y564" i="2"/>
  <c r="U200" i="2"/>
  <c r="Z480" i="2"/>
  <c r="T452" i="2"/>
  <c r="U424" i="2"/>
  <c r="U396" i="2"/>
  <c r="Z424" i="2"/>
  <c r="U676" i="2"/>
  <c r="T172" i="2"/>
  <c r="T200" i="2"/>
  <c r="U984" i="2"/>
  <c r="T928" i="2"/>
  <c r="T704" i="2"/>
  <c r="Y368" i="2"/>
  <c r="Y620" i="2"/>
  <c r="Y788" i="2"/>
  <c r="Y592" i="2"/>
  <c r="U956" i="2"/>
  <c r="U452" i="2"/>
  <c r="T956" i="2"/>
  <c r="T900" i="2"/>
  <c r="T844" i="2"/>
  <c r="T144" i="2"/>
  <c r="U648" i="2"/>
  <c r="U732" i="2"/>
  <c r="Y844" i="2"/>
  <c r="U620" i="2"/>
  <c r="Z256" i="2"/>
  <c r="Z900" i="2"/>
  <c r="Z704" i="2"/>
  <c r="T564" i="2"/>
  <c r="T284" i="2"/>
  <c r="T256" i="2"/>
  <c r="T312" i="2"/>
  <c r="Y760" i="2"/>
  <c r="T648" i="2"/>
  <c r="Z648" i="2"/>
  <c r="Y984" i="2"/>
  <c r="U816" i="2"/>
  <c r="T536" i="2"/>
  <c r="U508" i="2"/>
  <c r="Z228" i="2"/>
  <c r="U592" i="2"/>
  <c r="U256" i="2"/>
  <c r="Y872" i="2"/>
  <c r="T424" i="2"/>
  <c r="Z816" i="2"/>
  <c r="Z32" i="2"/>
  <c r="Z760" i="2"/>
  <c r="Y256" i="2"/>
  <c r="Z592" i="2"/>
  <c r="Z536" i="2"/>
  <c r="U704" i="2"/>
  <c r="Y480" i="2"/>
  <c r="U788" i="2"/>
  <c r="Y732" i="2"/>
  <c r="Y312" i="2"/>
  <c r="U480" i="2"/>
  <c r="T760" i="2"/>
  <c r="U564" i="2"/>
  <c r="U368" i="2"/>
  <c r="Z200" i="2"/>
  <c r="T732" i="2"/>
  <c r="T788" i="2"/>
  <c r="T228" i="2"/>
  <c r="Y32" i="2"/>
  <c r="T816" i="2"/>
  <c r="Z508" i="2"/>
  <c r="T368" i="2"/>
  <c r="U536" i="2"/>
  <c r="Y536" i="2"/>
  <c r="T508" i="2"/>
  <c r="Y816" i="2"/>
  <c r="Z396" i="2"/>
  <c r="T480" i="2"/>
  <c r="Y424" i="2"/>
  <c r="T396" i="2"/>
  <c r="Z732" i="2"/>
  <c r="Z312" i="2"/>
  <c r="Z676" i="2"/>
  <c r="Y200" i="2"/>
  <c r="U900" i="2"/>
  <c r="Z928" i="2"/>
  <c r="T592" i="2"/>
  <c r="U144" i="2"/>
  <c r="Y676" i="2"/>
  <c r="U844" i="2"/>
  <c r="Z956" i="2"/>
  <c r="Y228" i="2"/>
  <c r="Z368" i="2"/>
  <c r="U172" i="2"/>
  <c r="Z984" i="2"/>
  <c r="Z872" i="2"/>
  <c r="Y396" i="2"/>
  <c r="T984" i="2"/>
  <c r="U116" i="2"/>
  <c r="T116" i="2"/>
  <c r="Z88" i="2"/>
  <c r="T88" i="2"/>
  <c r="Y88" i="2"/>
  <c r="U88" i="2"/>
  <c r="W988" i="2" l="1"/>
  <c r="V988" i="2"/>
  <c r="P313" i="2"/>
  <c r="P314" i="2" s="1"/>
  <c r="AG89" i="2"/>
  <c r="AG90" i="2" s="1"/>
  <c r="R6" i="1" s="1"/>
  <c r="AH89" i="2"/>
  <c r="AH90" i="2" s="1"/>
  <c r="S5" i="1"/>
  <c r="AC89" i="2"/>
  <c r="AC90" i="2" s="1"/>
  <c r="N5" i="1"/>
  <c r="AE89" i="2"/>
  <c r="AE90" i="2" s="1"/>
  <c r="P5" i="1"/>
  <c r="AI89" i="2"/>
  <c r="AI90" i="2" s="1"/>
  <c r="T5" i="1"/>
  <c r="AJ89" i="2"/>
  <c r="AJ90" i="2" s="1"/>
  <c r="U5" i="1"/>
  <c r="AF89" i="2"/>
  <c r="AF90" i="2" s="1"/>
  <c r="Q5" i="1"/>
  <c r="AB89" i="2"/>
  <c r="AB90" i="2" s="1"/>
  <c r="M5" i="1"/>
  <c r="AD89" i="2"/>
  <c r="AD90" i="2" s="1"/>
  <c r="O5" i="1"/>
  <c r="AA89" i="2"/>
  <c r="AA90" i="2" s="1"/>
  <c r="L5" i="1"/>
  <c r="T34" i="2"/>
  <c r="H4" i="1" s="1"/>
  <c r="R61" i="2"/>
  <c r="R62" i="2" s="1"/>
  <c r="X62" i="2"/>
  <c r="Z34" i="2"/>
  <c r="V61" i="2"/>
  <c r="U34" i="2"/>
  <c r="I4" i="1" s="1"/>
  <c r="Z144" i="2"/>
  <c r="Y144" i="2"/>
  <c r="Y34" i="2"/>
  <c r="Q62" i="2"/>
  <c r="Q89" i="2" s="1"/>
  <c r="Q90" i="2" s="1"/>
  <c r="Q117" i="2" s="1"/>
  <c r="Q118" i="2" s="1"/>
  <c r="W61" i="2"/>
  <c r="S62" i="2"/>
  <c r="S89" i="2" s="1"/>
  <c r="S90" i="2" s="1"/>
  <c r="AG117" i="2" l="1"/>
  <c r="AG118" i="2" s="1"/>
  <c r="AG145" i="2" s="1"/>
  <c r="AG146" i="2" s="1"/>
  <c r="G14" i="1"/>
  <c r="P341" i="2"/>
  <c r="P342" i="2" s="1"/>
  <c r="AA117" i="2"/>
  <c r="AA118" i="2" s="1"/>
  <c r="L6" i="1"/>
  <c r="AD117" i="2"/>
  <c r="AD118" i="2" s="1"/>
  <c r="O6" i="1"/>
  <c r="AB117" i="2"/>
  <c r="AB118" i="2" s="1"/>
  <c r="M6" i="1"/>
  <c r="AF117" i="2"/>
  <c r="AF118" i="2" s="1"/>
  <c r="Q6" i="1"/>
  <c r="AJ117" i="2"/>
  <c r="AJ118" i="2" s="1"/>
  <c r="U6" i="1"/>
  <c r="AI117" i="2"/>
  <c r="AI118" i="2" s="1"/>
  <c r="T6" i="1"/>
  <c r="AE117" i="2"/>
  <c r="AE118" i="2" s="1"/>
  <c r="P6" i="1"/>
  <c r="AC117" i="2"/>
  <c r="AC118" i="2" s="1"/>
  <c r="N6" i="1"/>
  <c r="AH117" i="2"/>
  <c r="AH118" i="2" s="1"/>
  <c r="S6" i="1"/>
  <c r="Y61" i="2"/>
  <c r="J4" i="1"/>
  <c r="Z61" i="2"/>
  <c r="K4" i="1"/>
  <c r="Q145" i="2"/>
  <c r="Q146" i="2" s="1"/>
  <c r="W62" i="2"/>
  <c r="Z62" i="2" s="1"/>
  <c r="V62" i="2"/>
  <c r="V89" i="2" s="1"/>
  <c r="V90" i="2" s="1"/>
  <c r="V117" i="2" s="1"/>
  <c r="V118" i="2" s="1"/>
  <c r="V145" i="2" s="1"/>
  <c r="V146" i="2" s="1"/>
  <c r="X89" i="2"/>
  <c r="X90" i="2" s="1"/>
  <c r="X117" i="2" s="1"/>
  <c r="X118" i="2" s="1"/>
  <c r="X145" i="2" s="1"/>
  <c r="X146" i="2" s="1"/>
  <c r="R89" i="2"/>
  <c r="R90" i="2" s="1"/>
  <c r="R117" i="2" s="1"/>
  <c r="R118" i="2" s="1"/>
  <c r="T62" i="2"/>
  <c r="H5" i="1" s="1"/>
  <c r="Y988" i="2"/>
  <c r="W5" i="2"/>
  <c r="V5" i="2"/>
  <c r="Z988" i="2"/>
  <c r="S117" i="2"/>
  <c r="S118" i="2" s="1"/>
  <c r="S145" i="2" s="1"/>
  <c r="S146" i="2" s="1"/>
  <c r="U62" i="2"/>
  <c r="I5" i="1" s="1"/>
  <c r="T61" i="2"/>
  <c r="U61" i="2"/>
  <c r="R7" i="1" l="1"/>
  <c r="G15" i="1"/>
  <c r="P369" i="2"/>
  <c r="P370" i="2" s="1"/>
  <c r="K5" i="1"/>
  <c r="Z89" i="2"/>
  <c r="AH145" i="2"/>
  <c r="AH146" i="2" s="1"/>
  <c r="S7" i="1"/>
  <c r="AC145" i="2"/>
  <c r="AC146" i="2" s="1"/>
  <c r="N7" i="1"/>
  <c r="AE145" i="2"/>
  <c r="AE146" i="2" s="1"/>
  <c r="P7" i="1"/>
  <c r="AI145" i="2"/>
  <c r="AI146" i="2" s="1"/>
  <c r="T7" i="1"/>
  <c r="AJ145" i="2"/>
  <c r="AJ146" i="2" s="1"/>
  <c r="U7" i="1"/>
  <c r="AF145" i="2"/>
  <c r="AF146" i="2" s="1"/>
  <c r="Q7" i="1"/>
  <c r="AB145" i="2"/>
  <c r="AB146" i="2" s="1"/>
  <c r="M7" i="1"/>
  <c r="AD145" i="2"/>
  <c r="AD146" i="2" s="1"/>
  <c r="O7" i="1"/>
  <c r="R8" i="1"/>
  <c r="AG173" i="2"/>
  <c r="AG174" i="2" s="1"/>
  <c r="AA145" i="2"/>
  <c r="AA146" i="2" s="1"/>
  <c r="L7" i="1"/>
  <c r="S173" i="2"/>
  <c r="S174" i="2" s="1"/>
  <c r="S201" i="2" s="1"/>
  <c r="S202" i="2" s="1"/>
  <c r="S229" i="2" s="1"/>
  <c r="S230" i="2" s="1"/>
  <c r="S257" i="2" s="1"/>
  <c r="S258" i="2" s="1"/>
  <c r="S285" i="2" s="1"/>
  <c r="S286" i="2" s="1"/>
  <c r="S313" i="2" s="1"/>
  <c r="S314" i="2" s="1"/>
  <c r="S341" i="2" s="1"/>
  <c r="X173" i="2"/>
  <c r="X174" i="2" s="1"/>
  <c r="V173" i="2"/>
  <c r="V174" i="2" s="1"/>
  <c r="V201" i="2" s="1"/>
  <c r="V202" i="2" s="1"/>
  <c r="V229" i="2" s="1"/>
  <c r="V230" i="2" s="1"/>
  <c r="V257" i="2" s="1"/>
  <c r="V258" i="2" s="1"/>
  <c r="V285" i="2" s="1"/>
  <c r="V286" i="2" s="1"/>
  <c r="V313" i="2" s="1"/>
  <c r="V314" i="2" s="1"/>
  <c r="Q173" i="2"/>
  <c r="Q174" i="2" s="1"/>
  <c r="Q201" i="2" s="1"/>
  <c r="Q202" i="2" s="1"/>
  <c r="Q229" i="2" s="1"/>
  <c r="Q230" i="2" s="1"/>
  <c r="Q257" i="2" s="1"/>
  <c r="Q258" i="2" s="1"/>
  <c r="Q285" i="2" s="1"/>
  <c r="Q286" i="2" s="1"/>
  <c r="Q313" i="2" s="1"/>
  <c r="U89" i="2"/>
  <c r="T89" i="2"/>
  <c r="Y62" i="2"/>
  <c r="W89" i="2"/>
  <c r="W90" i="2" s="1"/>
  <c r="R145" i="2"/>
  <c r="R146" i="2" s="1"/>
  <c r="U90" i="2"/>
  <c r="I6" i="1" s="1"/>
  <c r="T90" i="2"/>
  <c r="H6" i="1" s="1"/>
  <c r="Z5" i="2"/>
  <c r="Y5" i="2"/>
  <c r="R340" i="2"/>
  <c r="R988" i="2" s="1"/>
  <c r="U118" i="2"/>
  <c r="I7" i="1" s="1"/>
  <c r="T118" i="2"/>
  <c r="H7" i="1" s="1"/>
  <c r="G16" i="1" l="1"/>
  <c r="P397" i="2"/>
  <c r="P398" i="2" s="1"/>
  <c r="L8" i="1"/>
  <c r="AA173" i="2"/>
  <c r="AA174" i="2" s="1"/>
  <c r="AG201" i="2"/>
  <c r="AG202" i="2" s="1"/>
  <c r="R9" i="1"/>
  <c r="O8" i="1"/>
  <c r="AD173" i="2"/>
  <c r="AD174" i="2" s="1"/>
  <c r="M8" i="1"/>
  <c r="AB173" i="2"/>
  <c r="AB174" i="2" s="1"/>
  <c r="Q8" i="1"/>
  <c r="AF173" i="2"/>
  <c r="AF174" i="2" s="1"/>
  <c r="U8" i="1"/>
  <c r="AJ173" i="2"/>
  <c r="AJ174" i="2" s="1"/>
  <c r="T8" i="1"/>
  <c r="AI173" i="2"/>
  <c r="AI174" i="2" s="1"/>
  <c r="P8" i="1"/>
  <c r="AE173" i="2"/>
  <c r="AE174" i="2" s="1"/>
  <c r="N8" i="1"/>
  <c r="AC173" i="2"/>
  <c r="AC174" i="2" s="1"/>
  <c r="S8" i="1"/>
  <c r="AH173" i="2"/>
  <c r="AH174" i="2" s="1"/>
  <c r="R173" i="2"/>
  <c r="R174" i="2" s="1"/>
  <c r="R201" i="2" s="1"/>
  <c r="R202" i="2" s="1"/>
  <c r="R229" i="2" s="1"/>
  <c r="R230" i="2" s="1"/>
  <c r="R257" i="2" s="1"/>
  <c r="R258" i="2" s="1"/>
  <c r="R285" i="2" s="1"/>
  <c r="R286" i="2" s="1"/>
  <c r="X201" i="2"/>
  <c r="X202" i="2" s="1"/>
  <c r="X229" i="2" s="1"/>
  <c r="X230" i="2" s="1"/>
  <c r="X257" i="2" s="1"/>
  <c r="X258" i="2" s="1"/>
  <c r="X285" i="2" s="1"/>
  <c r="X286" i="2" s="1"/>
  <c r="X313" i="2" s="1"/>
  <c r="X314" i="2" s="1"/>
  <c r="X341" i="2" s="1"/>
  <c r="X342" i="2" s="1"/>
  <c r="X369" i="2" s="1"/>
  <c r="X370" i="2" s="1"/>
  <c r="X397" i="2" s="1"/>
  <c r="X398" i="2" s="1"/>
  <c r="X425" i="2" s="1"/>
  <c r="X426" i="2" s="1"/>
  <c r="X453" i="2" s="1"/>
  <c r="X454" i="2" s="1"/>
  <c r="X481" i="2" s="1"/>
  <c r="X482" i="2" s="1"/>
  <c r="X509" i="2" s="1"/>
  <c r="X510" i="2" s="1"/>
  <c r="X537" i="2" s="1"/>
  <c r="X538" i="2" s="1"/>
  <c r="X565" i="2" s="1"/>
  <c r="X566" i="2" s="1"/>
  <c r="X593" i="2" s="1"/>
  <c r="X594" i="2" s="1"/>
  <c r="X621" i="2" s="1"/>
  <c r="X622" i="2" s="1"/>
  <c r="X649" i="2" s="1"/>
  <c r="X650" i="2" s="1"/>
  <c r="X677" i="2" s="1"/>
  <c r="X678" i="2" s="1"/>
  <c r="X705" i="2" s="1"/>
  <c r="X706" i="2" s="1"/>
  <c r="X733" i="2" s="1"/>
  <c r="X734" i="2" s="1"/>
  <c r="X761" i="2" s="1"/>
  <c r="X762" i="2" s="1"/>
  <c r="X789" i="2" s="1"/>
  <c r="X790" i="2" s="1"/>
  <c r="X817" i="2" s="1"/>
  <c r="X818" i="2" s="1"/>
  <c r="X845" i="2" s="1"/>
  <c r="X846" i="2" s="1"/>
  <c r="X873" i="2" s="1"/>
  <c r="X874" i="2" s="1"/>
  <c r="X901" i="2" s="1"/>
  <c r="X902" i="2" s="1"/>
  <c r="X929" i="2" s="1"/>
  <c r="X930" i="2" s="1"/>
  <c r="X957" i="2" s="1"/>
  <c r="X958" i="2" s="1"/>
  <c r="X985" i="2" s="1"/>
  <c r="X986" i="2" s="1"/>
  <c r="T145" i="2"/>
  <c r="T173" i="2" s="1"/>
  <c r="U145" i="2"/>
  <c r="U173" i="2" s="1"/>
  <c r="T117" i="2"/>
  <c r="U117" i="2"/>
  <c r="Y89" i="2"/>
  <c r="J5" i="1"/>
  <c r="W117" i="2"/>
  <c r="W118" i="2" s="1"/>
  <c r="Y90" i="2"/>
  <c r="Z90" i="2"/>
  <c r="T146" i="2"/>
  <c r="H8" i="1" s="1"/>
  <c r="U146" i="2"/>
  <c r="I8" i="1" s="1"/>
  <c r="V341" i="2"/>
  <c r="V342" i="2" s="1"/>
  <c r="V369" i="2" s="1"/>
  <c r="V370" i="2" s="1"/>
  <c r="V397" i="2" s="1"/>
  <c r="V398" i="2" s="1"/>
  <c r="V425" i="2" s="1"/>
  <c r="V426" i="2" s="1"/>
  <c r="V453" i="2" s="1"/>
  <c r="V454" i="2" s="1"/>
  <c r="V481" i="2" s="1"/>
  <c r="V482" i="2" s="1"/>
  <c r="V509" i="2" s="1"/>
  <c r="V510" i="2" s="1"/>
  <c r="V537" i="2" s="1"/>
  <c r="V538" i="2" s="1"/>
  <c r="V565" i="2" s="1"/>
  <c r="V566" i="2" s="1"/>
  <c r="V593" i="2" s="1"/>
  <c r="V594" i="2" s="1"/>
  <c r="V621" i="2" s="1"/>
  <c r="V622" i="2" s="1"/>
  <c r="V649" i="2" s="1"/>
  <c r="V650" i="2" s="1"/>
  <c r="V677" i="2" s="1"/>
  <c r="V678" i="2" s="1"/>
  <c r="V705" i="2" s="1"/>
  <c r="V706" i="2" s="1"/>
  <c r="V733" i="2" s="1"/>
  <c r="V734" i="2" s="1"/>
  <c r="V761" i="2" s="1"/>
  <c r="V762" i="2" s="1"/>
  <c r="V789" i="2" s="1"/>
  <c r="V790" i="2" s="1"/>
  <c r="V817" i="2" s="1"/>
  <c r="V818" i="2" s="1"/>
  <c r="V845" i="2" s="1"/>
  <c r="V846" i="2" s="1"/>
  <c r="V873" i="2" s="1"/>
  <c r="V874" i="2" s="1"/>
  <c r="V901" i="2" s="1"/>
  <c r="V902" i="2" s="1"/>
  <c r="V929" i="2" s="1"/>
  <c r="V930" i="2" s="1"/>
  <c r="V957" i="2" s="1"/>
  <c r="V958" i="2" s="1"/>
  <c r="V985" i="2" s="1"/>
  <c r="V986" i="2" s="1"/>
  <c r="G17" i="1" l="1"/>
  <c r="P425" i="2"/>
  <c r="U174" i="2"/>
  <c r="I9" i="1" s="1"/>
  <c r="T174" i="2"/>
  <c r="H9" i="1" s="1"/>
  <c r="R313" i="2"/>
  <c r="R314" i="2" s="1"/>
  <c r="R341" i="2" s="1"/>
  <c r="R342" i="2" s="1"/>
  <c r="R369" i="2" s="1"/>
  <c r="R370" i="2" s="1"/>
  <c r="R397" i="2" s="1"/>
  <c r="R398" i="2" s="1"/>
  <c r="R425" i="2" s="1"/>
  <c r="R426" i="2" s="1"/>
  <c r="R453" i="2" s="1"/>
  <c r="R454" i="2" s="1"/>
  <c r="R481" i="2" s="1"/>
  <c r="R482" i="2" s="1"/>
  <c r="R509" i="2" s="1"/>
  <c r="R510" i="2" s="1"/>
  <c r="R537" i="2" s="1"/>
  <c r="R538" i="2" s="1"/>
  <c r="R565" i="2" s="1"/>
  <c r="R566" i="2" s="1"/>
  <c r="R593" i="2" s="1"/>
  <c r="R594" i="2" s="1"/>
  <c r="R621" i="2" s="1"/>
  <c r="R622" i="2" s="1"/>
  <c r="R649" i="2" s="1"/>
  <c r="R650" i="2" s="1"/>
  <c r="R677" i="2" s="1"/>
  <c r="R678" i="2" s="1"/>
  <c r="R705" i="2" s="1"/>
  <c r="R706" i="2" s="1"/>
  <c r="R733" i="2" s="1"/>
  <c r="R734" i="2" s="1"/>
  <c r="R761" i="2" s="1"/>
  <c r="R762" i="2" s="1"/>
  <c r="R789" i="2" s="1"/>
  <c r="R790" i="2" s="1"/>
  <c r="R817" i="2" s="1"/>
  <c r="R818" i="2" s="1"/>
  <c r="R845" i="2" s="1"/>
  <c r="R846" i="2" s="1"/>
  <c r="R873" i="2" s="1"/>
  <c r="R874" i="2" s="1"/>
  <c r="R901" i="2" s="1"/>
  <c r="R902" i="2" s="1"/>
  <c r="R929" i="2" s="1"/>
  <c r="R930" i="2" s="1"/>
  <c r="R957" i="2" s="1"/>
  <c r="R958" i="2" s="1"/>
  <c r="R985" i="2" s="1"/>
  <c r="R986" i="2" s="1"/>
  <c r="AH201" i="2"/>
  <c r="AH202" i="2" s="1"/>
  <c r="S9" i="1"/>
  <c r="AC201" i="2"/>
  <c r="AC202" i="2" s="1"/>
  <c r="N9" i="1"/>
  <c r="AE201" i="2"/>
  <c r="AE202" i="2" s="1"/>
  <c r="P9" i="1"/>
  <c r="AI201" i="2"/>
  <c r="AI202" i="2" s="1"/>
  <c r="T9" i="1"/>
  <c r="AJ201" i="2"/>
  <c r="AJ202" i="2" s="1"/>
  <c r="U9" i="1"/>
  <c r="AF201" i="2"/>
  <c r="AF202" i="2" s="1"/>
  <c r="Q9" i="1"/>
  <c r="AB201" i="2"/>
  <c r="AB202" i="2" s="1"/>
  <c r="M9" i="1"/>
  <c r="AD201" i="2"/>
  <c r="AD202" i="2" s="1"/>
  <c r="O9" i="1"/>
  <c r="AG229" i="2"/>
  <c r="AG230" i="2" s="1"/>
  <c r="R10" i="1"/>
  <c r="AA201" i="2"/>
  <c r="AA202" i="2" s="1"/>
  <c r="L9" i="1"/>
  <c r="T201" i="2"/>
  <c r="Z117" i="2"/>
  <c r="K6" i="1"/>
  <c r="Y117" i="2"/>
  <c r="J6" i="1"/>
  <c r="Y118" i="2"/>
  <c r="Z118" i="2"/>
  <c r="W145" i="2"/>
  <c r="W146" i="2" s="1"/>
  <c r="W173" i="2" s="1"/>
  <c r="W174" i="2" s="1"/>
  <c r="T202" i="2"/>
  <c r="H10" i="1" s="1"/>
  <c r="T258" i="2"/>
  <c r="H12" i="1" s="1"/>
  <c r="T230" i="2"/>
  <c r="H11" i="1" s="1"/>
  <c r="U258" i="2"/>
  <c r="I12" i="1" s="1"/>
  <c r="T286" i="2"/>
  <c r="H13" i="1" s="1"/>
  <c r="U286" i="2"/>
  <c r="I13" i="1" s="1"/>
  <c r="U202" i="2"/>
  <c r="I10" i="1" s="1"/>
  <c r="U230" i="2"/>
  <c r="I11" i="1" s="1"/>
  <c r="S340" i="2"/>
  <c r="S988" i="2" s="1"/>
  <c r="R5" i="2"/>
  <c r="U314" i="2" l="1"/>
  <c r="I14" i="1" s="1"/>
  <c r="T314" i="2"/>
  <c r="H14" i="1" s="1"/>
  <c r="U201" i="2"/>
  <c r="AA229" i="2"/>
  <c r="AA230" i="2" s="1"/>
  <c r="L10" i="1"/>
  <c r="AG257" i="2"/>
  <c r="AG258" i="2" s="1"/>
  <c r="R11" i="1"/>
  <c r="AD229" i="2"/>
  <c r="AD230" i="2" s="1"/>
  <c r="O10" i="1"/>
  <c r="AB229" i="2"/>
  <c r="AB230" i="2" s="1"/>
  <c r="M10" i="1"/>
  <c r="AF229" i="2"/>
  <c r="AF230" i="2" s="1"/>
  <c r="Q10" i="1"/>
  <c r="AJ229" i="2"/>
  <c r="AJ230" i="2" s="1"/>
  <c r="U10" i="1"/>
  <c r="AI229" i="2"/>
  <c r="AI230" i="2" s="1"/>
  <c r="T10" i="1"/>
  <c r="AE229" i="2"/>
  <c r="AE230" i="2" s="1"/>
  <c r="P10" i="1"/>
  <c r="AC229" i="2"/>
  <c r="AC230" i="2" s="1"/>
  <c r="N10" i="1"/>
  <c r="AH229" i="2"/>
  <c r="AH230" i="2" s="1"/>
  <c r="S10" i="1"/>
  <c r="Y174" i="2"/>
  <c r="W201" i="2"/>
  <c r="W202" i="2" s="1"/>
  <c r="Z174" i="2"/>
  <c r="U257" i="2"/>
  <c r="U229" i="2"/>
  <c r="U313" i="2"/>
  <c r="T313" i="2"/>
  <c r="U285" i="2"/>
  <c r="T257" i="2"/>
  <c r="T285" i="2"/>
  <c r="T229" i="2"/>
  <c r="Z145" i="2"/>
  <c r="Z173" i="2" s="1"/>
  <c r="K7" i="1"/>
  <c r="Y145" i="2"/>
  <c r="Y173" i="2" s="1"/>
  <c r="J7" i="1"/>
  <c r="Z146" i="2"/>
  <c r="K8" i="1" s="1"/>
  <c r="Y146" i="2"/>
  <c r="J8" i="1" s="1"/>
  <c r="U340" i="2"/>
  <c r="Q340" i="2"/>
  <c r="T340" i="2"/>
  <c r="S342" i="2"/>
  <c r="T341" i="2" l="1"/>
  <c r="U341" i="2"/>
  <c r="AH257" i="2"/>
  <c r="AH258" i="2" s="1"/>
  <c r="S11" i="1"/>
  <c r="AC257" i="2"/>
  <c r="AC258" i="2" s="1"/>
  <c r="N11" i="1"/>
  <c r="AE257" i="2"/>
  <c r="AE258" i="2" s="1"/>
  <c r="P11" i="1"/>
  <c r="AI257" i="2"/>
  <c r="AI258" i="2" s="1"/>
  <c r="T11" i="1"/>
  <c r="AJ257" i="2"/>
  <c r="AJ258" i="2" s="1"/>
  <c r="U11" i="1"/>
  <c r="AF257" i="2"/>
  <c r="AF258" i="2" s="1"/>
  <c r="Q11" i="1"/>
  <c r="AB257" i="2"/>
  <c r="AB258" i="2" s="1"/>
  <c r="M11" i="1"/>
  <c r="AD257" i="2"/>
  <c r="AD258" i="2" s="1"/>
  <c r="O11" i="1"/>
  <c r="AG285" i="2"/>
  <c r="AG286" i="2" s="1"/>
  <c r="R12" i="1"/>
  <c r="AA257" i="2"/>
  <c r="AA258" i="2" s="1"/>
  <c r="L11" i="1"/>
  <c r="K9" i="1"/>
  <c r="Z201" i="2"/>
  <c r="W229" i="2"/>
  <c r="W230" i="2" s="1"/>
  <c r="Z202" i="2"/>
  <c r="Y202" i="2"/>
  <c r="J9" i="1"/>
  <c r="Y201" i="2"/>
  <c r="S369" i="2"/>
  <c r="S370" i="2" s="1"/>
  <c r="U342" i="2"/>
  <c r="I15" i="1" s="1"/>
  <c r="T342" i="2"/>
  <c r="H15" i="1" s="1"/>
  <c r="S5" i="2"/>
  <c r="U988" i="2"/>
  <c r="Q988" i="2"/>
  <c r="Q5" i="2" s="1"/>
  <c r="T988" i="2"/>
  <c r="AA285" i="2" l="1"/>
  <c r="AA286" i="2" s="1"/>
  <c r="L12" i="1"/>
  <c r="R13" i="1"/>
  <c r="AG313" i="2"/>
  <c r="AG314" i="2" s="1"/>
  <c r="AD285" i="2"/>
  <c r="AD286" i="2" s="1"/>
  <c r="O12" i="1"/>
  <c r="AB285" i="2"/>
  <c r="AB286" i="2" s="1"/>
  <c r="M12" i="1"/>
  <c r="AF285" i="2"/>
  <c r="AF286" i="2" s="1"/>
  <c r="Q12" i="1"/>
  <c r="AJ285" i="2"/>
  <c r="AJ286" i="2" s="1"/>
  <c r="U12" i="1"/>
  <c r="AI285" i="2"/>
  <c r="AI286" i="2" s="1"/>
  <c r="T12" i="1"/>
  <c r="AE285" i="2"/>
  <c r="AE286" i="2" s="1"/>
  <c r="P12" i="1"/>
  <c r="AC285" i="2"/>
  <c r="AC286" i="2" s="1"/>
  <c r="N12" i="1"/>
  <c r="AH285" i="2"/>
  <c r="AH286" i="2" s="1"/>
  <c r="S12" i="1"/>
  <c r="J10" i="1"/>
  <c r="Y229" i="2"/>
  <c r="K10" i="1"/>
  <c r="Z229" i="2"/>
  <c r="W257" i="2"/>
  <c r="W258" i="2" s="1"/>
  <c r="Z230" i="2"/>
  <c r="Y230" i="2"/>
  <c r="T369" i="2"/>
  <c r="U369" i="2"/>
  <c r="U5" i="2"/>
  <c r="T5" i="2"/>
  <c r="S397" i="2"/>
  <c r="S398" i="2" s="1"/>
  <c r="U370" i="2"/>
  <c r="I16" i="1" s="1"/>
  <c r="T370" i="2"/>
  <c r="H16" i="1" s="1"/>
  <c r="S13" i="1" l="1"/>
  <c r="AH313" i="2"/>
  <c r="AH314" i="2" s="1"/>
  <c r="N13" i="1"/>
  <c r="AC313" i="2"/>
  <c r="AC314" i="2" s="1"/>
  <c r="P13" i="1"/>
  <c r="AE313" i="2"/>
  <c r="AE314" i="2" s="1"/>
  <c r="T13" i="1"/>
  <c r="AI313" i="2"/>
  <c r="AI314" i="2" s="1"/>
  <c r="U13" i="1"/>
  <c r="AJ313" i="2"/>
  <c r="AJ314" i="2" s="1"/>
  <c r="Q13" i="1"/>
  <c r="AF313" i="2"/>
  <c r="AF314" i="2" s="1"/>
  <c r="M13" i="1"/>
  <c r="AB313" i="2"/>
  <c r="AB314" i="2" s="1"/>
  <c r="O13" i="1"/>
  <c r="AD313" i="2"/>
  <c r="AD314" i="2" s="1"/>
  <c r="R14" i="1"/>
  <c r="AG341" i="2"/>
  <c r="AG342" i="2" s="1"/>
  <c r="L13" i="1"/>
  <c r="AA313" i="2"/>
  <c r="AA314" i="2" s="1"/>
  <c r="J11" i="1"/>
  <c r="Y257" i="2"/>
  <c r="K11" i="1"/>
  <c r="Z257" i="2"/>
  <c r="W285" i="2"/>
  <c r="W286" i="2" s="1"/>
  <c r="W313" i="2" s="1"/>
  <c r="W314" i="2" s="1"/>
  <c r="Z258" i="2"/>
  <c r="Y258" i="2"/>
  <c r="T397" i="2"/>
  <c r="U397" i="2"/>
  <c r="S425" i="2"/>
  <c r="S426" i="2" s="1"/>
  <c r="U398" i="2"/>
  <c r="I17" i="1" s="1"/>
  <c r="T398" i="2"/>
  <c r="H17" i="1" s="1"/>
  <c r="W341" i="2" l="1"/>
  <c r="W342" i="2" s="1"/>
  <c r="Y314" i="2"/>
  <c r="Z314" i="2"/>
  <c r="L14" i="1"/>
  <c r="AA341" i="2"/>
  <c r="AA342" i="2" s="1"/>
  <c r="AG369" i="2"/>
  <c r="AG370" i="2" s="1"/>
  <c r="R15" i="1"/>
  <c r="O14" i="1"/>
  <c r="AD341" i="2"/>
  <c r="AD342" i="2" s="1"/>
  <c r="M14" i="1"/>
  <c r="AB341" i="2"/>
  <c r="AB342" i="2" s="1"/>
  <c r="Q14" i="1"/>
  <c r="AF341" i="2"/>
  <c r="AF342" i="2" s="1"/>
  <c r="U14" i="1"/>
  <c r="AJ341" i="2"/>
  <c r="AJ342" i="2" s="1"/>
  <c r="T14" i="1"/>
  <c r="AI341" i="2"/>
  <c r="AI342" i="2" s="1"/>
  <c r="P14" i="1"/>
  <c r="AE341" i="2"/>
  <c r="AE342" i="2" s="1"/>
  <c r="N14" i="1"/>
  <c r="AC341" i="2"/>
  <c r="AC342" i="2" s="1"/>
  <c r="S14" i="1"/>
  <c r="AH341" i="2"/>
  <c r="AH342" i="2" s="1"/>
  <c r="J12" i="1"/>
  <c r="Y285" i="2"/>
  <c r="K12" i="1"/>
  <c r="Z285" i="2"/>
  <c r="Y286" i="2"/>
  <c r="Z286" i="2"/>
  <c r="T425" i="2"/>
  <c r="U425" i="2"/>
  <c r="S453" i="2"/>
  <c r="S454" i="2" s="1"/>
  <c r="U426" i="2"/>
  <c r="T426" i="2"/>
  <c r="AH369" i="2" l="1"/>
  <c r="AH370" i="2" s="1"/>
  <c r="S15" i="1"/>
  <c r="AC369" i="2"/>
  <c r="AC370" i="2" s="1"/>
  <c r="N15" i="1"/>
  <c r="AE369" i="2"/>
  <c r="AE370" i="2" s="1"/>
  <c r="P15" i="1"/>
  <c r="AI369" i="2"/>
  <c r="AI370" i="2" s="1"/>
  <c r="T15" i="1"/>
  <c r="AJ369" i="2"/>
  <c r="AJ370" i="2" s="1"/>
  <c r="U15" i="1"/>
  <c r="AF369" i="2"/>
  <c r="AF370" i="2" s="1"/>
  <c r="Q15" i="1"/>
  <c r="AB369" i="2"/>
  <c r="AB370" i="2" s="1"/>
  <c r="M15" i="1"/>
  <c r="AD369" i="2"/>
  <c r="AD370" i="2" s="1"/>
  <c r="O15" i="1"/>
  <c r="AG397" i="2"/>
  <c r="AG398" i="2" s="1"/>
  <c r="R16" i="1"/>
  <c r="AA369" i="2"/>
  <c r="AA370" i="2" s="1"/>
  <c r="L15" i="1"/>
  <c r="K14" i="1"/>
  <c r="Z341" i="2"/>
  <c r="J14" i="1"/>
  <c r="Y341" i="2"/>
  <c r="W369" i="2"/>
  <c r="W370" i="2" s="1"/>
  <c r="Z342" i="2"/>
  <c r="Y342" i="2"/>
  <c r="K13" i="1"/>
  <c r="Z313" i="2"/>
  <c r="J13" i="1"/>
  <c r="Y313" i="2"/>
  <c r="T453" i="2"/>
  <c r="H18" i="1"/>
  <c r="U453" i="2"/>
  <c r="I18" i="1"/>
  <c r="S481" i="2"/>
  <c r="S482" i="2" s="1"/>
  <c r="U454" i="2"/>
  <c r="T454" i="2"/>
  <c r="J15" i="1" l="1"/>
  <c r="Y369" i="2"/>
  <c r="K15" i="1"/>
  <c r="Z369" i="2"/>
  <c r="W397" i="2"/>
  <c r="W398" i="2" s="1"/>
  <c r="Y370" i="2"/>
  <c r="Z370" i="2"/>
  <c r="AA397" i="2"/>
  <c r="AA398" i="2" s="1"/>
  <c r="L16" i="1"/>
  <c r="AG425" i="2"/>
  <c r="AG426" i="2" s="1"/>
  <c r="R17" i="1"/>
  <c r="AD397" i="2"/>
  <c r="AD398" i="2" s="1"/>
  <c r="O16" i="1"/>
  <c r="AB397" i="2"/>
  <c r="AB398" i="2" s="1"/>
  <c r="M16" i="1"/>
  <c r="AF397" i="2"/>
  <c r="AF398" i="2" s="1"/>
  <c r="Q16" i="1"/>
  <c r="AJ397" i="2"/>
  <c r="AJ398" i="2" s="1"/>
  <c r="U16" i="1"/>
  <c r="AI397" i="2"/>
  <c r="AI398" i="2" s="1"/>
  <c r="T16" i="1"/>
  <c r="AE397" i="2"/>
  <c r="AE398" i="2" s="1"/>
  <c r="P16" i="1"/>
  <c r="AC397" i="2"/>
  <c r="AC398" i="2" s="1"/>
  <c r="N16" i="1"/>
  <c r="AH397" i="2"/>
  <c r="AH398" i="2" s="1"/>
  <c r="S16" i="1"/>
  <c r="T481" i="2"/>
  <c r="H19" i="1"/>
  <c r="U481" i="2"/>
  <c r="I19" i="1"/>
  <c r="S509" i="2"/>
  <c r="S510" i="2" s="1"/>
  <c r="U482" i="2"/>
  <c r="T482" i="2"/>
  <c r="AH425" i="2" l="1"/>
  <c r="AH426" i="2" s="1"/>
  <c r="S17" i="1"/>
  <c r="AC425" i="2"/>
  <c r="AC426" i="2" s="1"/>
  <c r="N17" i="1"/>
  <c r="AE425" i="2"/>
  <c r="AE426" i="2" s="1"/>
  <c r="P17" i="1"/>
  <c r="AI425" i="2"/>
  <c r="AI426" i="2" s="1"/>
  <c r="T17" i="1"/>
  <c r="AJ425" i="2"/>
  <c r="AJ426" i="2" s="1"/>
  <c r="U17" i="1"/>
  <c r="AF425" i="2"/>
  <c r="AF426" i="2" s="1"/>
  <c r="Q17" i="1"/>
  <c r="AB425" i="2"/>
  <c r="AB426" i="2" s="1"/>
  <c r="M17" i="1"/>
  <c r="AD425" i="2"/>
  <c r="AD426" i="2" s="1"/>
  <c r="O17" i="1"/>
  <c r="AG453" i="2"/>
  <c r="AG454" i="2" s="1"/>
  <c r="R18" i="1"/>
  <c r="AA425" i="2"/>
  <c r="AA426" i="2" s="1"/>
  <c r="L17" i="1"/>
  <c r="K16" i="1"/>
  <c r="Z397" i="2"/>
  <c r="J16" i="1"/>
  <c r="Y397" i="2"/>
  <c r="W425" i="2"/>
  <c r="W426" i="2" s="1"/>
  <c r="Y398" i="2"/>
  <c r="Z398" i="2"/>
  <c r="T509" i="2"/>
  <c r="H20" i="1"/>
  <c r="U509" i="2"/>
  <c r="I20" i="1"/>
  <c r="S537" i="2"/>
  <c r="S538" i="2" s="1"/>
  <c r="U510" i="2"/>
  <c r="T510" i="2"/>
  <c r="Z425" i="2" l="1"/>
  <c r="K17" i="1"/>
  <c r="Y425" i="2"/>
  <c r="J17" i="1"/>
  <c r="W453" i="2"/>
  <c r="W454" i="2" s="1"/>
  <c r="Y426" i="2"/>
  <c r="Z426" i="2"/>
  <c r="AA453" i="2"/>
  <c r="AA454" i="2" s="1"/>
  <c r="L18" i="1"/>
  <c r="AG481" i="2"/>
  <c r="R19" i="1"/>
  <c r="AD453" i="2"/>
  <c r="AD454" i="2" s="1"/>
  <c r="O18" i="1"/>
  <c r="AB453" i="2"/>
  <c r="AB454" i="2" s="1"/>
  <c r="M18" i="1"/>
  <c r="AF453" i="2"/>
  <c r="AF454" i="2" s="1"/>
  <c r="Q18" i="1"/>
  <c r="AJ453" i="2"/>
  <c r="AJ454" i="2" s="1"/>
  <c r="U18" i="1"/>
  <c r="AI453" i="2"/>
  <c r="AI454" i="2" s="1"/>
  <c r="T18" i="1"/>
  <c r="AE453" i="2"/>
  <c r="AE454" i="2" s="1"/>
  <c r="P18" i="1"/>
  <c r="AC453" i="2"/>
  <c r="AC454" i="2" s="1"/>
  <c r="N18" i="1"/>
  <c r="AH453" i="2"/>
  <c r="AH454" i="2" s="1"/>
  <c r="S18" i="1"/>
  <c r="T537" i="2"/>
  <c r="H21" i="1"/>
  <c r="U537" i="2"/>
  <c r="I21" i="1"/>
  <c r="S565" i="2"/>
  <c r="S566" i="2" s="1"/>
  <c r="U538" i="2"/>
  <c r="T538" i="2"/>
  <c r="AH481" i="2" l="1"/>
  <c r="S19" i="1"/>
  <c r="AC481" i="2"/>
  <c r="N19" i="1"/>
  <c r="AE481" i="2"/>
  <c r="P19" i="1"/>
  <c r="AI481" i="2"/>
  <c r="T19" i="1"/>
  <c r="AJ481" i="2"/>
  <c r="U19" i="1"/>
  <c r="AF481" i="2"/>
  <c r="Q19" i="1"/>
  <c r="AB481" i="2"/>
  <c r="M19" i="1"/>
  <c r="AD481" i="2"/>
  <c r="O19" i="1"/>
  <c r="AG482" i="2"/>
  <c r="AA481" i="2"/>
  <c r="L19" i="1"/>
  <c r="Z453" i="2"/>
  <c r="K18" i="1"/>
  <c r="Y453" i="2"/>
  <c r="J18" i="1"/>
  <c r="W481" i="2"/>
  <c r="W482" i="2" s="1"/>
  <c r="Y454" i="2"/>
  <c r="Z454" i="2"/>
  <c r="T565" i="2"/>
  <c r="H22" i="1"/>
  <c r="U565" i="2"/>
  <c r="I22" i="1"/>
  <c r="S593" i="2"/>
  <c r="S594" i="2" s="1"/>
  <c r="U566" i="2"/>
  <c r="T566" i="2"/>
  <c r="Z481" i="2" l="1"/>
  <c r="K19" i="1"/>
  <c r="Y481" i="2"/>
  <c r="J19" i="1"/>
  <c r="W509" i="2"/>
  <c r="W510" i="2" s="1"/>
  <c r="Y482" i="2"/>
  <c r="Z482" i="2"/>
  <c r="AA482" i="2"/>
  <c r="AG509" i="2"/>
  <c r="R20" i="1"/>
  <c r="AD482" i="2"/>
  <c r="AB482" i="2"/>
  <c r="AF482" i="2"/>
  <c r="AJ482" i="2"/>
  <c r="AI482" i="2"/>
  <c r="AE482" i="2"/>
  <c r="AC482" i="2"/>
  <c r="AH482" i="2"/>
  <c r="T593" i="2"/>
  <c r="H23" i="1"/>
  <c r="U593" i="2"/>
  <c r="I23" i="1"/>
  <c r="S621" i="2"/>
  <c r="S622" i="2" s="1"/>
  <c r="U594" i="2"/>
  <c r="T594" i="2"/>
  <c r="AG510" i="2" l="1"/>
  <c r="AG537" i="2" s="1"/>
  <c r="AG538" i="2" s="1"/>
  <c r="AH509" i="2"/>
  <c r="S20" i="1"/>
  <c r="AC509" i="2"/>
  <c r="N20" i="1"/>
  <c r="P20" i="1"/>
  <c r="AE509" i="2"/>
  <c r="AI509" i="2"/>
  <c r="T20" i="1"/>
  <c r="AJ509" i="2"/>
  <c r="U20" i="1"/>
  <c r="AF509" i="2"/>
  <c r="Q20" i="1"/>
  <c r="AB509" i="2"/>
  <c r="M20" i="1"/>
  <c r="AD509" i="2"/>
  <c r="O20" i="1"/>
  <c r="AA509" i="2"/>
  <c r="L20" i="1"/>
  <c r="Z509" i="2"/>
  <c r="K20" i="1"/>
  <c r="Y509" i="2"/>
  <c r="J20" i="1"/>
  <c r="W537" i="2"/>
  <c r="W538" i="2" s="1"/>
  <c r="Y510" i="2"/>
  <c r="Z510" i="2"/>
  <c r="T621" i="2"/>
  <c r="H24" i="1"/>
  <c r="U621" i="2"/>
  <c r="I24" i="1"/>
  <c r="S649" i="2"/>
  <c r="S650" i="2" s="1"/>
  <c r="U622" i="2"/>
  <c r="T622" i="2"/>
  <c r="R21" i="1" l="1"/>
  <c r="AC510" i="2"/>
  <c r="N21" i="1" s="1"/>
  <c r="AH510" i="2"/>
  <c r="S21" i="1" s="1"/>
  <c r="AB510" i="2"/>
  <c r="M21" i="1" s="1"/>
  <c r="AA510" i="2"/>
  <c r="AA537" i="2" s="1"/>
  <c r="AF510" i="2"/>
  <c r="Q21" i="1" s="1"/>
  <c r="Z537" i="2"/>
  <c r="K21" i="1"/>
  <c r="Y537" i="2"/>
  <c r="J21" i="1"/>
  <c r="W565" i="2"/>
  <c r="W566" i="2" s="1"/>
  <c r="Y538" i="2"/>
  <c r="Z538" i="2"/>
  <c r="AG565" i="2"/>
  <c r="AG566" i="2" s="1"/>
  <c r="R22" i="1"/>
  <c r="AD510" i="2"/>
  <c r="AD536" i="2" s="1"/>
  <c r="AD988" i="2" s="1"/>
  <c r="AJ510" i="2"/>
  <c r="AJ536" i="2" s="1"/>
  <c r="AJ988" i="2" s="1"/>
  <c r="AI510" i="2"/>
  <c r="AI536" i="2" s="1"/>
  <c r="AI988" i="2" s="1"/>
  <c r="AE510" i="2"/>
  <c r="AE536" i="2" s="1"/>
  <c r="AE988" i="2" s="1"/>
  <c r="T649" i="2"/>
  <c r="H25" i="1"/>
  <c r="U649" i="2"/>
  <c r="I25" i="1"/>
  <c r="S677" i="2"/>
  <c r="S678" i="2" s="1"/>
  <c r="U650" i="2"/>
  <c r="T650" i="2"/>
  <c r="AH537" i="2" l="1"/>
  <c r="AH538" i="2" s="1"/>
  <c r="S22" i="1" s="1"/>
  <c r="AF537" i="2"/>
  <c r="L21" i="1"/>
  <c r="AB537" i="2"/>
  <c r="AB538" i="2" s="1"/>
  <c r="AB565" i="2" s="1"/>
  <c r="AB566" i="2" s="1"/>
  <c r="AC537" i="2"/>
  <c r="AC538" i="2" s="1"/>
  <c r="N22" i="1" s="1"/>
  <c r="AF538" i="2"/>
  <c r="AA538" i="2"/>
  <c r="P21" i="1"/>
  <c r="AE537" i="2"/>
  <c r="AE538" i="2" s="1"/>
  <c r="AI537" i="2"/>
  <c r="AI538" i="2" s="1"/>
  <c r="T21" i="1"/>
  <c r="U21" i="1"/>
  <c r="AJ537" i="2"/>
  <c r="AJ538" i="2" s="1"/>
  <c r="AD537" i="2"/>
  <c r="AD538" i="2" s="1"/>
  <c r="O21" i="1"/>
  <c r="AG593" i="2"/>
  <c r="AG594" i="2" s="1"/>
  <c r="R23" i="1"/>
  <c r="Z565" i="2"/>
  <c r="K22" i="1"/>
  <c r="Y565" i="2"/>
  <c r="J22" i="1"/>
  <c r="W593" i="2"/>
  <c r="W594" i="2" s="1"/>
  <c r="Y566" i="2"/>
  <c r="Z566" i="2"/>
  <c r="T677" i="2"/>
  <c r="H26" i="1"/>
  <c r="U677" i="2"/>
  <c r="I26" i="1"/>
  <c r="S705" i="2"/>
  <c r="S706" i="2" s="1"/>
  <c r="U678" i="2"/>
  <c r="T678" i="2"/>
  <c r="M22" i="1" l="1"/>
  <c r="AH565" i="2"/>
  <c r="AH566" i="2" s="1"/>
  <c r="AH593" i="2" s="1"/>
  <c r="AH594" i="2" s="1"/>
  <c r="AC565" i="2"/>
  <c r="AC566" i="2" s="1"/>
  <c r="AA565" i="2"/>
  <c r="AA566" i="2" s="1"/>
  <c r="L22" i="1"/>
  <c r="Q22" i="1"/>
  <c r="AF565" i="2"/>
  <c r="AF566" i="2" s="1"/>
  <c r="Z593" i="2"/>
  <c r="K23" i="1"/>
  <c r="Y593" i="2"/>
  <c r="J23" i="1"/>
  <c r="W621" i="2"/>
  <c r="W622" i="2" s="1"/>
  <c r="Y594" i="2"/>
  <c r="Z594" i="2"/>
  <c r="R24" i="1"/>
  <c r="AG621" i="2"/>
  <c r="AG622" i="2" s="1"/>
  <c r="AD565" i="2"/>
  <c r="AD566" i="2" s="1"/>
  <c r="O22" i="1"/>
  <c r="M23" i="1"/>
  <c r="AB593" i="2"/>
  <c r="AB594" i="2" s="1"/>
  <c r="U22" i="1"/>
  <c r="AJ565" i="2"/>
  <c r="AJ566" i="2" s="1"/>
  <c r="AI565" i="2"/>
  <c r="AI566" i="2" s="1"/>
  <c r="T22" i="1"/>
  <c r="AE565" i="2"/>
  <c r="AE566" i="2" s="1"/>
  <c r="P22" i="1"/>
  <c r="N23" i="1"/>
  <c r="AC593" i="2"/>
  <c r="AC594" i="2" s="1"/>
  <c r="T705" i="2"/>
  <c r="H27" i="1"/>
  <c r="U705" i="2"/>
  <c r="I27" i="1"/>
  <c r="S733" i="2"/>
  <c r="S734" i="2" s="1"/>
  <c r="U706" i="2"/>
  <c r="T706" i="2"/>
  <c r="S23" i="1" l="1"/>
  <c r="AF593" i="2"/>
  <c r="AF594" i="2" s="1"/>
  <c r="Q23" i="1"/>
  <c r="AA593" i="2"/>
  <c r="AA594" i="2" s="1"/>
  <c r="L23" i="1"/>
  <c r="S24" i="1"/>
  <c r="AH621" i="2"/>
  <c r="AH622" i="2" s="1"/>
  <c r="N24" i="1"/>
  <c r="AC621" i="2"/>
  <c r="AC622" i="2" s="1"/>
  <c r="AE593" i="2"/>
  <c r="AE594" i="2" s="1"/>
  <c r="P23" i="1"/>
  <c r="AI593" i="2"/>
  <c r="AI594" i="2" s="1"/>
  <c r="T23" i="1"/>
  <c r="U23" i="1"/>
  <c r="AJ593" i="2"/>
  <c r="AJ594" i="2" s="1"/>
  <c r="M24" i="1"/>
  <c r="AB621" i="2"/>
  <c r="AB622" i="2" s="1"/>
  <c r="AD593" i="2"/>
  <c r="AD594" i="2" s="1"/>
  <c r="O23" i="1"/>
  <c r="R25" i="1"/>
  <c r="AG649" i="2"/>
  <c r="AG650" i="2" s="1"/>
  <c r="Z621" i="2"/>
  <c r="K24" i="1"/>
  <c r="Y621" i="2"/>
  <c r="J24" i="1"/>
  <c r="W649" i="2"/>
  <c r="W650" i="2" s="1"/>
  <c r="Y622" i="2"/>
  <c r="Z622" i="2"/>
  <c r="T733" i="2"/>
  <c r="H28" i="1"/>
  <c r="U733" i="2"/>
  <c r="I28" i="1"/>
  <c r="S761" i="2"/>
  <c r="S762" i="2" s="1"/>
  <c r="U734" i="2"/>
  <c r="T734" i="2"/>
  <c r="AA621" i="2" l="1"/>
  <c r="AA622" i="2" s="1"/>
  <c r="L24" i="1"/>
  <c r="Q24" i="1"/>
  <c r="AF621" i="2"/>
  <c r="AF622" i="2" s="1"/>
  <c r="Z649" i="2"/>
  <c r="K25" i="1"/>
  <c r="Y649" i="2"/>
  <c r="J25" i="1"/>
  <c r="W677" i="2"/>
  <c r="W678" i="2" s="1"/>
  <c r="Y650" i="2"/>
  <c r="Z650" i="2"/>
  <c r="R26" i="1"/>
  <c r="AG677" i="2"/>
  <c r="AG678" i="2" s="1"/>
  <c r="AD621" i="2"/>
  <c r="AD622" i="2" s="1"/>
  <c r="O24" i="1"/>
  <c r="M25" i="1"/>
  <c r="AB649" i="2"/>
  <c r="AB650" i="2" s="1"/>
  <c r="U24" i="1"/>
  <c r="AJ621" i="2"/>
  <c r="AJ622" i="2" s="1"/>
  <c r="AI621" i="2"/>
  <c r="AI622" i="2" s="1"/>
  <c r="T24" i="1"/>
  <c r="AE621" i="2"/>
  <c r="AE622" i="2" s="1"/>
  <c r="P24" i="1"/>
  <c r="N25" i="1"/>
  <c r="AC649" i="2"/>
  <c r="AC650" i="2" s="1"/>
  <c r="AH649" i="2"/>
  <c r="AH650" i="2" s="1"/>
  <c r="S25" i="1"/>
  <c r="T761" i="2"/>
  <c r="H29" i="1"/>
  <c r="U761" i="2"/>
  <c r="I29" i="1"/>
  <c r="AI5" i="2"/>
  <c r="AD5" i="2"/>
  <c r="S789" i="2"/>
  <c r="S790" i="2" s="1"/>
  <c r="U762" i="2"/>
  <c r="T762" i="2"/>
  <c r="Q25" i="1" l="1"/>
  <c r="AF649" i="2"/>
  <c r="AF650" i="2" s="1"/>
  <c r="AA649" i="2"/>
  <c r="AA650" i="2" s="1"/>
  <c r="L25" i="1"/>
  <c r="S26" i="1"/>
  <c r="AH677" i="2"/>
  <c r="AH678" i="2" s="1"/>
  <c r="N26" i="1"/>
  <c r="AC677" i="2"/>
  <c r="AC678" i="2" s="1"/>
  <c r="P25" i="1"/>
  <c r="AE649" i="2"/>
  <c r="AE650" i="2" s="1"/>
  <c r="AI649" i="2"/>
  <c r="AI650" i="2" s="1"/>
  <c r="T25" i="1"/>
  <c r="U25" i="1"/>
  <c r="AJ649" i="2"/>
  <c r="AJ650" i="2" s="1"/>
  <c r="M26" i="1"/>
  <c r="AB677" i="2"/>
  <c r="AB678" i="2" s="1"/>
  <c r="AD649" i="2"/>
  <c r="AD650" i="2" s="1"/>
  <c r="O25" i="1"/>
  <c r="R27" i="1"/>
  <c r="AG705" i="2"/>
  <c r="AG706" i="2" s="1"/>
  <c r="Z677" i="2"/>
  <c r="K26" i="1"/>
  <c r="Y677" i="2"/>
  <c r="J26" i="1"/>
  <c r="W705" i="2"/>
  <c r="W706" i="2" s="1"/>
  <c r="Y678" i="2"/>
  <c r="Z678" i="2"/>
  <c r="T789" i="2"/>
  <c r="H30" i="1"/>
  <c r="U789" i="2"/>
  <c r="I30" i="1"/>
  <c r="S817" i="2"/>
  <c r="S818" i="2" s="1"/>
  <c r="U790" i="2"/>
  <c r="T790" i="2"/>
  <c r="L26" i="1" l="1"/>
  <c r="AA677" i="2"/>
  <c r="AA678" i="2" s="1"/>
  <c r="Q26" i="1"/>
  <c r="AF677" i="2"/>
  <c r="AF678" i="2" s="1"/>
  <c r="Z705" i="2"/>
  <c r="K27" i="1"/>
  <c r="Y705" i="2"/>
  <c r="J27" i="1"/>
  <c r="W733" i="2"/>
  <c r="W734" i="2" s="1"/>
  <c r="Y706" i="2"/>
  <c r="Z706" i="2"/>
  <c r="R28" i="1"/>
  <c r="AG733" i="2"/>
  <c r="AG734" i="2" s="1"/>
  <c r="AD677" i="2"/>
  <c r="AD678" i="2" s="1"/>
  <c r="O26" i="1"/>
  <c r="M27" i="1"/>
  <c r="AB705" i="2"/>
  <c r="AB706" i="2" s="1"/>
  <c r="AJ677" i="2"/>
  <c r="AJ678" i="2" s="1"/>
  <c r="U26" i="1"/>
  <c r="T26" i="1"/>
  <c r="AI677" i="2"/>
  <c r="AI678" i="2" s="1"/>
  <c r="P26" i="1"/>
  <c r="AE677" i="2"/>
  <c r="AE678" i="2" s="1"/>
  <c r="N27" i="1"/>
  <c r="AC705" i="2"/>
  <c r="AC706" i="2" s="1"/>
  <c r="S27" i="1"/>
  <c r="AH705" i="2"/>
  <c r="AH706" i="2" s="1"/>
  <c r="T817" i="2"/>
  <c r="H31" i="1"/>
  <c r="U817" i="2"/>
  <c r="I31" i="1"/>
  <c r="S845" i="2"/>
  <c r="S846" i="2" s="1"/>
  <c r="U818" i="2"/>
  <c r="T818" i="2"/>
  <c r="AF705" i="2" l="1"/>
  <c r="AF706" i="2" s="1"/>
  <c r="Q27" i="1"/>
  <c r="L27" i="1"/>
  <c r="AA705" i="2"/>
  <c r="AA706" i="2" s="1"/>
  <c r="S28" i="1"/>
  <c r="AH733" i="2"/>
  <c r="AH734" i="2" s="1"/>
  <c r="AC733" i="2"/>
  <c r="AC734" i="2" s="1"/>
  <c r="N28" i="1"/>
  <c r="P27" i="1"/>
  <c r="AE705" i="2"/>
  <c r="AE706" i="2" s="1"/>
  <c r="AI705" i="2"/>
  <c r="AI706" i="2" s="1"/>
  <c r="T27" i="1"/>
  <c r="AJ705" i="2"/>
  <c r="AJ706" i="2" s="1"/>
  <c r="U27" i="1"/>
  <c r="M28" i="1"/>
  <c r="AB733" i="2"/>
  <c r="AB734" i="2" s="1"/>
  <c r="AD705" i="2"/>
  <c r="AD706" i="2" s="1"/>
  <c r="O27" i="1"/>
  <c r="AG761" i="2"/>
  <c r="AG762" i="2" s="1"/>
  <c r="R29" i="1"/>
  <c r="Z733" i="2"/>
  <c r="K28" i="1"/>
  <c r="Y733" i="2"/>
  <c r="J28" i="1"/>
  <c r="W761" i="2"/>
  <c r="W762" i="2" s="1"/>
  <c r="Y734" i="2"/>
  <c r="Z734" i="2"/>
  <c r="T845" i="2"/>
  <c r="H32" i="1"/>
  <c r="U845" i="2"/>
  <c r="I32" i="1"/>
  <c r="S873" i="2"/>
  <c r="S874" i="2" s="1"/>
  <c r="U846" i="2"/>
  <c r="T846" i="2"/>
  <c r="L28" i="1" l="1"/>
  <c r="AA733" i="2"/>
  <c r="AA734" i="2" s="1"/>
  <c r="Q28" i="1"/>
  <c r="AF733" i="2"/>
  <c r="AF734" i="2" s="1"/>
  <c r="Z761" i="2"/>
  <c r="K29" i="1"/>
  <c r="Y761" i="2"/>
  <c r="J29" i="1"/>
  <c r="W789" i="2"/>
  <c r="W790" i="2" s="1"/>
  <c r="Y762" i="2"/>
  <c r="Z762" i="2"/>
  <c r="R30" i="1"/>
  <c r="AG789" i="2"/>
  <c r="AG790" i="2" s="1"/>
  <c r="O28" i="1"/>
  <c r="AD733" i="2"/>
  <c r="AD734" i="2" s="1"/>
  <c r="M29" i="1"/>
  <c r="AB761" i="2"/>
  <c r="AB762" i="2" s="1"/>
  <c r="AJ733" i="2"/>
  <c r="AJ734" i="2" s="1"/>
  <c r="U28" i="1"/>
  <c r="AI733" i="2"/>
  <c r="AI734" i="2" s="1"/>
  <c r="T28" i="1"/>
  <c r="P28" i="1"/>
  <c r="AE733" i="2"/>
  <c r="AE734" i="2" s="1"/>
  <c r="AC761" i="2"/>
  <c r="AC762" i="2" s="1"/>
  <c r="N29" i="1"/>
  <c r="S29" i="1"/>
  <c r="AH761" i="2"/>
  <c r="AH762" i="2" s="1"/>
  <c r="T873" i="2"/>
  <c r="H33" i="1"/>
  <c r="U873" i="2"/>
  <c r="I33" i="1"/>
  <c r="S901" i="2"/>
  <c r="S902" i="2" s="1"/>
  <c r="U874" i="2"/>
  <c r="T874" i="2"/>
  <c r="Q29" i="1" l="1"/>
  <c r="AF761" i="2"/>
  <c r="AF762" i="2" s="1"/>
  <c r="L29" i="1"/>
  <c r="AA761" i="2"/>
  <c r="AA762" i="2" s="1"/>
  <c r="S30" i="1"/>
  <c r="AH789" i="2"/>
  <c r="AH790" i="2" s="1"/>
  <c r="N30" i="1"/>
  <c r="AC789" i="2"/>
  <c r="AC790" i="2" s="1"/>
  <c r="P29" i="1"/>
  <c r="AE761" i="2"/>
  <c r="AE762" i="2" s="1"/>
  <c r="T29" i="1"/>
  <c r="AI761" i="2"/>
  <c r="AI762" i="2" s="1"/>
  <c r="U29" i="1"/>
  <c r="AJ761" i="2"/>
  <c r="AJ762" i="2" s="1"/>
  <c r="M30" i="1"/>
  <c r="AB789" i="2"/>
  <c r="AB790" i="2" s="1"/>
  <c r="O29" i="1"/>
  <c r="AD761" i="2"/>
  <c r="AD762" i="2" s="1"/>
  <c r="R31" i="1"/>
  <c r="AG817" i="2"/>
  <c r="AG818" i="2" s="1"/>
  <c r="Z789" i="2"/>
  <c r="K30" i="1"/>
  <c r="Y789" i="2"/>
  <c r="J30" i="1"/>
  <c r="W817" i="2"/>
  <c r="W818" i="2" s="1"/>
  <c r="Y790" i="2"/>
  <c r="Z790" i="2"/>
  <c r="T901" i="2"/>
  <c r="H34" i="1"/>
  <c r="U901" i="2"/>
  <c r="I34" i="1"/>
  <c r="S929" i="2"/>
  <c r="S930" i="2" s="1"/>
  <c r="U902" i="2"/>
  <c r="T902" i="2"/>
  <c r="AA789" i="2" l="1"/>
  <c r="AA790" i="2" s="1"/>
  <c r="L30" i="1"/>
  <c r="Q30" i="1"/>
  <c r="AF789" i="2"/>
  <c r="AF790" i="2" s="1"/>
  <c r="Z817" i="2"/>
  <c r="K31" i="1"/>
  <c r="Y817" i="2"/>
  <c r="J31" i="1"/>
  <c r="W845" i="2"/>
  <c r="W846" i="2" s="1"/>
  <c r="Y818" i="2"/>
  <c r="Z818" i="2"/>
  <c r="AG845" i="2"/>
  <c r="AG846" i="2" s="1"/>
  <c r="R32" i="1"/>
  <c r="O30" i="1"/>
  <c r="AD789" i="2"/>
  <c r="AD790" i="2" s="1"/>
  <c r="M31" i="1"/>
  <c r="AB817" i="2"/>
  <c r="AB818" i="2" s="1"/>
  <c r="AJ789" i="2"/>
  <c r="AJ790" i="2" s="1"/>
  <c r="U30" i="1"/>
  <c r="T30" i="1"/>
  <c r="AI789" i="2"/>
  <c r="AI790" i="2" s="1"/>
  <c r="P30" i="1"/>
  <c r="AE789" i="2"/>
  <c r="AE790" i="2" s="1"/>
  <c r="N31" i="1"/>
  <c r="AC817" i="2"/>
  <c r="AC818" i="2" s="1"/>
  <c r="S31" i="1"/>
  <c r="AH817" i="2"/>
  <c r="AH818" i="2" s="1"/>
  <c r="T929" i="2"/>
  <c r="H35" i="1"/>
  <c r="U929" i="2"/>
  <c r="I35" i="1"/>
  <c r="AH5" i="2"/>
  <c r="AF5" i="2"/>
  <c r="S957" i="2"/>
  <c r="S958" i="2" s="1"/>
  <c r="U930" i="2"/>
  <c r="T930" i="2"/>
  <c r="AF817" i="2" l="1"/>
  <c r="AF818" i="2" s="1"/>
  <c r="Q31" i="1"/>
  <c r="AA817" i="2"/>
  <c r="AA818" i="2" s="1"/>
  <c r="L31" i="1"/>
  <c r="S32" i="1"/>
  <c r="AH845" i="2"/>
  <c r="AH846" i="2" s="1"/>
  <c r="N32" i="1"/>
  <c r="AC845" i="2"/>
  <c r="AC846" i="2" s="1"/>
  <c r="P31" i="1"/>
  <c r="AE817" i="2"/>
  <c r="AE818" i="2" s="1"/>
  <c r="AI817" i="2"/>
  <c r="AI818" i="2" s="1"/>
  <c r="T31" i="1"/>
  <c r="U31" i="1"/>
  <c r="AJ817" i="2"/>
  <c r="AJ818" i="2" s="1"/>
  <c r="M32" i="1"/>
  <c r="AB845" i="2"/>
  <c r="AB846" i="2" s="1"/>
  <c r="O31" i="1"/>
  <c r="AD817" i="2"/>
  <c r="AD818" i="2" s="1"/>
  <c r="R33" i="1"/>
  <c r="AG873" i="2"/>
  <c r="AG874" i="2" s="1"/>
  <c r="Z845" i="2"/>
  <c r="K32" i="1"/>
  <c r="Y845" i="2"/>
  <c r="J32" i="1"/>
  <c r="W873" i="2"/>
  <c r="W874" i="2" s="1"/>
  <c r="Y846" i="2"/>
  <c r="Z846" i="2"/>
  <c r="T957" i="2"/>
  <c r="H36" i="1"/>
  <c r="U957" i="2"/>
  <c r="I36" i="1"/>
  <c r="S985" i="2"/>
  <c r="S986" i="2" s="1"/>
  <c r="U958" i="2"/>
  <c r="T958" i="2"/>
  <c r="L32" i="1" l="1"/>
  <c r="AA845" i="2"/>
  <c r="AA846" i="2" s="1"/>
  <c r="AF845" i="2"/>
  <c r="AF846" i="2" s="1"/>
  <c r="Q32" i="1"/>
  <c r="Z873" i="2"/>
  <c r="K33" i="1"/>
  <c r="Y873" i="2"/>
  <c r="J33" i="1"/>
  <c r="W901" i="2"/>
  <c r="W902" i="2" s="1"/>
  <c r="Y874" i="2"/>
  <c r="Z874" i="2"/>
  <c r="R34" i="1"/>
  <c r="AG901" i="2"/>
  <c r="AG902" i="2" s="1"/>
  <c r="AD845" i="2"/>
  <c r="AD846" i="2" s="1"/>
  <c r="O32" i="1"/>
  <c r="M33" i="1"/>
  <c r="AB873" i="2"/>
  <c r="AB874" i="2" s="1"/>
  <c r="U32" i="1"/>
  <c r="AJ845" i="2"/>
  <c r="AJ846" i="2" s="1"/>
  <c r="AI845" i="2"/>
  <c r="AI846" i="2" s="1"/>
  <c r="T32" i="1"/>
  <c r="P32" i="1"/>
  <c r="AE845" i="2"/>
  <c r="AE846" i="2" s="1"/>
  <c r="N33" i="1"/>
  <c r="AC873" i="2"/>
  <c r="AC874" i="2" s="1"/>
  <c r="S33" i="1"/>
  <c r="AH873" i="2"/>
  <c r="AH874" i="2" s="1"/>
  <c r="T985" i="2"/>
  <c r="H37" i="1"/>
  <c r="U985" i="2"/>
  <c r="I37" i="1"/>
  <c r="AJ5" i="2"/>
  <c r="AG5" i="2"/>
  <c r="AA5" i="2"/>
  <c r="AE5" i="2"/>
  <c r="U986" i="2"/>
  <c r="I38" i="1" s="1"/>
  <c r="T986" i="2"/>
  <c r="H38" i="1" s="1"/>
  <c r="AF873" i="2" l="1"/>
  <c r="AF874" i="2" s="1"/>
  <c r="Q33" i="1"/>
  <c r="L33" i="1"/>
  <c r="AA873" i="2"/>
  <c r="AA874" i="2" s="1"/>
  <c r="S34" i="1"/>
  <c r="AH901" i="2"/>
  <c r="AH902" i="2" s="1"/>
  <c r="N34" i="1"/>
  <c r="AC901" i="2"/>
  <c r="AC902" i="2" s="1"/>
  <c r="P33" i="1"/>
  <c r="AE873" i="2"/>
  <c r="AE874" i="2" s="1"/>
  <c r="AI873" i="2"/>
  <c r="AI874" i="2" s="1"/>
  <c r="T33" i="1"/>
  <c r="U33" i="1"/>
  <c r="AJ873" i="2"/>
  <c r="AJ874" i="2" s="1"/>
  <c r="M34" i="1"/>
  <c r="AB901" i="2"/>
  <c r="AB902" i="2" s="1"/>
  <c r="O33" i="1"/>
  <c r="AD873" i="2"/>
  <c r="AD874" i="2" s="1"/>
  <c r="R35" i="1"/>
  <c r="AG929" i="2"/>
  <c r="AG930" i="2" s="1"/>
  <c r="Z901" i="2"/>
  <c r="K34" i="1"/>
  <c r="Y901" i="2"/>
  <c r="J34" i="1"/>
  <c r="W929" i="2"/>
  <c r="W930" i="2" s="1"/>
  <c r="Y902" i="2"/>
  <c r="Z902" i="2"/>
  <c r="Q314" i="2"/>
  <c r="Q341" i="2" s="1"/>
  <c r="Q342" i="2" s="1"/>
  <c r="Q369" i="2" s="1"/>
  <c r="Q370" i="2" s="1"/>
  <c r="Q397" i="2" s="1"/>
  <c r="Q398" i="2" s="1"/>
  <c r="Q425" i="2" s="1"/>
  <c r="Q426" i="2" s="1"/>
  <c r="Q453" i="2" s="1"/>
  <c r="Q454" i="2" s="1"/>
  <c r="Q481" i="2" s="1"/>
  <c r="Q482" i="2" s="1"/>
  <c r="Q509" i="2" s="1"/>
  <c r="Q510" i="2" s="1"/>
  <c r="Q537" i="2" s="1"/>
  <c r="Q538" i="2" s="1"/>
  <c r="Q565" i="2" s="1"/>
  <c r="Q566" i="2" s="1"/>
  <c r="Q593" i="2" s="1"/>
  <c r="Q594" i="2" s="1"/>
  <c r="Q621" i="2" s="1"/>
  <c r="Q622" i="2" s="1"/>
  <c r="Q649" i="2" s="1"/>
  <c r="Q650" i="2" s="1"/>
  <c r="Q677" i="2" s="1"/>
  <c r="Q678" i="2" s="1"/>
  <c r="Q705" i="2" s="1"/>
  <c r="Q706" i="2" s="1"/>
  <c r="Q733" i="2" s="1"/>
  <c r="Q734" i="2" s="1"/>
  <c r="Q761" i="2" s="1"/>
  <c r="Q762" i="2" s="1"/>
  <c r="Q789" i="2" s="1"/>
  <c r="Q790" i="2" s="1"/>
  <c r="Q817" i="2" s="1"/>
  <c r="Q818" i="2" s="1"/>
  <c r="Q845" i="2" s="1"/>
  <c r="Q846" i="2" s="1"/>
  <c r="Q873" i="2" s="1"/>
  <c r="Q874" i="2" s="1"/>
  <c r="Q901" i="2" s="1"/>
  <c r="Q902" i="2" s="1"/>
  <c r="Q929" i="2" s="1"/>
  <c r="Q930" i="2" s="1"/>
  <c r="Q957" i="2" s="1"/>
  <c r="Q958" i="2" s="1"/>
  <c r="Q985" i="2" s="1"/>
  <c r="Q986" i="2" s="1"/>
  <c r="L34" i="1" l="1"/>
  <c r="AA901" i="2"/>
  <c r="AA902" i="2" s="1"/>
  <c r="Q34" i="1"/>
  <c r="AF901" i="2"/>
  <c r="AF902" i="2" s="1"/>
  <c r="Z929" i="2"/>
  <c r="K35" i="1"/>
  <c r="Y929" i="2"/>
  <c r="J35" i="1"/>
  <c r="W957" i="2"/>
  <c r="W958" i="2" s="1"/>
  <c r="Y930" i="2"/>
  <c r="Z930" i="2"/>
  <c r="R36" i="1"/>
  <c r="AG957" i="2"/>
  <c r="AG958" i="2" s="1"/>
  <c r="AD901" i="2"/>
  <c r="AD902" i="2" s="1"/>
  <c r="O34" i="1"/>
  <c r="M35" i="1"/>
  <c r="AB929" i="2"/>
  <c r="AB930" i="2" s="1"/>
  <c r="U34" i="1"/>
  <c r="AJ901" i="2"/>
  <c r="AJ902" i="2" s="1"/>
  <c r="T34" i="1"/>
  <c r="AI901" i="2"/>
  <c r="AI902" i="2" s="1"/>
  <c r="P34" i="1"/>
  <c r="AE901" i="2"/>
  <c r="AE902" i="2" s="1"/>
  <c r="N35" i="1"/>
  <c r="AC929" i="2"/>
  <c r="AC930" i="2" s="1"/>
  <c r="AH929" i="2"/>
  <c r="AH930" i="2" s="1"/>
  <c r="S35" i="1"/>
  <c r="Q35" i="1" l="1"/>
  <c r="AF929" i="2"/>
  <c r="AF930" i="2" s="1"/>
  <c r="L35" i="1"/>
  <c r="AA929" i="2"/>
  <c r="AA930" i="2" s="1"/>
  <c r="AH957" i="2"/>
  <c r="AH958" i="2" s="1"/>
  <c r="S36" i="1"/>
  <c r="N36" i="1"/>
  <c r="AC957" i="2"/>
  <c r="AC958" i="2" s="1"/>
  <c r="N37" i="1" s="1"/>
  <c r="P35" i="1"/>
  <c r="AE929" i="2"/>
  <c r="AE930" i="2" s="1"/>
  <c r="AI929" i="2"/>
  <c r="AI930" i="2" s="1"/>
  <c r="T35" i="1"/>
  <c r="U35" i="1"/>
  <c r="AJ929" i="2"/>
  <c r="AJ930" i="2" s="1"/>
  <c r="M36" i="1"/>
  <c r="AB957" i="2"/>
  <c r="AB958" i="2" s="1"/>
  <c r="AD929" i="2"/>
  <c r="AD930" i="2" s="1"/>
  <c r="O35" i="1"/>
  <c r="AG985" i="2"/>
  <c r="AG986" i="2" s="1"/>
  <c r="R38" i="1" s="1"/>
  <c r="R37" i="1"/>
  <c r="Z957" i="2"/>
  <c r="K36" i="1"/>
  <c r="Y957" i="2"/>
  <c r="J36" i="1"/>
  <c r="W985" i="2"/>
  <c r="W986" i="2" s="1"/>
  <c r="Y958" i="2"/>
  <c r="Z958" i="2"/>
  <c r="AB5" i="2"/>
  <c r="AC985" i="2" l="1"/>
  <c r="AC986" i="2" s="1"/>
  <c r="N38" i="1" s="1"/>
  <c r="L36" i="1"/>
  <c r="AA957" i="2"/>
  <c r="AA958" i="2" s="1"/>
  <c r="Q36" i="1"/>
  <c r="AF957" i="2"/>
  <c r="AF958" i="2" s="1"/>
  <c r="Z985" i="2"/>
  <c r="K37" i="1"/>
  <c r="Y985" i="2"/>
  <c r="J37" i="1"/>
  <c r="Y986" i="2"/>
  <c r="J38" i="1" s="1"/>
  <c r="Z986" i="2"/>
  <c r="K38" i="1" s="1"/>
  <c r="O36" i="1"/>
  <c r="AD957" i="2"/>
  <c r="AD958" i="2" s="1"/>
  <c r="AB985" i="2"/>
  <c r="AB986" i="2" s="1"/>
  <c r="M38" i="1" s="1"/>
  <c r="M37" i="1"/>
  <c r="AJ957" i="2"/>
  <c r="AJ958" i="2" s="1"/>
  <c r="U36" i="1"/>
  <c r="AI957" i="2"/>
  <c r="AI958" i="2" s="1"/>
  <c r="T36" i="1"/>
  <c r="P36" i="1"/>
  <c r="AE957" i="2"/>
  <c r="AE958" i="2" s="1"/>
  <c r="S37" i="1"/>
  <c r="AH985" i="2"/>
  <c r="AH986" i="2" s="1"/>
  <c r="S38" i="1" s="1"/>
  <c r="AC5" i="2"/>
  <c r="Q37" i="1" l="1"/>
  <c r="AF985" i="2"/>
  <c r="AF986" i="2" s="1"/>
  <c r="Q38" i="1" s="1"/>
  <c r="L37" i="1"/>
  <c r="AA985" i="2"/>
  <c r="AA986" i="2" s="1"/>
  <c r="L38" i="1" s="1"/>
  <c r="P37" i="1"/>
  <c r="AE985" i="2"/>
  <c r="AE986" i="2" s="1"/>
  <c r="P38" i="1" s="1"/>
  <c r="T37" i="1"/>
  <c r="AI985" i="2"/>
  <c r="AI986" i="2" s="1"/>
  <c r="T38" i="1" s="1"/>
  <c r="AJ985" i="2"/>
  <c r="AJ986" i="2" s="1"/>
  <c r="U38" i="1" s="1"/>
  <c r="U37" i="1"/>
  <c r="AD985" i="2"/>
  <c r="AD986" i="2" s="1"/>
  <c r="O38" i="1" s="1"/>
  <c r="O37" i="1"/>
  <c r="AA2" i="2"/>
  <c r="AK2" i="2"/>
  <c r="Q2" i="2" l="1"/>
</calcChain>
</file>

<file path=xl/sharedStrings.xml><?xml version="1.0" encoding="utf-8"?>
<sst xmlns="http://schemas.openxmlformats.org/spreadsheetml/2006/main" count="648" uniqueCount="386">
  <si>
    <t>Spreadsheet Data</t>
  </si>
  <si>
    <t>Do NOT Sort data.  It is okay to Filter.</t>
  </si>
  <si>
    <t>Note in Column AK clarifying info or when resource info came from other sources besides the IAP (WildCAD, IA IC 214, EIS, dispatch, OSC, etc.)</t>
  </si>
  <si>
    <t>Enter new Period # &amp; Date</t>
  </si>
  <si>
    <t>Before Making Changes (like adding rows or additional periods)</t>
  </si>
  <si>
    <t xml:space="preserve">Under the Review tab, Unprotect Sheet </t>
  </si>
  <si>
    <t>After Making Changes - to avoid writing over formulas</t>
  </si>
  <si>
    <t>Under the Review tab, Protect Sheet</t>
  </si>
  <si>
    <t>Leave the Password field BLANK</t>
  </si>
  <si>
    <t>Add more rows</t>
  </si>
  <si>
    <t>Highlight data lines in that period, and Copy.</t>
  </si>
  <si>
    <t>Click on a middle data line, and Insert Copied Cells.</t>
  </si>
  <si>
    <t>Add New Period</t>
  </si>
  <si>
    <t>Copy the previous period data lines and the 3 total/carryover lines.</t>
  </si>
  <si>
    <t>Insert Copied Cells beneath the last period.</t>
  </si>
  <si>
    <t>Add new Period Total cell to the formula in 1 of Federal &amp; State Ground or Air Value Cells, then copy &amp; paste formula to the other 3 cells.</t>
  </si>
  <si>
    <t>Column I - Agency</t>
  </si>
  <si>
    <t>Be concise &amp; consistent with Agency names. Use their unit IDs without the dash when possible, and other common acronyms (like IHC for hotshots)</t>
  </si>
  <si>
    <t>For example, Alpine FD = APN.</t>
  </si>
  <si>
    <t>#VALUE! Error</t>
  </si>
  <si>
    <t>Don't panic, this one should be easy to fix.</t>
  </si>
  <si>
    <t>Fill the blank percentage fields with Zeros.</t>
  </si>
  <si>
    <t>You can go back and delete the zeros, and the #VALUE! error won't reappear.</t>
  </si>
  <si>
    <t>Save a Copy</t>
  </si>
  <si>
    <t>For reference purposes, in the DailySpreadsheets folder.</t>
  </si>
  <si>
    <t>Put the Appt Period XX_ in front of the document title, and add the date to the end of it.</t>
  </si>
  <si>
    <r>
      <rPr>
        <sz val="11"/>
        <color rgb="FF000000"/>
        <rFont val="Aptos Narrow"/>
        <family val="2"/>
        <scheme val="minor"/>
      </rPr>
      <t xml:space="preserve">Example: </t>
    </r>
    <r>
      <rPr>
        <b/>
        <sz val="11"/>
        <color rgb="FF000000"/>
        <rFont val="Aptos Narrow"/>
        <family val="2"/>
        <scheme val="minor"/>
      </rPr>
      <t>05_CostApportionment_SandStone_20240730</t>
    </r>
  </si>
  <si>
    <t>Go back to the main spreadsheet to begin work on the next period.</t>
  </si>
  <si>
    <t>To Print</t>
  </si>
  <si>
    <t>The Daily tab is set up to be Printer Friendly.</t>
  </si>
  <si>
    <t>It's set to Legal sized paper, so that it is most legible.  Change to Letter if you don't have legal sized paper.</t>
  </si>
  <si>
    <t>The document is 2 Sheets of legal paper wide.</t>
  </si>
  <si>
    <t>Columns A-C &amp; Rows 2-7 will print on all pages.</t>
  </si>
  <si>
    <t>Copy to Daily Methodology Sheet</t>
  </si>
  <si>
    <t>Copy and paste the datafrom the Spreadsheet onto Daily Methodlogy Sheets for the AAs to sign.</t>
  </si>
  <si>
    <t>The Spreadsheet should be in IAP Division Order.  The Daily Methodlogy Sheets follows the same order.</t>
  </si>
  <si>
    <t>There's a different section for each share, what is 100% State or Fed and  what is split.</t>
  </si>
  <si>
    <t>Aircraft &amp; Retardant is listed by Rotor &amp; Fixed, what is 100% and what is split.</t>
  </si>
  <si>
    <t>Pivot Tables</t>
  </si>
  <si>
    <t>There are 2 tabs with some pivot tables to help us look for inconsistencies.</t>
  </si>
  <si>
    <t>DOScheck (Dates of Service) will help you see what date each resource starts &amp; stops, and if they have any gaps or dups.</t>
  </si>
  <si>
    <t>ValueCheck will ensure that each ground resource type is conveying the correct CAT value.</t>
  </si>
  <si>
    <t>Always refesh the pivot table data, by clicking on the pivot table.  Go to PivotTable Analyze in the Data Tab, click on the Refresh icon.</t>
  </si>
  <si>
    <t xml:space="preserve">There's 1 pivot table in the DOScheck, and 2 pivot tables in ValueCheck (one showing maximum &amp; one showing minimum value).  </t>
  </si>
  <si>
    <t>Cost Apportionment Summary</t>
  </si>
  <si>
    <t>Period
#</t>
  </si>
  <si>
    <t>Shift</t>
  </si>
  <si>
    <t>Start
Date</t>
  </si>
  <si>
    <t>Start
Time</t>
  </si>
  <si>
    <t>End
Date</t>
  </si>
  <si>
    <t>End
Time</t>
  </si>
  <si>
    <t>Total Values
for Incident</t>
  </si>
  <si>
    <t xml:space="preserve">Fed %
Ground </t>
  </si>
  <si>
    <t xml:space="preserve">State %
Ground </t>
  </si>
  <si>
    <t>Fed %
Air</t>
  </si>
  <si>
    <t>State %
Air</t>
  </si>
  <si>
    <t>Federal
Crew</t>
  </si>
  <si>
    <t>Federal
Engine</t>
  </si>
  <si>
    <t>Federal
Equip</t>
  </si>
  <si>
    <t>Federal
Fixed</t>
  </si>
  <si>
    <t>Federal
Rotary</t>
  </si>
  <si>
    <t>State
Crew</t>
  </si>
  <si>
    <t>State
Engine</t>
  </si>
  <si>
    <t>State
Equip</t>
  </si>
  <si>
    <t>State
Fixed</t>
  </si>
  <si>
    <t>State
Rotary</t>
  </si>
  <si>
    <t>From Summary tab</t>
  </si>
  <si>
    <t>Data Entry</t>
  </si>
  <si>
    <t>P</t>
  </si>
  <si>
    <t>Data Validation Notes</t>
  </si>
  <si>
    <t>Cost Apportionment Spreadsheet</t>
  </si>
  <si>
    <t xml:space="preserve">Cost
Appt
# </t>
  </si>
  <si>
    <t>Start</t>
  </si>
  <si>
    <t>Ground</t>
  </si>
  <si>
    <t>Crew | Engine
Equipment</t>
  </si>
  <si>
    <t>Assigned
to in IAP</t>
  </si>
  <si>
    <t>4-digit
identifier</t>
  </si>
  <si>
    <t>Agency</t>
  </si>
  <si>
    <t>Engine #</t>
  </si>
  <si>
    <t xml:space="preserve"> incident RO# is L/L from if applicable</t>
  </si>
  <si>
    <t>Gallons</t>
  </si>
  <si>
    <t>Share of Efforts
for Resource</t>
  </si>
  <si>
    <t>Ground
CAT Value</t>
  </si>
  <si>
    <t>Air Incident Totals</t>
  </si>
  <si>
    <t>Federal Incident Amounts by Resource Catergory</t>
  </si>
  <si>
    <t>State Incident Amounts by Resource Catergory</t>
  </si>
  <si>
    <r>
      <rPr>
        <b/>
        <u/>
        <sz val="9"/>
        <color rgb="FF000000"/>
        <rFont val="Aptos Narrow"/>
        <family val="2"/>
        <scheme val="minor"/>
      </rPr>
      <t xml:space="preserve">Comments should capture, when applicable:
</t>
    </r>
    <r>
      <rPr>
        <b/>
        <sz val="9"/>
        <color rgb="FF000000"/>
        <rFont val="Aptos Narrow"/>
        <family val="2"/>
        <scheme val="minor"/>
      </rPr>
      <t>- Why a resource wasn't working on the previous day
- Why a resource isn't working on the following day
- Why a working resource wasn't catpured on the corrected IAP</t>
    </r>
  </si>
  <si>
    <t>Air</t>
  </si>
  <si>
    <t>Fixed
Rotary</t>
  </si>
  <si>
    <t>Company</t>
  </si>
  <si>
    <t>Aircraft Tail #</t>
  </si>
  <si>
    <t>Passengers</t>
  </si>
  <si>
    <t>Retardant or Water</t>
  </si>
  <si>
    <t>Air
Actual Total</t>
  </si>
  <si>
    <t>Period</t>
  </si>
  <si>
    <t>Day /
Night</t>
  </si>
  <si>
    <t>Date</t>
  </si>
  <si>
    <t>Cost Group</t>
  </si>
  <si>
    <t>Cost
Type</t>
  </si>
  <si>
    <t>Division</t>
  </si>
  <si>
    <t>RO
#</t>
  </si>
  <si>
    <t>Resource
Type</t>
  </si>
  <si>
    <t>Unit</t>
  </si>
  <si>
    <t>Identifier</t>
  </si>
  <si>
    <t>assigned to</t>
  </si>
  <si>
    <t># PAX</t>
  </si>
  <si>
    <t># Gallons</t>
  </si>
  <si>
    <t>Federal
%</t>
  </si>
  <si>
    <t>State
%</t>
  </si>
  <si>
    <t>$</t>
  </si>
  <si>
    <t>Total
Ground Value</t>
  </si>
  <si>
    <t>Federal
Ground Value</t>
  </si>
  <si>
    <t>State
Ground Value</t>
  </si>
  <si>
    <t>Total
Air Value</t>
  </si>
  <si>
    <t>Federal
Air Value</t>
  </si>
  <si>
    <t>State
Air Values</t>
  </si>
  <si>
    <t>Federal
Air %</t>
  </si>
  <si>
    <t>State
Air %</t>
  </si>
  <si>
    <t>Sources &amp;
Comments</t>
  </si>
  <si>
    <t>-</t>
  </si>
  <si>
    <t>Prior Period Carryover</t>
  </si>
  <si>
    <t>Prior Period Cummulative Amount</t>
  </si>
  <si>
    <t>CUMMULATIVE INCIDENT TOTAL</t>
  </si>
  <si>
    <t>GRAND TOTALS FOR INCIDENT</t>
  </si>
  <si>
    <t xml:space="preserve"> Federal</t>
  </si>
  <si>
    <t>State</t>
  </si>
  <si>
    <t>Federal</t>
  </si>
  <si>
    <t>E-120</t>
  </si>
  <si>
    <t>Count of $</t>
  </si>
  <si>
    <t>(blank)</t>
  </si>
  <si>
    <t>Grand Total</t>
  </si>
  <si>
    <t>ATM3</t>
  </si>
  <si>
    <t>A-18</t>
  </si>
  <si>
    <t>A-19</t>
  </si>
  <si>
    <t>ATM3 Total</t>
  </si>
  <si>
    <t>CHP2</t>
  </si>
  <si>
    <t>E-158</t>
  </si>
  <si>
    <t>E-159</t>
  </si>
  <si>
    <t>CHP2 Total</t>
  </si>
  <si>
    <t>CR2I</t>
  </si>
  <si>
    <t>C-12</t>
  </si>
  <si>
    <t>C-2</t>
  </si>
  <si>
    <t>C-5</t>
  </si>
  <si>
    <t>C-6</t>
  </si>
  <si>
    <t>C-8</t>
  </si>
  <si>
    <t>C-9</t>
  </si>
  <si>
    <t>CR2I Total</t>
  </si>
  <si>
    <t>CRW1</t>
  </si>
  <si>
    <t>C-1</t>
  </si>
  <si>
    <t>C-11</t>
  </si>
  <si>
    <t>C-13</t>
  </si>
  <si>
    <t>C-14</t>
  </si>
  <si>
    <t>C-15</t>
  </si>
  <si>
    <t>C-3</t>
  </si>
  <si>
    <t>C-7</t>
  </si>
  <si>
    <t>CRW1 Total</t>
  </si>
  <si>
    <t>DOCC</t>
  </si>
  <si>
    <t>C-16</t>
  </si>
  <si>
    <t>C-17</t>
  </si>
  <si>
    <t>DOCC Total</t>
  </si>
  <si>
    <t>DZR2</t>
  </si>
  <si>
    <t>E-49</t>
  </si>
  <si>
    <t>E-50</t>
  </si>
  <si>
    <t>local</t>
  </si>
  <si>
    <t>DZR2 Total</t>
  </si>
  <si>
    <t>DZR3</t>
  </si>
  <si>
    <t>E-3</t>
  </si>
  <si>
    <t>DZR3 Total</t>
  </si>
  <si>
    <t>ENG1</t>
  </si>
  <si>
    <t>E-8</t>
  </si>
  <si>
    <t>E-9</t>
  </si>
  <si>
    <t>ENG1 Total</t>
  </si>
  <si>
    <t>ENG3</t>
  </si>
  <si>
    <t>E-1</t>
  </si>
  <si>
    <t>E-10</t>
  </si>
  <si>
    <t>E-107</t>
  </si>
  <si>
    <t>E-11</t>
  </si>
  <si>
    <t>E-12</t>
  </si>
  <si>
    <t xml:space="preserve">E-12 </t>
  </si>
  <si>
    <t>E-126</t>
  </si>
  <si>
    <t>E-127</t>
  </si>
  <si>
    <t>E-128</t>
  </si>
  <si>
    <t>E-129</t>
  </si>
  <si>
    <t>E-130</t>
  </si>
  <si>
    <t>E-131</t>
  </si>
  <si>
    <t>E-15.2</t>
  </si>
  <si>
    <t>E-153</t>
  </si>
  <si>
    <t>E-16.3</t>
  </si>
  <si>
    <t>E-16.5</t>
  </si>
  <si>
    <t>E-2</t>
  </si>
  <si>
    <t>E-21</t>
  </si>
  <si>
    <t>E-4</t>
  </si>
  <si>
    <t>E-5</t>
  </si>
  <si>
    <t>E-89</t>
  </si>
  <si>
    <t>E-91</t>
  </si>
  <si>
    <t>ENG3 Total</t>
  </si>
  <si>
    <t>ENG4</t>
  </si>
  <si>
    <t>E-20</t>
  </si>
  <si>
    <t>ENG4 Total</t>
  </si>
  <si>
    <t>ENG6</t>
  </si>
  <si>
    <t>E-100</t>
  </si>
  <si>
    <t>E-114</t>
  </si>
  <si>
    <t>E-115</t>
  </si>
  <si>
    <t>E-116</t>
  </si>
  <si>
    <t>E-117</t>
  </si>
  <si>
    <t>E-118</t>
  </si>
  <si>
    <t>E-119</t>
  </si>
  <si>
    <t>E-121</t>
  </si>
  <si>
    <t>E-122</t>
  </si>
  <si>
    <t>E-123</t>
  </si>
  <si>
    <t>E-124</t>
  </si>
  <si>
    <t>E-125</t>
  </si>
  <si>
    <t>E-15.3</t>
  </si>
  <si>
    <t>E-15.4</t>
  </si>
  <si>
    <t>E-15.5</t>
  </si>
  <si>
    <t>E-152</t>
  </si>
  <si>
    <t>E-16.4</t>
  </si>
  <si>
    <t>E-16.6</t>
  </si>
  <si>
    <t>E-41</t>
  </si>
  <si>
    <t>E-42</t>
  </si>
  <si>
    <t>E-43</t>
  </si>
  <si>
    <t>E-44</t>
  </si>
  <si>
    <t>E-45</t>
  </si>
  <si>
    <t>E-46</t>
  </si>
  <si>
    <t>E-47</t>
  </si>
  <si>
    <t>E-48</t>
  </si>
  <si>
    <t>E-90</t>
  </si>
  <si>
    <t>E-95</t>
  </si>
  <si>
    <t>ENG6 Total</t>
  </si>
  <si>
    <t>EXC2</t>
  </si>
  <si>
    <t>E-160</t>
  </si>
  <si>
    <t>E-161</t>
  </si>
  <si>
    <t>EXC2 Total</t>
  </si>
  <si>
    <t>HE1R</t>
  </si>
  <si>
    <t>A-39</t>
  </si>
  <si>
    <t>A-4</t>
  </si>
  <si>
    <t>A-40</t>
  </si>
  <si>
    <t>A-5</t>
  </si>
  <si>
    <t>HE1R Total</t>
  </si>
  <si>
    <t>HE2S</t>
  </si>
  <si>
    <t>A-24</t>
  </si>
  <si>
    <t>HE2S Total</t>
  </si>
  <si>
    <t>HE3S</t>
  </si>
  <si>
    <t>A-17</t>
  </si>
  <si>
    <t>HE3S Total</t>
  </si>
  <si>
    <t>LAT1</t>
  </si>
  <si>
    <t>A-33</t>
  </si>
  <si>
    <t>A-34</t>
  </si>
  <si>
    <t>A-35</t>
  </si>
  <si>
    <t>A-36</t>
  </si>
  <si>
    <t>A-41</t>
  </si>
  <si>
    <t>LAT1 Total</t>
  </si>
  <si>
    <t>LAT2</t>
  </si>
  <si>
    <t>A-42</t>
  </si>
  <si>
    <t>LAT2 Total</t>
  </si>
  <si>
    <t>SMOD</t>
  </si>
  <si>
    <t>O-1</t>
  </si>
  <si>
    <t>O-124</t>
  </si>
  <si>
    <t>O-89</t>
  </si>
  <si>
    <t>SMOD Total</t>
  </si>
  <si>
    <t>VLAT</t>
  </si>
  <si>
    <t>A-37</t>
  </si>
  <si>
    <t>VLAT Total</t>
  </si>
  <si>
    <t>WFM1</t>
  </si>
  <si>
    <t>O-103</t>
  </si>
  <si>
    <t>WFM1 Total</t>
  </si>
  <si>
    <t>WFM2</t>
  </si>
  <si>
    <t>O-114</t>
  </si>
  <si>
    <t>WFM2 Total</t>
  </si>
  <si>
    <t>WTS3</t>
  </si>
  <si>
    <t>E-88</t>
  </si>
  <si>
    <t>WTS3 Total</t>
  </si>
  <si>
    <t>WTT1</t>
  </si>
  <si>
    <t>E-13</t>
  </si>
  <si>
    <t>E-14</t>
  </si>
  <si>
    <t>WTT1 Total</t>
  </si>
  <si>
    <t>WTT2</t>
  </si>
  <si>
    <t>E-145</t>
  </si>
  <si>
    <t>E-146</t>
  </si>
  <si>
    <t>E-15.6</t>
  </si>
  <si>
    <t>E-16.7</t>
  </si>
  <si>
    <t>WTT2 Total</t>
  </si>
  <si>
    <t>(blank) Total</t>
  </si>
  <si>
    <t>Row Labels</t>
  </si>
  <si>
    <t>Min of $</t>
  </si>
  <si>
    <t>Max of $</t>
  </si>
  <si>
    <t>Resource Type</t>
  </si>
  <si>
    <t>Value</t>
  </si>
  <si>
    <t>Engine - Type 1 &amp; 2</t>
  </si>
  <si>
    <t>Engine - Type 3</t>
  </si>
  <si>
    <t>Engines - Type 4, 5 &amp; 6</t>
  </si>
  <si>
    <t>Dozer - Type 1</t>
  </si>
  <si>
    <t>Dozer - Type 2, 3 &amp; 4</t>
  </si>
  <si>
    <t>Excavators</t>
  </si>
  <si>
    <t>Water Tender - Support</t>
  </si>
  <si>
    <t>Water Tender - Tacticial</t>
  </si>
  <si>
    <t>Handcrew - Type 1</t>
  </si>
  <si>
    <t>Handcrew - Type 2IA &amp; T2</t>
  </si>
  <si>
    <t>Handcrew - WFM &amp; SMOD 10-person</t>
  </si>
  <si>
    <t>Handrew - AD only</t>
  </si>
  <si>
    <t>Inmate Handcrew</t>
  </si>
  <si>
    <t>Faller, Swamper, Saw Unit - Single</t>
  </si>
  <si>
    <t>Faller, Swamper, Saw Unit - Module</t>
  </si>
  <si>
    <t>Road Grader</t>
  </si>
  <si>
    <t>Skidder</t>
  </si>
  <si>
    <t>Feller Buncher</t>
  </si>
  <si>
    <t>Chipper</t>
  </si>
  <si>
    <t>Masticator</t>
  </si>
  <si>
    <t>Skidgen</t>
  </si>
  <si>
    <t>Quals</t>
  </si>
  <si>
    <t>Values</t>
  </si>
  <si>
    <t>ENG2</t>
  </si>
  <si>
    <t>ENG5</t>
  </si>
  <si>
    <t>DZR1</t>
  </si>
  <si>
    <t>DZR4</t>
  </si>
  <si>
    <t>EXCA</t>
  </si>
  <si>
    <t>EXC1</t>
  </si>
  <si>
    <t>EXC3</t>
  </si>
  <si>
    <t>EXC4</t>
  </si>
  <si>
    <t>WTSA</t>
  </si>
  <si>
    <t>WTS1</t>
  </si>
  <si>
    <t>WTS2</t>
  </si>
  <si>
    <t>WTTA</t>
  </si>
  <si>
    <t>Handcrew - Type 2IA, T2, SMOD, WFM</t>
  </si>
  <si>
    <t>CR2A</t>
  </si>
  <si>
    <t>SFAL</t>
  </si>
  <si>
    <t>FAL1</t>
  </si>
  <si>
    <t>FAL2</t>
  </si>
  <si>
    <t>FAL3</t>
  </si>
  <si>
    <t>FMOD</t>
  </si>
  <si>
    <t>GRDA</t>
  </si>
  <si>
    <t>GRD1</t>
  </si>
  <si>
    <t>GRD2</t>
  </si>
  <si>
    <t>SKDA</t>
  </si>
  <si>
    <t>SKD1</t>
  </si>
  <si>
    <t>SKD2</t>
  </si>
  <si>
    <t>FELA</t>
  </si>
  <si>
    <t>FEL1</t>
  </si>
  <si>
    <t>FEL2</t>
  </si>
  <si>
    <t>CHPA</t>
  </si>
  <si>
    <t>CHP1</t>
  </si>
  <si>
    <t>MBMA</t>
  </si>
  <si>
    <t>MBM1</t>
  </si>
  <si>
    <t>MBM2</t>
  </si>
  <si>
    <t>MBM3</t>
  </si>
  <si>
    <t>SMM1</t>
  </si>
  <si>
    <t>SMM2</t>
  </si>
  <si>
    <t>Skidgine</t>
  </si>
  <si>
    <t>SKGA</t>
  </si>
  <si>
    <t>Column C</t>
  </si>
  <si>
    <t>Column
D</t>
  </si>
  <si>
    <t>Column F</t>
  </si>
  <si>
    <t>Crew</t>
  </si>
  <si>
    <t>Engine</t>
  </si>
  <si>
    <t>Equipment</t>
  </si>
  <si>
    <t>Fixed</t>
  </si>
  <si>
    <t>Rotary</t>
  </si>
  <si>
    <t>NAME fire AZ-XXX-XXXXXX</t>
  </si>
  <si>
    <t>On the first line of the Summary tab, enter the fire's Name &amp; Incident Order #.</t>
  </si>
  <si>
    <t>This information will automatically fill in the second line of the Cost Appt Spreadsheet tab, all 3 columns.</t>
  </si>
  <si>
    <t>In IAP order, fill in resource data for Columns B, D-O, and P for aircraft.</t>
  </si>
  <si>
    <t>Ground values auto-fill in Column P.</t>
  </si>
  <si>
    <t>Starting a New Cost Appt Spreadsheet</t>
  </si>
  <si>
    <t>Use the most recent version of the spreadsheet, which is posted on our SW IBC website and saved in our FireNet.</t>
  </si>
  <si>
    <t>Saving the Spreadsheet</t>
  </si>
  <si>
    <t>Always work directly on the Cost Appt SS saved in the main Cost Apprortionment folder for the fire.</t>
  </si>
  <si>
    <t xml:space="preserve">Add _FireName to the end of the Spreadsheet. </t>
  </si>
  <si>
    <t>In SWCG IBC FireNet Team, Cost Apportionment Channel, make a folder with the name of the fire and save the SS in there.</t>
  </si>
  <si>
    <t>Only incident business personnel involved with ongoing apportionment should be given access to the Cost Appt Channel.</t>
  </si>
  <si>
    <t>FireNet automatically saves work.</t>
  </si>
  <si>
    <t>At the end of each day when the CAT is done entering on the SS, save a copy with _YYMMDD on the end in an Old folder.</t>
  </si>
  <si>
    <t>Closeout of this historical backup copy, and start working off of the main SS the next monring.</t>
  </si>
  <si>
    <t>This will fill in the Period #, Shift &amp; Date on the Cost Apportionment spreadsheet.</t>
  </si>
  <si>
    <t xml:space="preserve">On the Summary tab in chronolocgical order, fill in at least Column A, B &amp; C and D, E &amp; F if applicable, for each period from the Corrected IAPs. </t>
  </si>
  <si>
    <r>
      <rPr>
        <b/>
        <sz val="10"/>
        <color rgb="FFFFFFCC"/>
        <rFont val="Aptos Narrow"/>
        <family val="2"/>
        <scheme val="minor"/>
      </rPr>
      <t>Enter Air</t>
    </r>
    <r>
      <rPr>
        <b/>
        <sz val="10"/>
        <color rgb="FFDAE9F8"/>
        <rFont val="Aptos Narrow"/>
        <family val="2"/>
        <scheme val="minor"/>
      </rPr>
      <t xml:space="preserve"> </t>
    </r>
    <r>
      <rPr>
        <b/>
        <sz val="10"/>
        <color rgb="FFFFFFFF"/>
        <rFont val="Aptos Narrow"/>
        <family val="2"/>
        <scheme val="minor"/>
      </rPr>
      <t>|</t>
    </r>
    <r>
      <rPr>
        <b/>
        <sz val="10"/>
        <color rgb="FFDAE9F8"/>
        <rFont val="Aptos Narrow"/>
        <family val="2"/>
        <scheme val="minor"/>
      </rPr>
      <t xml:space="preserve"> </t>
    </r>
    <r>
      <rPr>
        <b/>
        <sz val="10"/>
        <color theme="7" tint="0.79998168889431442"/>
        <rFont val="Aptos Narrow"/>
        <family val="2"/>
        <scheme val="minor"/>
      </rPr>
      <t>Ground Autofills</t>
    </r>
  </si>
  <si>
    <t>Calculations | Ground &amp; Air | Amounts &amp; Percentages</t>
  </si>
  <si>
    <t>Calculations | Resource Categories | Amounts</t>
  </si>
  <si>
    <t>Federal
Ground %</t>
  </si>
  <si>
    <t>State
Ground %</t>
  </si>
  <si>
    <t>Ground Percentages</t>
  </si>
  <si>
    <t>Air Percentages</t>
  </si>
  <si>
    <t>Ground Values</t>
  </si>
  <si>
    <t>Hide the Resource Type on the Summary or Spreadsheet if not needed.</t>
  </si>
  <si>
    <t>If a Corrected IAP covers more than 1 shift (Day/Night), column B on the Cost Appt Spreadsheet tab can be overwritten for resource lines.</t>
  </si>
  <si>
    <t>Cummulative daily values and percentages by agency will auto fill into the Summary tab for each day.</t>
  </si>
  <si>
    <t>The Summary tab can be provided at daily CAT meetings to keep AAs apprised of current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</si>
</sst>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000"/>
    <numFmt numFmtId="167" formatCode="m/d/yy;@"/>
    <numFmt numFmtId="168" formatCode="0.0%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3" tint="0.89999084444715716"/>
      <name val="Aptos Narrow"/>
      <family val="2"/>
      <scheme val="minor"/>
    </font>
    <font>
      <sz val="11"/>
      <color theme="3" tint="0.89999084444715716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0"/>
      <color theme="3" tint="0.89999084444715716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DAE9F8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</font>
    <font>
      <b/>
      <sz val="11"/>
      <color rgb="FFFF0000"/>
      <name val="Aptos Narrow"/>
      <family val="2"/>
      <scheme val="minor"/>
    </font>
    <font>
      <sz val="10"/>
      <color rgb="FF000000"/>
      <name val="Arial"/>
      <family val="2"/>
    </font>
    <font>
      <b/>
      <u val="singleAccounting"/>
      <sz val="12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0"/>
      <color theme="7" tint="0.79998168889431442"/>
      <name val="Aptos Narrow"/>
      <family val="2"/>
      <scheme val="minor"/>
    </font>
    <font>
      <b/>
      <sz val="10"/>
      <color rgb="FFFFFFCC"/>
      <name val="Aptos Narrow"/>
      <family val="2"/>
      <scheme val="minor"/>
    </font>
    <font>
      <b/>
      <sz val="11"/>
      <color theme="7" tint="0.79998168889431442"/>
      <name val="Aptos Narrow"/>
      <family val="2"/>
      <scheme val="minor"/>
    </font>
    <font>
      <b/>
      <sz val="11"/>
      <color rgb="FFFFFFCC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thick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theme="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3" fillId="0" borderId="0" xfId="2"/>
    <xf numFmtId="0" fontId="15" fillId="0" borderId="0" xfId="2" applyFont="1"/>
    <xf numFmtId="0" fontId="15" fillId="0" borderId="0" xfId="2" applyFont="1" applyAlignment="1">
      <alignment horizontal="center"/>
    </xf>
    <xf numFmtId="0" fontId="15" fillId="0" borderId="23" xfId="2" applyFont="1" applyBorder="1"/>
    <xf numFmtId="0" fontId="15" fillId="0" borderId="23" xfId="2" applyFont="1" applyBorder="1" applyAlignment="1">
      <alignment horizontal="center"/>
    </xf>
    <xf numFmtId="0" fontId="16" fillId="0" borderId="5" xfId="2" applyFont="1" applyBorder="1" applyAlignment="1">
      <alignment horizontal="center" vertical="top"/>
    </xf>
    <xf numFmtId="165" fontId="0" fillId="9" borderId="23" xfId="3" applyNumberFormat="1" applyFont="1" applyFill="1" applyBorder="1"/>
    <xf numFmtId="165" fontId="0" fillId="0" borderId="0" xfId="3" applyNumberFormat="1" applyFont="1" applyBorder="1"/>
    <xf numFmtId="165" fontId="14" fillId="9" borderId="0" xfId="3" applyNumberFormat="1" applyFont="1" applyFill="1" applyBorder="1"/>
    <xf numFmtId="165" fontId="0" fillId="9" borderId="0" xfId="3" applyNumberFormat="1" applyFont="1" applyFill="1" applyBorder="1"/>
    <xf numFmtId="0" fontId="15" fillId="0" borderId="5" xfId="2" applyFont="1" applyBorder="1"/>
    <xf numFmtId="165" fontId="0" fillId="9" borderId="5" xfId="3" applyNumberFormat="1" applyFont="1" applyFill="1" applyBorder="1"/>
    <xf numFmtId="0" fontId="15" fillId="0" borderId="5" xfId="2" applyFont="1" applyBorder="1" applyAlignment="1">
      <alignment horizontal="center"/>
    </xf>
    <xf numFmtId="3" fontId="16" fillId="0" borderId="5" xfId="3" applyNumberFormat="1" applyFont="1" applyBorder="1" applyAlignment="1">
      <alignment horizontal="center" vertical="top"/>
    </xf>
    <xf numFmtId="3" fontId="15" fillId="0" borderId="0" xfId="3" applyNumberFormat="1" applyFont="1" applyAlignment="1">
      <alignment horizontal="center"/>
    </xf>
    <xf numFmtId="3" fontId="15" fillId="0" borderId="23" xfId="3" applyNumberFormat="1" applyFont="1" applyBorder="1" applyAlignment="1">
      <alignment horizontal="center"/>
    </xf>
    <xf numFmtId="3" fontId="15" fillId="0" borderId="5" xfId="3" applyNumberFormat="1" applyFont="1" applyBorder="1" applyAlignment="1">
      <alignment horizontal="center"/>
    </xf>
    <xf numFmtId="3" fontId="0" fillId="0" borderId="0" xfId="3" applyNumberFormat="1" applyFont="1" applyAlignment="1">
      <alignment horizontal="center"/>
    </xf>
    <xf numFmtId="3" fontId="16" fillId="0" borderId="5" xfId="2" applyNumberFormat="1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2" fillId="4" borderId="33" xfId="0" applyFont="1" applyFill="1" applyBorder="1" applyAlignment="1" applyProtection="1">
      <alignment horizontal="left"/>
      <protection locked="0"/>
    </xf>
    <xf numFmtId="9" fontId="2" fillId="4" borderId="33" xfId="0" applyNumberFormat="1" applyFont="1" applyFill="1" applyBorder="1" applyAlignment="1" applyProtection="1">
      <alignment horizontal="left"/>
      <protection locked="0"/>
    </xf>
    <xf numFmtId="0" fontId="4" fillId="4" borderId="33" xfId="0" applyFont="1" applyFill="1" applyBorder="1" applyAlignment="1" applyProtection="1">
      <alignment horizontal="left"/>
      <protection locked="0"/>
    </xf>
    <xf numFmtId="0" fontId="2" fillId="4" borderId="33" xfId="0" applyFont="1" applyFill="1" applyBorder="1" applyAlignment="1" applyProtection="1">
      <alignment horizontal="center"/>
      <protection locked="0"/>
    </xf>
    <xf numFmtId="165" fontId="2" fillId="4" borderId="33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26" xfId="0" applyNumberFormat="1" applyBorder="1" applyAlignment="1" applyProtection="1">
      <alignment horizontal="center"/>
      <protection locked="0"/>
    </xf>
    <xf numFmtId="165" fontId="0" fillId="0" borderId="0" xfId="1" applyNumberFormat="1" applyFont="1" applyBorder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36" xfId="0" applyBorder="1" applyProtection="1">
      <protection locked="0"/>
    </xf>
    <xf numFmtId="0" fontId="3" fillId="7" borderId="17" xfId="0" applyFont="1" applyFill="1" applyBorder="1" applyAlignment="1" applyProtection="1">
      <alignment horizontal="center"/>
      <protection locked="0"/>
    </xf>
    <xf numFmtId="0" fontId="3" fillId="7" borderId="5" xfId="0" applyFont="1" applyFill="1" applyBorder="1" applyAlignment="1" applyProtection="1">
      <alignment horizontal="center"/>
      <protection locked="0"/>
    </xf>
    <xf numFmtId="167" fontId="3" fillId="7" borderId="27" xfId="0" applyNumberFormat="1" applyFont="1" applyFill="1" applyBorder="1" applyAlignment="1" applyProtection="1">
      <alignment horizontal="center"/>
      <protection locked="0"/>
    </xf>
    <xf numFmtId="167" fontId="3" fillId="7" borderId="5" xfId="0" applyNumberFormat="1" applyFont="1" applyFill="1" applyBorder="1" applyAlignment="1" applyProtection="1">
      <alignment horizontal="center"/>
      <protection locked="0"/>
    </xf>
    <xf numFmtId="167" fontId="3" fillId="7" borderId="5" xfId="0" applyNumberFormat="1" applyFont="1" applyFill="1" applyBorder="1" applyAlignment="1" applyProtection="1">
      <alignment horizontal="left"/>
      <protection locked="0"/>
    </xf>
    <xf numFmtId="14" fontId="3" fillId="7" borderId="5" xfId="0" applyNumberFormat="1" applyFont="1" applyFill="1" applyBorder="1" applyAlignment="1" applyProtection="1">
      <alignment horizontal="left"/>
      <protection locked="0"/>
    </xf>
    <xf numFmtId="0" fontId="3" fillId="7" borderId="5" xfId="0" applyFont="1" applyFill="1" applyBorder="1" applyAlignment="1" applyProtection="1">
      <alignment horizontal="right"/>
      <protection locked="0"/>
    </xf>
    <xf numFmtId="0" fontId="3" fillId="8" borderId="19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center"/>
      <protection locked="0"/>
    </xf>
    <xf numFmtId="167" fontId="3" fillId="8" borderId="29" xfId="0" applyNumberFormat="1" applyFont="1" applyFill="1" applyBorder="1" applyAlignment="1" applyProtection="1">
      <alignment horizontal="center"/>
      <protection locked="0"/>
    </xf>
    <xf numFmtId="167" fontId="3" fillId="8" borderId="8" xfId="0" applyNumberFormat="1" applyFont="1" applyFill="1" applyBorder="1" applyAlignment="1" applyProtection="1">
      <alignment horizontal="left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0" fontId="3" fillId="8" borderId="8" xfId="0" applyFont="1" applyFill="1" applyBorder="1" applyAlignment="1" applyProtection="1">
      <alignment horizontal="right"/>
      <protection locked="0"/>
    </xf>
    <xf numFmtId="167" fontId="3" fillId="8" borderId="8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167" fontId="2" fillId="5" borderId="26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38" xfId="0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 applyProtection="1">
      <alignment horizontal="left" vertical="center"/>
      <protection locked="0"/>
    </xf>
    <xf numFmtId="44" fontId="5" fillId="4" borderId="40" xfId="0" applyNumberFormat="1" applyFont="1" applyFill="1" applyBorder="1"/>
    <xf numFmtId="44" fontId="6" fillId="4" borderId="33" xfId="0" applyNumberFormat="1" applyFont="1" applyFill="1" applyBorder="1"/>
    <xf numFmtId="10" fontId="0" fillId="4" borderId="33" xfId="0" applyNumberFormat="1" applyFill="1" applyBorder="1" applyAlignment="1">
      <alignment horizontal="center"/>
    </xf>
    <xf numFmtId="44" fontId="0" fillId="4" borderId="33" xfId="0" applyNumberFormat="1" applyFill="1" applyBorder="1"/>
    <xf numFmtId="43" fontId="0" fillId="4" borderId="33" xfId="1" applyFont="1" applyFill="1" applyBorder="1" applyAlignment="1" applyProtection="1">
      <alignment horizontal="center"/>
    </xf>
    <xf numFmtId="10" fontId="7" fillId="3" borderId="4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0" fillId="3" borderId="9" xfId="0" applyNumberFormat="1" applyFill="1" applyBorder="1"/>
    <xf numFmtId="43" fontId="0" fillId="0" borderId="0" xfId="1" applyFont="1" applyBorder="1" applyProtection="1"/>
    <xf numFmtId="43" fontId="0" fillId="0" borderId="26" xfId="1" applyFont="1" applyBorder="1" applyProtection="1"/>
    <xf numFmtId="10" fontId="3" fillId="7" borderId="12" xfId="0" applyNumberFormat="1" applyFont="1" applyFill="1" applyBorder="1" applyAlignment="1">
      <alignment horizontal="center"/>
    </xf>
    <xf numFmtId="10" fontId="3" fillId="7" borderId="31" xfId="0" applyNumberFormat="1" applyFont="1" applyFill="1" applyBorder="1" applyAlignment="1">
      <alignment horizontal="center"/>
    </xf>
    <xf numFmtId="10" fontId="3" fillId="8" borderId="6" xfId="0" applyNumberFormat="1" applyFont="1" applyFill="1" applyBorder="1" applyAlignment="1">
      <alignment horizontal="center"/>
    </xf>
    <xf numFmtId="10" fontId="3" fillId="8" borderId="32" xfId="0" applyNumberFormat="1" applyFont="1" applyFill="1" applyBorder="1" applyAlignment="1">
      <alignment horizontal="center"/>
    </xf>
    <xf numFmtId="0" fontId="2" fillId="5" borderId="0" xfId="0" applyFont="1" applyFill="1" applyAlignment="1">
      <alignment vertical="center"/>
    </xf>
    <xf numFmtId="44" fontId="2" fillId="5" borderId="0" xfId="0" applyNumberFormat="1" applyFont="1" applyFill="1"/>
    <xf numFmtId="44" fontId="2" fillId="5" borderId="26" xfId="0" applyNumberFormat="1" applyFont="1" applyFill="1" applyBorder="1"/>
    <xf numFmtId="10" fontId="7" fillId="3" borderId="3" xfId="0" applyNumberFormat="1" applyFont="1" applyFill="1" applyBorder="1" applyAlignment="1">
      <alignment horizontal="center" vertical="center"/>
    </xf>
    <xf numFmtId="43" fontId="0" fillId="0" borderId="0" xfId="1" applyFont="1" applyBorder="1" applyAlignment="1" applyProtection="1">
      <alignment horizontal="center"/>
    </xf>
    <xf numFmtId="9" fontId="0" fillId="0" borderId="26" xfId="0" applyNumberFormat="1" applyBorder="1" applyAlignment="1" applyProtection="1">
      <alignment horizontal="center"/>
      <protection locked="0"/>
    </xf>
    <xf numFmtId="0" fontId="2" fillId="5" borderId="26" xfId="0" applyFont="1" applyFill="1" applyBorder="1" applyAlignment="1" applyProtection="1">
      <alignment vertical="center"/>
      <protection locked="0"/>
    </xf>
    <xf numFmtId="0" fontId="2" fillId="5" borderId="26" xfId="0" applyFont="1" applyFill="1" applyBorder="1" applyAlignment="1" applyProtection="1">
      <alignment horizontal="right" vertical="center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right"/>
      <protection locked="0"/>
    </xf>
    <xf numFmtId="0" fontId="2" fillId="5" borderId="36" xfId="0" applyFont="1" applyFill="1" applyBorder="1" applyAlignment="1" applyProtection="1">
      <alignment vertical="center"/>
      <protection locked="0"/>
    </xf>
    <xf numFmtId="167" fontId="3" fillId="7" borderId="22" xfId="0" applyNumberFormat="1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8" borderId="3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right"/>
    </xf>
    <xf numFmtId="167" fontId="3" fillId="7" borderId="27" xfId="0" applyNumberFormat="1" applyFont="1" applyFill="1" applyBorder="1" applyAlignment="1">
      <alignment horizontal="center"/>
    </xf>
    <xf numFmtId="167" fontId="3" fillId="7" borderId="5" xfId="0" applyNumberFormat="1" applyFont="1" applyFill="1" applyBorder="1" applyAlignment="1">
      <alignment horizontal="center"/>
    </xf>
    <xf numFmtId="167" fontId="3" fillId="7" borderId="5" xfId="0" applyNumberFormat="1" applyFont="1" applyFill="1" applyBorder="1" applyAlignment="1">
      <alignment horizontal="left"/>
    </xf>
    <xf numFmtId="14" fontId="3" fillId="7" borderId="5" xfId="0" applyNumberFormat="1" applyFont="1" applyFill="1" applyBorder="1" applyAlignment="1">
      <alignment horizontal="left"/>
    </xf>
    <xf numFmtId="167" fontId="3" fillId="2" borderId="28" xfId="0" applyNumberFormat="1" applyFont="1" applyFill="1" applyBorder="1" applyAlignment="1">
      <alignment horizontal="left"/>
    </xf>
    <xf numFmtId="167" fontId="3" fillId="2" borderId="7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167" fontId="3" fillId="8" borderId="29" xfId="0" applyNumberFormat="1" applyFont="1" applyFill="1" applyBorder="1" applyAlignment="1">
      <alignment horizontal="center"/>
    </xf>
    <xf numFmtId="167" fontId="3" fillId="8" borderId="8" xfId="0" applyNumberFormat="1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167" fontId="3" fillId="8" borderId="8" xfId="0" applyNumberFormat="1" applyFont="1" applyFill="1" applyBorder="1" applyAlignment="1">
      <alignment horizontal="right"/>
    </xf>
    <xf numFmtId="0" fontId="3" fillId="7" borderId="1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3" fillId="8" borderId="19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19" fillId="0" borderId="0" xfId="0" applyFont="1"/>
    <xf numFmtId="0" fontId="11" fillId="0" borderId="0" xfId="0" applyFont="1" applyAlignment="1" applyProtection="1">
      <alignment horizontal="center"/>
      <protection locked="0"/>
    </xf>
    <xf numFmtId="165" fontId="11" fillId="0" borderId="0" xfId="1" applyNumberFormat="1" applyFont="1" applyBorder="1" applyAlignment="1" applyProtection="1">
      <alignment horizontal="center"/>
      <protection locked="0"/>
    </xf>
    <xf numFmtId="9" fontId="11" fillId="0" borderId="0" xfId="0" applyNumberFormat="1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1" fillId="0" borderId="15" xfId="0" applyFont="1" applyBorder="1" applyAlignment="1" applyProtection="1">
      <alignment horizontal="center"/>
      <protection locked="0"/>
    </xf>
    <xf numFmtId="167" fontId="11" fillId="0" borderId="26" xfId="0" applyNumberFormat="1" applyFont="1" applyBorder="1" applyAlignment="1" applyProtection="1">
      <alignment horizontal="center"/>
      <protection locked="0"/>
    </xf>
    <xf numFmtId="9" fontId="11" fillId="0" borderId="26" xfId="0" applyNumberFormat="1" applyFont="1" applyBorder="1" applyAlignment="1" applyProtection="1">
      <alignment horizontal="center"/>
      <protection locked="0"/>
    </xf>
    <xf numFmtId="164" fontId="11" fillId="0" borderId="36" xfId="0" applyNumberFormat="1" applyFont="1" applyBorder="1" applyAlignment="1" applyProtection="1">
      <alignment horizontal="right"/>
      <protection locked="0"/>
    </xf>
    <xf numFmtId="0" fontId="11" fillId="0" borderId="36" xfId="0" applyFont="1" applyBorder="1" applyProtection="1"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165" fontId="20" fillId="0" borderId="0" xfId="1" applyNumberFormat="1" applyFont="1" applyFill="1" applyBorder="1" applyAlignment="1" applyProtection="1">
      <alignment horizontal="center"/>
      <protection locked="0"/>
    </xf>
    <xf numFmtId="3" fontId="15" fillId="0" borderId="0" xfId="3" applyNumberFormat="1" applyFont="1" applyBorder="1" applyAlignment="1">
      <alignment horizontal="center"/>
    </xf>
    <xf numFmtId="0" fontId="15" fillId="0" borderId="44" xfId="2" applyFont="1" applyBorder="1" applyAlignment="1">
      <alignment horizontal="center"/>
    </xf>
    <xf numFmtId="0" fontId="11" fillId="0" borderId="0" xfId="2" applyFont="1" applyAlignment="1">
      <alignment horizontal="center"/>
    </xf>
    <xf numFmtId="3" fontId="11" fillId="0" borderId="0" xfId="3" applyNumberFormat="1" applyFont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165" fontId="11" fillId="0" borderId="0" xfId="1" applyNumberFormat="1" applyFont="1" applyFill="1" applyBorder="1" applyAlignment="1" applyProtection="1">
      <alignment horizontal="center"/>
      <protection locked="0"/>
    </xf>
    <xf numFmtId="44" fontId="11" fillId="3" borderId="9" xfId="0" applyNumberFormat="1" applyFont="1" applyFill="1" applyBorder="1"/>
    <xf numFmtId="44" fontId="11" fillId="0" borderId="0" xfId="0" applyNumberFormat="1" applyFont="1"/>
    <xf numFmtId="43" fontId="11" fillId="0" borderId="0" xfId="1" applyFont="1" applyBorder="1" applyProtection="1"/>
    <xf numFmtId="43" fontId="11" fillId="0" borderId="26" xfId="1" applyFont="1" applyBorder="1" applyProtection="1"/>
    <xf numFmtId="0" fontId="11" fillId="0" borderId="36" xfId="0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64" fontId="3" fillId="7" borderId="22" xfId="0" applyNumberFormat="1" applyFont="1" applyFill="1" applyBorder="1" applyAlignment="1">
      <alignment horizontal="right"/>
    </xf>
    <xf numFmtId="164" fontId="3" fillId="8" borderId="37" xfId="0" applyNumberFormat="1" applyFont="1" applyFill="1" applyBorder="1" applyAlignment="1">
      <alignment horizontal="right"/>
    </xf>
    <xf numFmtId="164" fontId="3" fillId="2" borderId="35" xfId="0" applyNumberFormat="1" applyFont="1" applyFill="1" applyBorder="1" applyAlignment="1">
      <alignment horizontal="right"/>
    </xf>
    <xf numFmtId="44" fontId="3" fillId="7" borderId="13" xfId="0" applyNumberFormat="1" applyFont="1" applyFill="1" applyBorder="1" applyAlignment="1">
      <alignment horizontal="right"/>
    </xf>
    <xf numFmtId="43" fontId="3" fillId="7" borderId="12" xfId="1" applyFont="1" applyFill="1" applyBorder="1" applyAlignment="1" applyProtection="1">
      <alignment horizontal="right"/>
    </xf>
    <xf numFmtId="43" fontId="3" fillId="7" borderId="31" xfId="1" applyFont="1" applyFill="1" applyBorder="1" applyAlignment="1" applyProtection="1">
      <alignment horizontal="right"/>
    </xf>
    <xf numFmtId="43" fontId="3" fillId="8" borderId="8" xfId="1" applyFont="1" applyFill="1" applyBorder="1" applyAlignment="1" applyProtection="1">
      <alignment horizontal="right"/>
    </xf>
    <xf numFmtId="43" fontId="3" fillId="8" borderId="29" xfId="1" applyFont="1" applyFill="1" applyBorder="1" applyAlignment="1" applyProtection="1">
      <alignment horizontal="right"/>
    </xf>
    <xf numFmtId="44" fontId="2" fillId="3" borderId="20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10" fontId="2" fillId="3" borderId="4" xfId="0" applyNumberFormat="1" applyFont="1" applyFill="1" applyBorder="1" applyAlignment="1">
      <alignment horizontal="center" vertical="center"/>
    </xf>
    <xf numFmtId="44" fontId="2" fillId="0" borderId="20" xfId="0" applyNumberFormat="1" applyFont="1" applyBorder="1" applyAlignment="1">
      <alignment vertical="center"/>
    </xf>
    <xf numFmtId="44" fontId="2" fillId="3" borderId="45" xfId="0" applyNumberFormat="1" applyFont="1" applyFill="1" applyBorder="1" applyAlignment="1">
      <alignment vertical="center"/>
    </xf>
    <xf numFmtId="10" fontId="2" fillId="3" borderId="45" xfId="0" applyNumberFormat="1" applyFont="1" applyFill="1" applyBorder="1" applyAlignment="1">
      <alignment horizontal="center" vertical="center"/>
    </xf>
    <xf numFmtId="164" fontId="2" fillId="3" borderId="30" xfId="1" applyNumberFormat="1" applyFont="1" applyFill="1" applyBorder="1" applyAlignment="1" applyProtection="1">
      <alignment vertical="center"/>
    </xf>
    <xf numFmtId="164" fontId="2" fillId="3" borderId="16" xfId="1" applyNumberFormat="1" applyFont="1" applyFill="1" applyBorder="1" applyAlignment="1" applyProtection="1">
      <alignment vertical="center"/>
    </xf>
    <xf numFmtId="164" fontId="2" fillId="3" borderId="4" xfId="1" applyNumberFormat="1" applyFont="1" applyFill="1" applyBorder="1" applyAlignment="1" applyProtection="1">
      <alignment vertical="center"/>
    </xf>
    <xf numFmtId="164" fontId="2" fillId="3" borderId="34" xfId="1" applyNumberFormat="1" applyFont="1" applyFill="1" applyBorder="1" applyAlignment="1" applyProtection="1">
      <alignment vertical="center"/>
    </xf>
    <xf numFmtId="44" fontId="3" fillId="7" borderId="12" xfId="0" applyNumberFormat="1" applyFont="1" applyFill="1" applyBorder="1" applyAlignment="1">
      <alignment horizontal="right"/>
    </xf>
    <xf numFmtId="44" fontId="3" fillId="8" borderId="11" xfId="0" applyNumberFormat="1" applyFont="1" applyFill="1" applyBorder="1" applyAlignment="1">
      <alignment horizontal="right"/>
    </xf>
    <xf numFmtId="44" fontId="3" fillId="8" borderId="6" xfId="0" applyNumberFormat="1" applyFont="1" applyFill="1" applyBorder="1" applyAlignment="1">
      <alignment horizontal="right"/>
    </xf>
    <xf numFmtId="0" fontId="12" fillId="7" borderId="17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167" fontId="12" fillId="7" borderId="27" xfId="0" applyNumberFormat="1" applyFont="1" applyFill="1" applyBorder="1" applyAlignment="1">
      <alignment horizontal="center"/>
    </xf>
    <xf numFmtId="167" fontId="12" fillId="7" borderId="5" xfId="0" applyNumberFormat="1" applyFont="1" applyFill="1" applyBorder="1" applyAlignment="1">
      <alignment horizontal="center"/>
    </xf>
    <xf numFmtId="167" fontId="12" fillId="7" borderId="5" xfId="0" applyNumberFormat="1" applyFont="1" applyFill="1" applyBorder="1" applyAlignment="1">
      <alignment horizontal="left"/>
    </xf>
    <xf numFmtId="14" fontId="12" fillId="7" borderId="5" xfId="0" applyNumberFormat="1" applyFont="1" applyFill="1" applyBorder="1" applyAlignment="1">
      <alignment horizontal="left"/>
    </xf>
    <xf numFmtId="0" fontId="12" fillId="7" borderId="5" xfId="0" applyFont="1" applyFill="1" applyBorder="1" applyAlignment="1">
      <alignment horizontal="right"/>
    </xf>
    <xf numFmtId="165" fontId="12" fillId="7" borderId="5" xfId="1" applyNumberFormat="1" applyFont="1" applyFill="1" applyBorder="1" applyAlignment="1" applyProtection="1">
      <alignment horizontal="right"/>
    </xf>
    <xf numFmtId="0" fontId="12" fillId="7" borderId="27" xfId="0" applyFont="1" applyFill="1" applyBorder="1" applyAlignment="1">
      <alignment horizontal="right"/>
    </xf>
    <xf numFmtId="164" fontId="12" fillId="7" borderId="22" xfId="0" applyNumberFormat="1" applyFont="1" applyFill="1" applyBorder="1" applyAlignment="1">
      <alignment horizontal="right"/>
    </xf>
    <xf numFmtId="44" fontId="12" fillId="7" borderId="5" xfId="0" applyNumberFormat="1" applyFont="1" applyFill="1" applyBorder="1" applyAlignment="1">
      <alignment horizontal="right"/>
    </xf>
    <xf numFmtId="10" fontId="12" fillId="7" borderId="5" xfId="0" applyNumberFormat="1" applyFont="1" applyFill="1" applyBorder="1" applyAlignment="1">
      <alignment horizontal="center"/>
    </xf>
    <xf numFmtId="164" fontId="12" fillId="7" borderId="5" xfId="0" applyNumberFormat="1" applyFont="1" applyFill="1" applyBorder="1" applyAlignment="1">
      <alignment horizontal="right"/>
    </xf>
    <xf numFmtId="10" fontId="12" fillId="7" borderId="27" xfId="0" applyNumberFormat="1" applyFont="1" applyFill="1" applyBorder="1" applyAlignment="1">
      <alignment horizontal="center"/>
    </xf>
    <xf numFmtId="43" fontId="12" fillId="7" borderId="12" xfId="1" applyFont="1" applyFill="1" applyBorder="1" applyAlignment="1" applyProtection="1">
      <alignment horizontal="right"/>
    </xf>
    <xf numFmtId="43" fontId="12" fillId="7" borderId="31" xfId="1" applyFont="1" applyFill="1" applyBorder="1" applyAlignment="1" applyProtection="1">
      <alignment horizontal="right"/>
    </xf>
    <xf numFmtId="167" fontId="12" fillId="7" borderId="22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167" fontId="12" fillId="2" borderId="28" xfId="0" applyNumberFormat="1" applyFont="1" applyFill="1" applyBorder="1" applyAlignment="1">
      <alignment horizontal="left"/>
    </xf>
    <xf numFmtId="167" fontId="12" fillId="2" borderId="7" xfId="0" applyNumberFormat="1" applyFont="1" applyFill="1" applyBorder="1" applyAlignment="1">
      <alignment horizontal="left"/>
    </xf>
    <xf numFmtId="0" fontId="12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right"/>
    </xf>
    <xf numFmtId="0" fontId="12" fillId="2" borderId="28" xfId="0" applyFont="1" applyFill="1" applyBorder="1" applyAlignment="1">
      <alignment horizontal="right"/>
    </xf>
    <xf numFmtId="164" fontId="12" fillId="2" borderId="35" xfId="0" applyNumberFormat="1" applyFont="1" applyFill="1" applyBorder="1" applyAlignment="1">
      <alignment horizontal="right"/>
    </xf>
    <xf numFmtId="44" fontId="12" fillId="2" borderId="7" xfId="0" applyNumberFormat="1" applyFont="1" applyFill="1" applyBorder="1" applyAlignment="1">
      <alignment horizontal="right"/>
    </xf>
    <xf numFmtId="10" fontId="12" fillId="2" borderId="7" xfId="0" applyNumberFormat="1" applyFont="1" applyFill="1" applyBorder="1" applyAlignment="1">
      <alignment horizontal="center"/>
    </xf>
    <xf numFmtId="44" fontId="12" fillId="2" borderId="10" xfId="0" applyNumberFormat="1" applyFont="1" applyFill="1" applyBorder="1" applyAlignment="1">
      <alignment horizontal="right"/>
    </xf>
    <xf numFmtId="10" fontId="12" fillId="2" borderId="28" xfId="0" applyNumberFormat="1" applyFont="1" applyFill="1" applyBorder="1" applyAlignment="1">
      <alignment horizontal="center"/>
    </xf>
    <xf numFmtId="43" fontId="12" fillId="2" borderId="7" xfId="1" applyFont="1" applyFill="1" applyBorder="1" applyAlignment="1" applyProtection="1">
      <alignment horizontal="right"/>
    </xf>
    <xf numFmtId="43" fontId="12" fillId="2" borderId="28" xfId="1" applyFont="1" applyFill="1" applyBorder="1" applyAlignment="1" applyProtection="1">
      <alignment horizontal="right"/>
    </xf>
    <xf numFmtId="0" fontId="12" fillId="2" borderId="35" xfId="0" applyFont="1" applyFill="1" applyBorder="1" applyAlignment="1">
      <alignment horizontal="left"/>
    </xf>
    <xf numFmtId="0" fontId="12" fillId="8" borderId="19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167" fontId="12" fillId="8" borderId="29" xfId="0" applyNumberFormat="1" applyFont="1" applyFill="1" applyBorder="1" applyAlignment="1">
      <alignment horizontal="center"/>
    </xf>
    <xf numFmtId="167" fontId="12" fillId="8" borderId="8" xfId="0" applyNumberFormat="1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167" fontId="12" fillId="8" borderId="8" xfId="0" applyNumberFormat="1" applyFont="1" applyFill="1" applyBorder="1" applyAlignment="1">
      <alignment horizontal="right"/>
    </xf>
    <xf numFmtId="0" fontId="12" fillId="8" borderId="8" xfId="0" applyFont="1" applyFill="1" applyBorder="1" applyAlignment="1">
      <alignment horizontal="right"/>
    </xf>
    <xf numFmtId="14" fontId="12" fillId="8" borderId="29" xfId="0" applyNumberFormat="1" applyFont="1" applyFill="1" applyBorder="1" applyAlignment="1">
      <alignment horizontal="right"/>
    </xf>
    <xf numFmtId="164" fontId="12" fillId="8" borderId="37" xfId="0" applyNumberFormat="1" applyFont="1" applyFill="1" applyBorder="1" applyAlignment="1">
      <alignment horizontal="right"/>
    </xf>
    <xf numFmtId="44" fontId="12" fillId="8" borderId="8" xfId="0" applyNumberFormat="1" applyFont="1" applyFill="1" applyBorder="1" applyAlignment="1">
      <alignment horizontal="right"/>
    </xf>
    <xf numFmtId="10" fontId="12" fillId="8" borderId="8" xfId="0" applyNumberFormat="1" applyFont="1" applyFill="1" applyBorder="1" applyAlignment="1">
      <alignment horizontal="center"/>
    </xf>
    <xf numFmtId="10" fontId="12" fillId="8" borderId="43" xfId="0" applyNumberFormat="1" applyFont="1" applyFill="1" applyBorder="1" applyAlignment="1">
      <alignment horizontal="center"/>
    </xf>
    <xf numFmtId="10" fontId="12" fillId="8" borderId="29" xfId="0" applyNumberFormat="1" applyFont="1" applyFill="1" applyBorder="1" applyAlignment="1">
      <alignment horizontal="center"/>
    </xf>
    <xf numFmtId="43" fontId="12" fillId="8" borderId="8" xfId="1" applyFont="1" applyFill="1" applyBorder="1" applyAlignment="1" applyProtection="1">
      <alignment horizontal="right"/>
    </xf>
    <xf numFmtId="43" fontId="12" fillId="8" borderId="29" xfId="1" applyFont="1" applyFill="1" applyBorder="1" applyAlignment="1" applyProtection="1">
      <alignment horizontal="right"/>
    </xf>
    <xf numFmtId="0" fontId="12" fillId="8" borderId="37" xfId="0" applyFont="1" applyFill="1" applyBorder="1" applyAlignment="1">
      <alignment horizontal="left"/>
    </xf>
    <xf numFmtId="44" fontId="11" fillId="0" borderId="9" xfId="0" applyNumberFormat="1" applyFont="1" applyBorder="1"/>
    <xf numFmtId="43" fontId="11" fillId="0" borderId="0" xfId="1" applyFont="1" applyFill="1" applyBorder="1" applyProtection="1"/>
    <xf numFmtId="43" fontId="11" fillId="0" borderId="26" xfId="1" applyFont="1" applyFill="1" applyBorder="1" applyProtection="1"/>
    <xf numFmtId="164" fontId="12" fillId="7" borderId="13" xfId="0" applyNumberFormat="1" applyFont="1" applyFill="1" applyBorder="1" applyAlignment="1">
      <alignment horizontal="right"/>
    </xf>
    <xf numFmtId="165" fontId="0" fillId="0" borderId="0" xfId="1" applyNumberFormat="1" applyFont="1" applyAlignment="1" applyProtection="1">
      <alignment horizontal="center"/>
      <protection locked="0"/>
    </xf>
    <xf numFmtId="43" fontId="0" fillId="0" borderId="0" xfId="1" applyFont="1"/>
    <xf numFmtId="43" fontId="0" fillId="0" borderId="26" xfId="1" applyFont="1" applyBorder="1"/>
    <xf numFmtId="0" fontId="0" fillId="0" borderId="0" xfId="0" applyAlignment="1" applyProtection="1">
      <alignment horizontal="center" wrapText="1"/>
      <protection locked="0"/>
    </xf>
    <xf numFmtId="164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3" fillId="0" borderId="30" xfId="0" applyFont="1" applyBorder="1" applyAlignment="1" applyProtection="1">
      <alignment horizontal="center" vertical="center" wrapText="1"/>
      <protection locked="0"/>
    </xf>
    <xf numFmtId="164" fontId="3" fillId="0" borderId="39" xfId="0" applyNumberFormat="1" applyFont="1" applyBorder="1" applyAlignment="1" applyProtection="1">
      <alignment horizontal="center" vertical="center" wrapText="1"/>
      <protection locked="0"/>
    </xf>
    <xf numFmtId="9" fontId="2" fillId="4" borderId="50" xfId="0" applyNumberFormat="1" applyFont="1" applyFill="1" applyBorder="1" applyAlignment="1" applyProtection="1">
      <alignment horizontal="left"/>
      <protection locked="0"/>
    </xf>
    <xf numFmtId="0" fontId="9" fillId="3" borderId="53" xfId="0" applyFont="1" applyFill="1" applyBorder="1" applyAlignment="1" applyProtection="1">
      <alignment vertical="center" wrapText="1"/>
      <protection locked="0"/>
    </xf>
    <xf numFmtId="0" fontId="9" fillId="3" borderId="54" xfId="0" applyFont="1" applyFill="1" applyBorder="1" applyAlignment="1" applyProtection="1">
      <alignment vertical="center" wrapText="1"/>
      <protection locked="0"/>
    </xf>
    <xf numFmtId="0" fontId="9" fillId="3" borderId="55" xfId="0" applyFont="1" applyFill="1" applyBorder="1" applyAlignment="1" applyProtection="1">
      <alignment vertical="center" wrapText="1"/>
      <protection locked="0"/>
    </xf>
    <xf numFmtId="0" fontId="9" fillId="3" borderId="56" xfId="0" applyFont="1" applyFill="1" applyBorder="1" applyAlignment="1" applyProtection="1">
      <alignment vertical="center" wrapText="1"/>
      <protection locked="0"/>
    </xf>
    <xf numFmtId="0" fontId="17" fillId="3" borderId="61" xfId="0" applyFont="1" applyFill="1" applyBorder="1" applyAlignment="1">
      <alignment horizontal="center" vertical="center" wrapText="1"/>
    </xf>
    <xf numFmtId="0" fontId="17" fillId="3" borderId="62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166" fontId="3" fillId="0" borderId="52" xfId="0" applyNumberFormat="1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wrapText="1"/>
    </xf>
    <xf numFmtId="168" fontId="3" fillId="0" borderId="52" xfId="0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7" fontId="3" fillId="0" borderId="52" xfId="0" applyNumberFormat="1" applyFont="1" applyBorder="1" applyAlignment="1">
      <alignment horizontal="center" vertical="center" wrapText="1"/>
    </xf>
    <xf numFmtId="0" fontId="25" fillId="0" borderId="0" xfId="0" applyFont="1"/>
    <xf numFmtId="0" fontId="11" fillId="0" borderId="0" xfId="0" applyFont="1" applyAlignment="1" applyProtection="1">
      <alignment horizontal="center" wrapText="1"/>
      <protection locked="0"/>
    </xf>
    <xf numFmtId="0" fontId="27" fillId="0" borderId="0" xfId="0" applyFont="1" applyProtection="1">
      <protection locked="0"/>
    </xf>
    <xf numFmtId="14" fontId="26" fillId="7" borderId="5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/>
    </xf>
    <xf numFmtId="0" fontId="26" fillId="8" borderId="8" xfId="0" applyFont="1" applyFill="1" applyBorder="1" applyAlignment="1">
      <alignment horizontal="left"/>
    </xf>
    <xf numFmtId="165" fontId="0" fillId="0" borderId="0" xfId="1" applyNumberFormat="1" applyFont="1" applyFill="1" applyAlignment="1" applyProtection="1">
      <alignment horizontal="center"/>
      <protection locked="0"/>
    </xf>
    <xf numFmtId="14" fontId="12" fillId="7" borderId="5" xfId="0" applyNumberFormat="1" applyFont="1" applyFill="1" applyBorder="1" applyAlignment="1">
      <alignment horizontal="center"/>
    </xf>
    <xf numFmtId="14" fontId="3" fillId="7" borderId="5" xfId="0" applyNumberFormat="1" applyFont="1" applyFill="1" applyBorder="1" applyAlignment="1">
      <alignment horizontal="center"/>
    </xf>
    <xf numFmtId="43" fontId="11" fillId="0" borderId="0" xfId="1" applyFont="1"/>
    <xf numFmtId="43" fontId="11" fillId="0" borderId="26" xfId="1" applyFont="1" applyBorder="1"/>
    <xf numFmtId="165" fontId="11" fillId="0" borderId="0" xfId="1" applyNumberFormat="1" applyFont="1" applyFill="1" applyAlignment="1" applyProtection="1">
      <alignment horizontal="center"/>
      <protection locked="0"/>
    </xf>
    <xf numFmtId="167" fontId="3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0" fontId="0" fillId="0" borderId="0" xfId="0" applyNumberFormat="1" applyAlignment="1">
      <alignment horizontal="center"/>
    </xf>
    <xf numFmtId="0" fontId="7" fillId="3" borderId="64" xfId="0" applyFont="1" applyFill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43" fontId="2" fillId="5" borderId="0" xfId="1" applyFont="1" applyFill="1" applyBorder="1" applyAlignment="1" applyProtection="1">
      <alignment vertical="center"/>
    </xf>
    <xf numFmtId="43" fontId="2" fillId="5" borderId="26" xfId="1" applyFont="1" applyFill="1" applyBorder="1" applyAlignment="1" applyProtection="1">
      <alignment vertical="center"/>
    </xf>
    <xf numFmtId="0" fontId="2" fillId="5" borderId="36" xfId="0" applyFont="1" applyFill="1" applyBorder="1" applyAlignment="1" applyProtection="1">
      <alignment horizontal="right" vertical="center"/>
      <protection locked="0"/>
    </xf>
    <xf numFmtId="168" fontId="3" fillId="0" borderId="66" xfId="0" applyNumberFormat="1" applyFont="1" applyBorder="1" applyAlignment="1">
      <alignment horizontal="center" vertical="center" wrapText="1"/>
    </xf>
    <xf numFmtId="0" fontId="0" fillId="0" borderId="0" xfId="0" pivotButton="1"/>
    <xf numFmtId="19" fontId="0" fillId="0" borderId="0" xfId="0" applyNumberFormat="1"/>
    <xf numFmtId="14" fontId="0" fillId="0" borderId="0" xfId="0" applyNumberFormat="1"/>
    <xf numFmtId="1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68" fontId="3" fillId="0" borderId="67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168" fontId="3" fillId="0" borderId="7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0" fillId="0" borderId="24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10" fontId="0" fillId="0" borderId="73" xfId="0" applyNumberFormat="1" applyBorder="1" applyAlignment="1">
      <alignment horizontal="center" vertical="center"/>
    </xf>
    <xf numFmtId="164" fontId="0" fillId="0" borderId="73" xfId="0" applyNumberFormat="1" applyBorder="1" applyAlignment="1">
      <alignment horizontal="center" vertical="center"/>
    </xf>
    <xf numFmtId="10" fontId="0" fillId="0" borderId="7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28" fillId="0" borderId="0" xfId="0" applyFont="1" applyAlignment="1">
      <alignment horizontal="center" vertical="top"/>
    </xf>
    <xf numFmtId="165" fontId="28" fillId="0" borderId="0" xfId="1" applyNumberFormat="1" applyFont="1" applyAlignment="1">
      <alignment horizontal="center" vertical="top"/>
    </xf>
    <xf numFmtId="0" fontId="15" fillId="0" borderId="0" xfId="0" applyFont="1"/>
    <xf numFmtId="165" fontId="15" fillId="0" borderId="0" xfId="1" applyNumberFormat="1" applyFont="1" applyAlignment="1">
      <alignment horizontal="center"/>
    </xf>
    <xf numFmtId="0" fontId="3" fillId="3" borderId="0" xfId="0" applyFont="1" applyFill="1"/>
    <xf numFmtId="0" fontId="0" fillId="3" borderId="0" xfId="0" applyFill="1"/>
    <xf numFmtId="0" fontId="11" fillId="3" borderId="0" xfId="0" applyFont="1" applyFill="1"/>
    <xf numFmtId="0" fontId="1" fillId="0" borderId="36" xfId="0" applyFont="1" applyBorder="1" applyProtection="1"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top" wrapText="1"/>
      <protection locked="0"/>
    </xf>
    <xf numFmtId="0" fontId="3" fillId="10" borderId="7" xfId="0" applyFont="1" applyFill="1" applyBorder="1" applyAlignment="1" applyProtection="1">
      <alignment horizontal="center" vertical="top" wrapText="1"/>
      <protection locked="0"/>
    </xf>
    <xf numFmtId="167" fontId="3" fillId="10" borderId="14" xfId="0" applyNumberFormat="1" applyFont="1" applyFill="1" applyBorder="1" applyAlignment="1" applyProtection="1">
      <alignment horizontal="center" vertical="top" wrapText="1"/>
      <protection locked="0"/>
    </xf>
    <xf numFmtId="164" fontId="3" fillId="6" borderId="35" xfId="0" applyNumberFormat="1" applyFont="1" applyFill="1" applyBorder="1" applyAlignment="1" applyProtection="1">
      <alignment horizontal="center" vertical="top" wrapText="1"/>
      <protection locked="0"/>
    </xf>
    <xf numFmtId="0" fontId="3" fillId="11" borderId="25" xfId="0" applyFont="1" applyFill="1" applyBorder="1" applyAlignment="1" applyProtection="1">
      <alignment horizontal="center" vertical="top" wrapText="1"/>
      <protection locked="0"/>
    </xf>
    <xf numFmtId="0" fontId="3" fillId="11" borderId="21" xfId="0" applyFont="1" applyFill="1" applyBorder="1" applyAlignment="1" applyProtection="1">
      <alignment horizontal="center" vertical="top" wrapText="1"/>
      <protection locked="0"/>
    </xf>
    <xf numFmtId="165" fontId="3" fillId="11" borderId="21" xfId="1" applyNumberFormat="1" applyFont="1" applyFill="1" applyBorder="1" applyAlignment="1" applyProtection="1">
      <alignment horizontal="center" vertical="top" wrapText="1"/>
      <protection locked="0"/>
    </xf>
    <xf numFmtId="9" fontId="3" fillId="11" borderId="21" xfId="0" applyNumberFormat="1" applyFont="1" applyFill="1" applyBorder="1" applyAlignment="1" applyProtection="1">
      <alignment horizontal="center" vertical="top" wrapText="1"/>
      <protection locked="0"/>
    </xf>
    <xf numFmtId="9" fontId="3" fillId="11" borderId="14" xfId="0" applyNumberFormat="1" applyFont="1" applyFill="1" applyBorder="1" applyAlignment="1" applyProtection="1">
      <alignment horizontal="center" vertical="top" wrapText="1"/>
      <protection locked="0"/>
    </xf>
    <xf numFmtId="0" fontId="33" fillId="4" borderId="33" xfId="0" applyFont="1" applyFill="1" applyBorder="1" applyAlignment="1" applyProtection="1">
      <alignment horizontal="left"/>
      <protection locked="0"/>
    </xf>
    <xf numFmtId="0" fontId="34" fillId="4" borderId="33" xfId="0" applyFont="1" applyFill="1" applyBorder="1" applyAlignment="1" applyProtection="1">
      <alignment horizontal="left"/>
      <protection locked="0"/>
    </xf>
    <xf numFmtId="164" fontId="3" fillId="11" borderId="35" xfId="0" applyNumberFormat="1" applyFont="1" applyFill="1" applyBorder="1" applyAlignment="1">
      <alignment horizontal="center" vertical="top" wrapText="1"/>
    </xf>
    <xf numFmtId="164" fontId="2" fillId="4" borderId="51" xfId="0" applyNumberFormat="1" applyFont="1" applyFill="1" applyBorder="1" applyAlignment="1">
      <alignment horizontal="left"/>
    </xf>
    <xf numFmtId="164" fontId="18" fillId="4" borderId="33" xfId="0" applyNumberFormat="1" applyFont="1" applyFill="1" applyBorder="1" applyAlignment="1" applyProtection="1">
      <alignment horizontal="right"/>
      <protection locked="0"/>
    </xf>
    <xf numFmtId="0" fontId="0" fillId="3" borderId="75" xfId="0" applyFill="1" applyBorder="1" applyProtection="1">
      <protection locked="0"/>
    </xf>
    <xf numFmtId="0" fontId="0" fillId="3" borderId="55" xfId="0" applyFill="1" applyBorder="1" applyProtection="1">
      <protection locked="0"/>
    </xf>
    <xf numFmtId="44" fontId="34" fillId="4" borderId="78" xfId="0" applyNumberFormat="1" applyFont="1" applyFill="1" applyBorder="1" applyProtection="1">
      <protection locked="0"/>
    </xf>
    <xf numFmtId="10" fontId="3" fillId="12" borderId="25" xfId="0" applyNumberFormat="1" applyFont="1" applyFill="1" applyBorder="1" applyAlignment="1">
      <alignment horizontal="center" vertical="top" wrapText="1"/>
    </xf>
    <xf numFmtId="10" fontId="3" fillId="12" borderId="21" xfId="0" applyNumberFormat="1" applyFont="1" applyFill="1" applyBorder="1" applyAlignment="1">
      <alignment horizontal="center" vertical="top" wrapText="1"/>
    </xf>
    <xf numFmtId="44" fontId="3" fillId="12" borderId="21" xfId="0" applyNumberFormat="1" applyFont="1" applyFill="1" applyBorder="1" applyAlignment="1">
      <alignment horizontal="center" vertical="top" wrapText="1"/>
    </xf>
    <xf numFmtId="10" fontId="3" fillId="12" borderId="14" xfId="0" applyNumberFormat="1" applyFont="1" applyFill="1" applyBorder="1" applyAlignment="1">
      <alignment horizontal="center" vertical="top" wrapText="1"/>
    </xf>
    <xf numFmtId="43" fontId="3" fillId="12" borderId="25" xfId="1" applyFont="1" applyFill="1" applyBorder="1" applyAlignment="1" applyProtection="1">
      <alignment horizontal="center" vertical="top" wrapText="1"/>
    </xf>
    <xf numFmtId="43" fontId="3" fillId="12" borderId="21" xfId="1" applyFont="1" applyFill="1" applyBorder="1" applyAlignment="1" applyProtection="1">
      <alignment horizontal="center" vertical="top" wrapText="1"/>
    </xf>
    <xf numFmtId="10" fontId="3" fillId="13" borderId="25" xfId="0" applyNumberFormat="1" applyFont="1" applyFill="1" applyBorder="1" applyAlignment="1">
      <alignment horizontal="center" vertical="top" wrapText="1"/>
    </xf>
    <xf numFmtId="44" fontId="3" fillId="13" borderId="46" xfId="0" applyNumberFormat="1" applyFont="1" applyFill="1" applyBorder="1" applyAlignment="1">
      <alignment horizontal="center" vertical="top" wrapText="1"/>
    </xf>
    <xf numFmtId="10" fontId="3" fillId="13" borderId="28" xfId="0" applyNumberFormat="1" applyFont="1" applyFill="1" applyBorder="1" applyAlignment="1">
      <alignment horizontal="center" vertical="top" wrapText="1"/>
    </xf>
    <xf numFmtId="43" fontId="3" fillId="13" borderId="21" xfId="1" applyFont="1" applyFill="1" applyBorder="1" applyAlignment="1" applyProtection="1">
      <alignment horizontal="center" vertical="top" wrapText="1"/>
    </xf>
    <xf numFmtId="43" fontId="3" fillId="13" borderId="14" xfId="1" applyFont="1" applyFill="1" applyBorder="1" applyAlignment="1" applyProtection="1">
      <alignment horizontal="center" vertical="top" wrapText="1"/>
    </xf>
    <xf numFmtId="10" fontId="11" fillId="3" borderId="0" xfId="0" applyNumberFormat="1" applyFont="1" applyFill="1" applyAlignment="1">
      <alignment horizontal="center"/>
    </xf>
    <xf numFmtId="10" fontId="11" fillId="3" borderId="26" xfId="0" applyNumberFormat="1" applyFont="1" applyFill="1" applyBorder="1" applyAlignment="1">
      <alignment horizontal="center"/>
    </xf>
    <xf numFmtId="168" fontId="3" fillId="0" borderId="70" xfId="0" applyNumberFormat="1" applyFont="1" applyBorder="1" applyAlignment="1">
      <alignment horizontal="center" vertical="center" wrapText="1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33" xfId="0" applyFont="1" applyFill="1" applyBorder="1" applyAlignment="1" applyProtection="1">
      <alignment horizontal="center" vertical="center" wrapText="1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7" fillId="3" borderId="72" xfId="0" applyFont="1" applyFill="1" applyBorder="1" applyAlignment="1" applyProtection="1">
      <alignment horizontal="center" vertical="center" wrapText="1"/>
      <protection locked="0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0" fontId="17" fillId="3" borderId="73" xfId="0" applyFont="1" applyFill="1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17" fillId="3" borderId="57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58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43" fontId="7" fillId="3" borderId="49" xfId="1" applyFont="1" applyFill="1" applyBorder="1" applyAlignment="1" applyProtection="1">
      <alignment horizontal="center" vertical="center"/>
    </xf>
    <xf numFmtId="43" fontId="7" fillId="3" borderId="23" xfId="1" applyFont="1" applyFill="1" applyBorder="1" applyAlignment="1" applyProtection="1">
      <alignment horizontal="center" vertical="center"/>
    </xf>
    <xf numFmtId="43" fontId="7" fillId="3" borderId="48" xfId="1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0" fontId="17" fillId="3" borderId="53" xfId="0" applyFont="1" applyFill="1" applyBorder="1" applyAlignment="1" applyProtection="1">
      <alignment horizontal="center" vertical="center" wrapText="1"/>
      <protection locked="0"/>
    </xf>
    <xf numFmtId="0" fontId="17" fillId="3" borderId="54" xfId="0" applyFont="1" applyFill="1" applyBorder="1" applyAlignment="1" applyProtection="1">
      <alignment horizontal="center" vertical="center" wrapText="1"/>
      <protection locked="0"/>
    </xf>
    <xf numFmtId="0" fontId="17" fillId="3" borderId="76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3" borderId="77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7" fontId="3" fillId="0" borderId="48" xfId="0" applyNumberFormat="1" applyFont="1" applyBorder="1" applyAlignment="1" applyProtection="1">
      <alignment horizontal="center" vertical="center" wrapText="1"/>
      <protection locked="0"/>
    </xf>
    <xf numFmtId="167" fontId="3" fillId="0" borderId="27" xfId="0" applyNumberFormat="1" applyFont="1" applyBorder="1" applyAlignment="1" applyProtection="1">
      <alignment horizontal="center" vertical="center" wrapText="1"/>
      <protection locked="0"/>
    </xf>
    <xf numFmtId="9" fontId="3" fillId="0" borderId="16" xfId="0" applyNumberFormat="1" applyFont="1" applyBorder="1" applyAlignment="1" applyProtection="1">
      <alignment horizontal="center" vertical="center" wrapText="1"/>
      <protection locked="0"/>
    </xf>
    <xf numFmtId="9" fontId="3" fillId="0" borderId="34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3" borderId="59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17" fillId="3" borderId="55" xfId="0" applyFont="1" applyFill="1" applyBorder="1" applyAlignment="1" applyProtection="1">
      <alignment horizontal="center" vertical="center" wrapText="1"/>
      <protection locked="0"/>
    </xf>
    <xf numFmtId="0" fontId="1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omma 2" xfId="3" xr:uid="{A3209DE1-7A83-4357-A05B-718A468C9989}"/>
    <cellStyle name="Normal" xfId="0" builtinId="0"/>
    <cellStyle name="Normal 2" xfId="2" xr:uid="{38CC7981-A7F2-48F2-8F1A-68C3647FE23E}"/>
  </cellStyles>
  <dxfs count="10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C2A3"/>
      <color rgb="FFCC9900"/>
      <color rgb="FFFFFFCC"/>
      <color rgb="FFE5CBB1"/>
      <color rgb="FFECD9C6"/>
      <color rgb="FFFFCCFF"/>
      <color rgb="FFF3E6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104</xdr:row>
      <xdr:rowOff>76200</xdr:rowOff>
    </xdr:from>
    <xdr:to>
      <xdr:col>0</xdr:col>
      <xdr:colOff>3710940</xdr:colOff>
      <xdr:row>111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976F48-8661-302A-DA8A-56234DCA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47700"/>
          <a:ext cx="3648075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114</xdr:row>
      <xdr:rowOff>85725</xdr:rowOff>
    </xdr:from>
    <xdr:to>
      <xdr:col>0</xdr:col>
      <xdr:colOff>1887855</xdr:colOff>
      <xdr:row>126</xdr:row>
      <xdr:rowOff>93345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48C6EE-9645-917C-6232-533A3C292E97}"/>
            </a:ext>
            <a:ext uri="{147F2762-F138-4A5C-976F-8EAC2B608ADB}">
              <a16:predDERef xmlns:a16="http://schemas.microsoft.com/office/drawing/2014/main" pred="{AF976F48-8661-302A-DA8A-56234DCA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562225"/>
          <a:ext cx="1809750" cy="23050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129</xdr:row>
      <xdr:rowOff>66675</xdr:rowOff>
    </xdr:from>
    <xdr:to>
      <xdr:col>0</xdr:col>
      <xdr:colOff>7372350</xdr:colOff>
      <xdr:row>133</xdr:row>
      <xdr:rowOff>129540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5D871A-FE60-4726-ECFA-88BB6EA28CF3}"/>
            </a:ext>
            <a:ext uri="{147F2762-F138-4A5C-976F-8EAC2B608ADB}">
              <a16:predDERef xmlns:a16="http://schemas.microsoft.com/office/drawing/2014/main" pred="{2648C6EE-9645-917C-6232-533A3C29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7496175"/>
          <a:ext cx="72771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77</xdr:row>
      <xdr:rowOff>133350</xdr:rowOff>
    </xdr:from>
    <xdr:to>
      <xdr:col>0</xdr:col>
      <xdr:colOff>2381250</xdr:colOff>
      <xdr:row>82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CE4E5A-783D-83C5-36A3-6BD87FF5C92F}"/>
            </a:ext>
            <a:ext uri="{147F2762-F138-4A5C-976F-8EAC2B608ADB}">
              <a16:predDERef xmlns:a16="http://schemas.microsoft.com/office/drawing/2014/main" pred="{025D871A-FE60-4726-ECFA-88BB6EA2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704850"/>
          <a:ext cx="221932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85</xdr:row>
      <xdr:rowOff>123825</xdr:rowOff>
    </xdr:from>
    <xdr:to>
      <xdr:col>0</xdr:col>
      <xdr:colOff>1221105</xdr:colOff>
      <xdr:row>101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E99098-D16C-CDEF-CD0E-E639E1FFC824}"/>
            </a:ext>
            <a:ext uri="{147F2762-F138-4A5C-976F-8EAC2B608ADB}">
              <a16:predDERef xmlns:a16="http://schemas.microsoft.com/office/drawing/2014/main" pred="{69CE4E5A-783D-83C5-36A3-6BD87FF5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" y="2219325"/>
          <a:ext cx="1085850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141</xdr:row>
      <xdr:rowOff>95250</xdr:rowOff>
    </xdr:from>
    <xdr:to>
      <xdr:col>0</xdr:col>
      <xdr:colOff>4705350</xdr:colOff>
      <xdr:row>151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746E7F3-0405-A549-F869-338808EE67AD}"/>
            </a:ext>
            <a:ext uri="{147F2762-F138-4A5C-976F-8EAC2B608ADB}">
              <a16:predDERef xmlns:a16="http://schemas.microsoft.com/office/drawing/2014/main" pred="{35E99098-D16C-CDEF-CD0E-E639E1FF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12477750"/>
          <a:ext cx="457200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153</xdr:row>
      <xdr:rowOff>57150</xdr:rowOff>
    </xdr:from>
    <xdr:to>
      <xdr:col>0</xdr:col>
      <xdr:colOff>4669155</xdr:colOff>
      <xdr:row>168</xdr:row>
      <xdr:rowOff>95250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996CFA-E504-8BBF-0D0B-370597197655}"/>
            </a:ext>
            <a:ext uri="{147F2762-F138-4A5C-976F-8EAC2B608ADB}">
              <a16:predDERef xmlns:a16="http://schemas.microsoft.com/office/drawing/2014/main" pred="{F746E7F3-0405-A549-F869-338808EE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4725650"/>
          <a:ext cx="4572000" cy="2895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9526</xdr:rowOff>
    </xdr:from>
    <xdr:to>
      <xdr:col>0</xdr:col>
      <xdr:colOff>5583555</xdr:colOff>
      <xdr:row>37</xdr:row>
      <xdr:rowOff>11938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BC9A92-98E7-AEC2-852A-AE1ED092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6105526"/>
          <a:ext cx="5535930" cy="95491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55</xdr:row>
      <xdr:rowOff>28575</xdr:rowOff>
    </xdr:from>
    <xdr:to>
      <xdr:col>0</xdr:col>
      <xdr:colOff>725729</xdr:colOff>
      <xdr:row>58</xdr:row>
      <xdr:rowOff>171361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12B6DE-4B0E-9E48-DA72-B7691D318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0" y="3648075"/>
          <a:ext cx="609524" cy="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62</xdr:row>
      <xdr:rowOff>66675</xdr:rowOff>
    </xdr:from>
    <xdr:to>
      <xdr:col>0</xdr:col>
      <xdr:colOff>592400</xdr:colOff>
      <xdr:row>66</xdr:row>
      <xdr:rowOff>98960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56D4AF5-857E-4124-E554-7ABF4D52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5019675"/>
          <a:ext cx="438095" cy="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69</xdr:row>
      <xdr:rowOff>38100</xdr:rowOff>
    </xdr:from>
    <xdr:to>
      <xdr:col>0</xdr:col>
      <xdr:colOff>2727635</xdr:colOff>
      <xdr:row>73</xdr:row>
      <xdr:rowOff>171338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55083D-58B9-4D01-BBE2-950ECCF6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300" y="6705600"/>
          <a:ext cx="2600000" cy="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211</xdr:row>
      <xdr:rowOff>38100</xdr:rowOff>
    </xdr:from>
    <xdr:to>
      <xdr:col>0</xdr:col>
      <xdr:colOff>1638433</xdr:colOff>
      <xdr:row>216</xdr:row>
      <xdr:rowOff>135342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C2FC1E0-F98C-AAD8-C386-99266A26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0" y="32794575"/>
          <a:ext cx="1543183" cy="1002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25</xdr:row>
      <xdr:rowOff>0</xdr:rowOff>
    </xdr:from>
    <xdr:to>
      <xdr:col>0</xdr:col>
      <xdr:colOff>2676895</xdr:colOff>
      <xdr:row>30</xdr:row>
      <xdr:rowOff>19186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B6F2A80-B3D8-2075-FDA1-64B2D24A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4762500"/>
          <a:ext cx="2648320" cy="97168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39</xdr:row>
      <xdr:rowOff>0</xdr:rowOff>
    </xdr:from>
    <xdr:to>
      <xdr:col>0</xdr:col>
      <xdr:colOff>1095375</xdr:colOff>
      <xdr:row>46</xdr:row>
      <xdr:rowOff>151739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B1A626-EA79-1DDD-0DF3-F7C8AF66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50" y="7429500"/>
          <a:ext cx="1038225" cy="1485239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B8DD79A7-C5C9-4AFE-9ECB-63A428735FD0}">
    <nsvFilter filterId="{76350E03-8FCD-4891-8BAF-9ACB1A262C36}" ref="A6:AK989" tableId="0"/>
  </namedSheetView>
</namedSheetView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02.868699421299" createdVersion="8" refreshedVersion="8" minRefreshableVersion="3" recordCount="793" xr:uid="{B1AFAEB3-0453-4A6E-947C-456DD9C53200}">
  <cacheSource type="worksheet">
    <worksheetSource ref="A6:P989" sheet="COST APPT SS"/>
  </cacheSource>
  <cacheFields count="16">
    <cacheField name="Period" numFmtId="0">
      <sharedItems containsString="0" containsBlank="1" containsNumber="1" containsInteger="1" minValue="0" maxValue="14"/>
    </cacheField>
    <cacheField name="Day /_x000a_Night" numFmtId="0">
      <sharedItems containsBlank="1" containsMixedTypes="1" containsNumber="1" containsInteger="1" minValue="0" maxValue="0"/>
    </cacheField>
    <cacheField name="Date" numFmtId="167">
      <sharedItems containsNonDate="0" containsDate="1" containsString="0" containsBlank="1" minDate="1899-12-30T00:00:00" maxDate="2025-05-27T00:00:00" count="16">
        <d v="2025-05-13T00:00:00"/>
        <m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1899-12-30T00:00:00"/>
      </sharedItems>
    </cacheField>
    <cacheField name="Cost Group" numFmtId="0">
      <sharedItems containsBlank="1"/>
    </cacheField>
    <cacheField name="Cost_x000a_Type" numFmtId="0">
      <sharedItems containsBlank="1"/>
    </cacheField>
    <cacheField name="Division" numFmtId="0">
      <sharedItems containsBlank="1"/>
    </cacheField>
    <cacheField name="RO_x000a_#" numFmtId="0">
      <sharedItems containsBlank="1" count="106">
        <s v="A-17"/>
        <s v="E-1"/>
        <s v="E-2"/>
        <s v="O-1"/>
        <s v="O-114"/>
        <s v="E-153"/>
        <s v="E-89"/>
        <s v="E-88"/>
        <s v="E-91"/>
        <s v="E-90"/>
        <s v="C-2"/>
        <s v="O-124"/>
        <s v="O-89"/>
        <s v="E-95"/>
        <s v="O-103"/>
        <s v="E-10"/>
        <s v="C-3"/>
        <s v="E-3"/>
        <s v="C-1"/>
        <s v="E-152"/>
        <s v="E-5"/>
        <s v="local"/>
        <s v="E-4"/>
        <s v="E-14"/>
        <s v="E-11"/>
        <m/>
        <s v="A-4"/>
        <s v="A-5"/>
        <s v="A-18"/>
        <s v="A-19"/>
        <s v="C-5"/>
        <s v="C-6"/>
        <s v="E-21"/>
        <s v="E-13"/>
        <s v="E-20"/>
        <s v="E-15.2"/>
        <s v="E-15.3"/>
        <s v="E-15.4"/>
        <s v="E-15.5"/>
        <s v="E-15.6"/>
        <s v="E-16.3"/>
        <s v="E-16.4"/>
        <s v="E-16.5"/>
        <s v="E-16.6"/>
        <s v="E-16.7"/>
        <s v="E-9"/>
        <s v="E-12 "/>
        <s v="A-24"/>
        <s v="A-33"/>
        <s v="A-34"/>
        <s v="A-35"/>
        <s v="A-36"/>
        <s v="A-37"/>
        <s v="A-40"/>
        <s v="A-41"/>
        <s v="A-42"/>
        <s v="E-48"/>
        <s v="E-47"/>
        <s v="C-7"/>
        <s v="E-41"/>
        <s v="E-43"/>
        <s v="E-46"/>
        <s v="C-12"/>
        <s v="E-44"/>
        <s v="E-45"/>
        <s v="E-50"/>
        <s v="C-8"/>
        <s v="E-49"/>
        <s v="E-8"/>
        <s v="E-100"/>
        <s v="E-42"/>
        <s v="A-39"/>
        <s v="C-13"/>
        <s v="E-107"/>
        <s v="E-131"/>
        <s v="C-14"/>
        <s v="E-126"/>
        <s v="C-16"/>
        <s v="C-9"/>
        <s v="E-130"/>
        <s v="E-146"/>
        <s v="E-122"/>
        <s v="E-114"/>
        <s v="E-128"/>
        <s v="E-119"/>
        <s v="E-118"/>
        <s v="E-129"/>
        <s v="E-127"/>
        <s v="C-17"/>
        <s v="E-124"/>
        <s v="E-115"/>
        <s v="C-11"/>
        <s v="C-15"/>
        <s v="E-116"/>
        <s v="E-117"/>
        <s v="E-125"/>
        <s v="E-12"/>
        <s v="E-123"/>
        <s v="E-120"/>
        <s v="E-121"/>
        <s v="E-159"/>
        <s v="E-145"/>
        <s v="E-158"/>
        <s v="E-160"/>
        <s v="E-161"/>
        <s v="E-9 " u="1"/>
      </sharedItems>
    </cacheField>
    <cacheField name="Resource_x000a_Type" numFmtId="0">
      <sharedItems containsBlank="1" count="26">
        <s v="HE3S"/>
        <s v="ENG3"/>
        <s v="SMOD"/>
        <s v="WFM2"/>
        <s v="WTS3"/>
        <s v="ENG6"/>
        <s v="CR2I"/>
        <s v="WFM1"/>
        <s v="CRW1"/>
        <s v="DZR3"/>
        <s v="DZR2"/>
        <s v="WTT1"/>
        <m/>
        <s v="HE1R"/>
        <s v="ATM3"/>
        <s v="ENG4"/>
        <s v="WTT2"/>
        <s v="ENG1"/>
        <s v="HE2S"/>
        <s v="LAT1"/>
        <s v="VLAT"/>
        <s v="LAT2"/>
        <s v="DOCC"/>
        <s v="CHP2"/>
        <s v="EXC2"/>
        <s v="EXC1" u="1"/>
      </sharedItems>
    </cacheField>
    <cacheField name="Unit" numFmtId="0">
      <sharedItems containsBlank="1"/>
    </cacheField>
    <cacheField name="Identifier" numFmtId="0">
      <sharedItems containsBlank="1" containsMixedTypes="1" containsNumber="1" containsInteger="1" minValue="1226" maxValue="1226"/>
    </cacheField>
    <cacheField name="assigned to" numFmtId="0">
      <sharedItems containsBlank="1"/>
    </cacheField>
    <cacheField name="# PAX" numFmtId="0">
      <sharedItems containsBlank="1" containsMixedTypes="1" containsNumber="1" containsInteger="1" minValue="1" maxValue="6"/>
    </cacheField>
    <cacheField name="# Gallons" numFmtId="0">
      <sharedItems containsBlank="1" containsMixedTypes="1" containsNumber="1" containsInteger="1" minValue="2080" maxValue="116550"/>
    </cacheField>
    <cacheField name="Federal_x000a_%" numFmtId="0">
      <sharedItems containsString="0" containsBlank="1" containsNumber="1" minValue="0" maxValue="1"/>
    </cacheField>
    <cacheField name="State_x000a_%" numFmtId="0">
      <sharedItems containsBlank="1" containsMixedTypes="1" containsNumber="1" minValue="0" maxValue="1"/>
    </cacheField>
    <cacheField name="$" numFmtId="0">
      <sharedItems containsBlank="1" containsMixedTypes="1" containsNumber="1" minValue="0" maxValue="4025197.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pan, Linda - FS, NM" refreshedDate="45931.567808101849" createdVersion="8" refreshedVersion="8" minRefreshableVersion="3" recordCount="765" xr:uid="{409BF7EF-4E34-4A98-929E-61B5E628AF0F}">
  <cacheSource type="worksheet">
    <worksheetSource ref="A6:P986" sheet="COST APPT SS"/>
  </cacheSource>
  <cacheFields count="16">
    <cacheField name="Period" numFmtId="0">
      <sharedItems containsString="0" containsBlank="1" containsNumber="1" containsInteger="1" minValue="0" maxValue="3"/>
    </cacheField>
    <cacheField name="Day /_x000a_Night" numFmtId="0">
      <sharedItems containsBlank="1" containsMixedTypes="1" containsNumber="1" containsInteger="1" minValue="0" maxValue="0"/>
    </cacheField>
    <cacheField name="Date" numFmtId="167">
      <sharedItems containsNonDate="0" containsDate="1" containsString="0" containsBlank="1" minDate="1899-12-30T00:00:00" maxDate="2025-05-16T00:00:00"/>
    </cacheField>
    <cacheField name="Cost Group" numFmtId="0">
      <sharedItems containsBlank="1"/>
    </cacheField>
    <cacheField name="Cost_x000a_Type" numFmtId="0">
      <sharedItems containsBlank="1"/>
    </cacheField>
    <cacheField name="Division" numFmtId="0">
      <sharedItems containsBlank="1"/>
    </cacheField>
    <cacheField name="RO_x000a_#" numFmtId="0">
      <sharedItems containsBlank="1"/>
    </cacheField>
    <cacheField name="Resource_x000a_Type" numFmtId="0">
      <sharedItems containsBlank="1" count="18">
        <s v="ENG3"/>
        <s v="SMOD"/>
        <s v="WFM2"/>
        <s v="WTS3"/>
        <s v="ENG6"/>
        <s v="CR2I"/>
        <s v="WFM1"/>
        <s v="CRW1"/>
        <s v="DZR3"/>
        <s v="DZR2"/>
        <s v="WTT1"/>
        <m/>
        <s v="ENG4"/>
        <s v="WTT2"/>
        <s v="ENG1"/>
        <s v="DOCC"/>
        <s v="CHP2"/>
        <s v="EXC2"/>
      </sharedItems>
    </cacheField>
    <cacheField name="Unit" numFmtId="0">
      <sharedItems containsBlank="1"/>
    </cacheField>
    <cacheField name="Identifier" numFmtId="0">
      <sharedItems containsBlank="1" containsMixedTypes="1" containsNumber="1" containsInteger="1" minValue="1226" maxValue="1226"/>
    </cacheField>
    <cacheField name="assigned to" numFmtId="0">
      <sharedItems containsBlank="1"/>
    </cacheField>
    <cacheField name="# PAX" numFmtId="0">
      <sharedItems containsBlank="1"/>
    </cacheField>
    <cacheField name="# Gallons" numFmtId="0">
      <sharedItems containsBlank="1"/>
    </cacheField>
    <cacheField name="Federal_x000a_%" numFmtId="0">
      <sharedItems containsString="0" containsBlank="1" containsNumber="1" minValue="0" maxValue="1"/>
    </cacheField>
    <cacheField name="State_x000a_%" numFmtId="0">
      <sharedItems containsBlank="1" containsMixedTypes="1" containsNumber="1" minValue="0" maxValue="1"/>
    </cacheField>
    <cacheField name="$" numFmtId="164">
      <sharedItems containsMixedTypes="1" containsNumber="1" containsInteger="1" minValue="0" maxValue="28293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3">
  <r>
    <n v="1"/>
    <m/>
    <x v="0"/>
    <s v="Air"/>
    <s v="Rotary"/>
    <s v="-"/>
    <x v="0"/>
    <x v="0"/>
    <s v="Guidance Air Service LLC"/>
    <s v="H407US | N407US"/>
    <m/>
    <n v="6"/>
    <n v="2340"/>
    <n v="0"/>
    <n v="1"/>
    <n v="6535.58"/>
  </r>
  <r>
    <n v="1"/>
    <s v="IA"/>
    <x v="0"/>
    <s v="Ground"/>
    <s v="Engine"/>
    <s v="A"/>
    <x v="1"/>
    <x v="1"/>
    <s v="AZPNF "/>
    <s v="E930 | A-S TF"/>
    <s v="AZ-ASF-000171 | 2025 AZ-ASF Taskforce"/>
    <m/>
    <m/>
    <n v="1"/>
    <n v="0"/>
    <n v="3350"/>
  </r>
  <r>
    <n v="1"/>
    <s v="IA"/>
    <x v="0"/>
    <s v="Ground"/>
    <s v="Engine"/>
    <s v="A"/>
    <x v="2"/>
    <x v="1"/>
    <s v="CA-BDF"/>
    <s v="335 | A-S TF"/>
    <s v="AZ-ASF-000171 | 2025 AZ-ASF Taskforce"/>
    <m/>
    <m/>
    <n v="1"/>
    <n v="0"/>
    <n v="3350"/>
  </r>
  <r>
    <n v="1"/>
    <s v="IA"/>
    <x v="0"/>
    <s v="Ground"/>
    <s v="Crew"/>
    <s v="A"/>
    <x v="3"/>
    <x v="2"/>
    <s v="CA-LNF"/>
    <s v="A-S TF"/>
    <s v="AZ-ASF-000171 | 2025 AZ-ASF Taskforce"/>
    <m/>
    <m/>
    <n v="1"/>
    <n v="0"/>
    <n v="6125"/>
  </r>
  <r>
    <n v="1"/>
    <s v="Night"/>
    <x v="0"/>
    <s v="Ground"/>
    <s v="Crew"/>
    <s v="A"/>
    <x v="4"/>
    <x v="3"/>
    <s v="AZASF Flat Top IA"/>
    <m/>
    <m/>
    <m/>
    <m/>
    <n v="1"/>
    <n v="0"/>
    <n v="6125"/>
  </r>
  <r>
    <n v="1"/>
    <s v="Night"/>
    <x v="0"/>
    <s v="Ground"/>
    <s v="Engine"/>
    <s v="A"/>
    <x v="5"/>
    <x v="1"/>
    <s v="AZASF"/>
    <s v="E361"/>
    <m/>
    <m/>
    <m/>
    <n v="1"/>
    <n v="0"/>
    <n v="3350"/>
  </r>
  <r>
    <n v="1"/>
    <s v="IA"/>
    <x v="0"/>
    <s v="Ground"/>
    <s v="Engine"/>
    <s v="A"/>
    <x v="6"/>
    <x v="1"/>
    <s v="Alpine FPD"/>
    <s v="E1833 "/>
    <m/>
    <m/>
    <m/>
    <n v="1"/>
    <n v="0"/>
    <n v="3350"/>
  </r>
  <r>
    <n v="1"/>
    <s v="IA"/>
    <x v="0"/>
    <s v="Ground"/>
    <s v="Engine"/>
    <s v="A"/>
    <x v="7"/>
    <x v="4"/>
    <s v="Vernon FPD"/>
    <s v="E251"/>
    <m/>
    <m/>
    <m/>
    <n v="1"/>
    <n v="0"/>
    <n v="1969"/>
  </r>
  <r>
    <n v="1"/>
    <s v="IA"/>
    <x v="0"/>
    <s v="Ground"/>
    <s v="Engine"/>
    <s v="A"/>
    <x v="8"/>
    <x v="1"/>
    <s v="Pinetop FPD"/>
    <s v="Brush 11"/>
    <m/>
    <m/>
    <m/>
    <n v="1"/>
    <n v="0"/>
    <n v="3350"/>
  </r>
  <r>
    <n v="1"/>
    <s v="IA"/>
    <x v="0"/>
    <s v="Ground"/>
    <s v="Engine"/>
    <s v="A"/>
    <x v="9"/>
    <x v="5"/>
    <s v="Round Valley FPD"/>
    <s v="B151 | Brush 152"/>
    <m/>
    <m/>
    <m/>
    <n v="1"/>
    <n v="0"/>
    <n v="2713"/>
  </r>
  <r>
    <n v="1"/>
    <s v="IA"/>
    <x v="0"/>
    <s v="Ground"/>
    <s v="Crew"/>
    <s v="M"/>
    <x v="10"/>
    <x v="6"/>
    <s v="Phoenix T2IA"/>
    <m/>
    <m/>
    <m/>
    <m/>
    <n v="1"/>
    <n v="0"/>
    <n v="12250"/>
  </r>
  <r>
    <n v="1"/>
    <s v="IA"/>
    <x v="0"/>
    <s v="Ground"/>
    <s v="Crew"/>
    <s v="M"/>
    <x v="11"/>
    <x v="2"/>
    <s v="AZASF Strayhorse IA"/>
    <m/>
    <m/>
    <m/>
    <m/>
    <n v="1"/>
    <n v="0"/>
    <n v="6125"/>
  </r>
  <r>
    <n v="1"/>
    <s v="IA"/>
    <x v="0"/>
    <s v="Ground"/>
    <s v="Crew"/>
    <s v="M"/>
    <x v="12"/>
    <x v="2"/>
    <s v="Pinetop FD"/>
    <m/>
    <m/>
    <m/>
    <m/>
    <n v="1"/>
    <n v="0"/>
    <n v="6125"/>
  </r>
  <r>
    <n v="1"/>
    <s v="IA"/>
    <x v="0"/>
    <s v="Ground"/>
    <s v="Engine"/>
    <s v="M"/>
    <x v="13"/>
    <x v="5"/>
    <s v="St Johns FPD"/>
    <s v="E1972"/>
    <m/>
    <m/>
    <m/>
    <n v="1"/>
    <n v="0"/>
    <n v="2713"/>
  </r>
  <r>
    <n v="1"/>
    <s v="IA"/>
    <x v="0"/>
    <s v="Ground"/>
    <s v="Crew"/>
    <s v="M"/>
    <x v="14"/>
    <x v="7"/>
    <s v="Columbine"/>
    <m/>
    <m/>
    <m/>
    <m/>
    <n v="1"/>
    <n v="0"/>
    <n v="6125"/>
  </r>
  <r>
    <n v="1"/>
    <s v="IA"/>
    <x v="0"/>
    <s v="Ground"/>
    <s v="Engine"/>
    <s v="M"/>
    <x v="15"/>
    <x v="1"/>
    <s v="Taylor Snowflake FPD"/>
    <s v="E52"/>
    <m/>
    <m/>
    <m/>
    <n v="1"/>
    <n v="0"/>
    <n v="3350"/>
  </r>
  <r>
    <n v="1"/>
    <s v="IA"/>
    <x v="0"/>
    <s v="Ground"/>
    <s v="Crew"/>
    <s v="M"/>
    <x v="16"/>
    <x v="8"/>
    <s v="Mt Taylor IHC"/>
    <m/>
    <m/>
    <m/>
    <m/>
    <n v="1"/>
    <n v="0"/>
    <n v="13000"/>
  </r>
  <r>
    <n v="1"/>
    <s v="IA"/>
    <x v="0"/>
    <s v="Ground"/>
    <s v="Equipment"/>
    <s v="M"/>
    <x v="17"/>
    <x v="9"/>
    <s v="Greogry Giesler"/>
    <s v="A-S TF"/>
    <s v="AZ-ASF-000171 | 2025 AZ-ASF Taskforce"/>
    <m/>
    <m/>
    <n v="1"/>
    <n v="0"/>
    <n v="2049"/>
  </r>
  <r>
    <n v="1"/>
    <s v="IA"/>
    <x v="0"/>
    <s v="Ground"/>
    <s v="Crew"/>
    <s v="R"/>
    <x v="18"/>
    <x v="8"/>
    <s v="Globe IHC"/>
    <m/>
    <m/>
    <m/>
    <m/>
    <n v="0"/>
    <n v="1"/>
    <n v="13000"/>
  </r>
  <r>
    <n v="1"/>
    <s v="IA"/>
    <x v="0"/>
    <s v="Ground"/>
    <s v="Crew"/>
    <s v="R"/>
    <x v="0"/>
    <x v="2"/>
    <s v="Round Valley"/>
    <m/>
    <m/>
    <m/>
    <m/>
    <n v="0"/>
    <n v="1"/>
    <n v="6125"/>
  </r>
  <r>
    <n v="1"/>
    <s v="IA"/>
    <x v="0"/>
    <s v="Ground"/>
    <s v="Engine"/>
    <s v="R"/>
    <x v="1"/>
    <x v="5"/>
    <s v="Timber Mesa FPD"/>
    <m/>
    <m/>
    <m/>
    <m/>
    <n v="0"/>
    <n v="1"/>
    <n v="2713"/>
  </r>
  <r>
    <n v="1"/>
    <s v="IA"/>
    <x v="0"/>
    <s v="Ground"/>
    <s v="Engine"/>
    <s v="R"/>
    <x v="19"/>
    <x v="5"/>
    <s v="AZASF"/>
    <s v="E662"/>
    <m/>
    <m/>
    <m/>
    <n v="0"/>
    <n v="1"/>
    <n v="2713"/>
  </r>
  <r>
    <n v="1"/>
    <s v="IA"/>
    <x v="0"/>
    <s v="Ground"/>
    <s v="Engine"/>
    <s v="R"/>
    <x v="2"/>
    <x v="1"/>
    <s v="Heber Overgaard FPD"/>
    <s v="E73"/>
    <m/>
    <m/>
    <m/>
    <n v="0"/>
    <n v="1"/>
    <n v="3350"/>
  </r>
  <r>
    <n v="1"/>
    <s v="IA"/>
    <x v="0"/>
    <s v="Ground"/>
    <s v="Engine"/>
    <s v="R"/>
    <x v="20"/>
    <x v="1"/>
    <s v="Concho FPD"/>
    <s v="E1455"/>
    <m/>
    <m/>
    <m/>
    <n v="0"/>
    <n v="1"/>
    <n v="3350"/>
  </r>
  <r>
    <n v="1"/>
    <s v="IA"/>
    <x v="0"/>
    <s v="Ground"/>
    <s v="Engine"/>
    <s v="R"/>
    <x v="17"/>
    <x v="5"/>
    <s v="Pinetop FPD"/>
    <s v="B5"/>
    <m/>
    <m/>
    <m/>
    <n v="0"/>
    <n v="1"/>
    <n v="2713"/>
  </r>
  <r>
    <n v="1"/>
    <s v="IA"/>
    <x v="0"/>
    <s v="Ground"/>
    <s v="Equipment"/>
    <s v="R"/>
    <x v="21"/>
    <x v="10"/>
    <s v="AZASF"/>
    <s v="Dozer 1-6"/>
    <m/>
    <m/>
    <m/>
    <n v="0"/>
    <n v="1"/>
    <n v="2049"/>
  </r>
  <r>
    <n v="1"/>
    <s v="Night"/>
    <x v="0"/>
    <s v="Ground"/>
    <s v="Engine"/>
    <s v="R"/>
    <x v="22"/>
    <x v="1"/>
    <s v="AZA4S"/>
    <s v="E341"/>
    <m/>
    <m/>
    <m/>
    <n v="0"/>
    <n v="1"/>
    <n v="3350"/>
  </r>
  <r>
    <n v="1"/>
    <s v="Night"/>
    <x v="0"/>
    <s v="Ground"/>
    <s v="Engine"/>
    <s v="R"/>
    <x v="23"/>
    <x v="11"/>
    <s v="White Mtn Apache"/>
    <m/>
    <m/>
    <m/>
    <m/>
    <n v="0"/>
    <n v="1"/>
    <n v="2913"/>
  </r>
  <r>
    <n v="1"/>
    <s v="Night"/>
    <x v="0"/>
    <s v="Ground"/>
    <s v="Engine"/>
    <s v="R"/>
    <x v="24"/>
    <x v="1"/>
    <s v="Pine Strawberry FPD"/>
    <s v="E413"/>
    <m/>
    <m/>
    <m/>
    <n v="0"/>
    <n v="1"/>
    <n v="3350"/>
  </r>
  <r>
    <n v="1"/>
    <s v="IA"/>
    <x v="0"/>
    <m/>
    <m/>
    <m/>
    <x v="25"/>
    <x v="12"/>
    <m/>
    <m/>
    <m/>
    <m/>
    <m/>
    <m/>
    <s v="PERIOD 1 TOTAL"/>
    <n v="137580.58000000002"/>
  </r>
  <r>
    <m/>
    <m/>
    <x v="1"/>
    <m/>
    <m/>
    <m/>
    <x v="25"/>
    <x v="12"/>
    <m/>
    <m/>
    <m/>
    <m/>
    <m/>
    <m/>
    <s v="Prior Period Carryover"/>
    <n v="0"/>
  </r>
  <r>
    <m/>
    <m/>
    <x v="1"/>
    <m/>
    <m/>
    <m/>
    <x v="25"/>
    <x v="12"/>
    <m/>
    <m/>
    <m/>
    <m/>
    <m/>
    <m/>
    <s v="CUMMULATIVE INCIDENT TOTAL"/>
    <n v="137580.58000000002"/>
  </r>
  <r>
    <n v="2"/>
    <s v="Day "/>
    <x v="2"/>
    <s v="Air"/>
    <s v="Rotary"/>
    <s v="-"/>
    <x v="26"/>
    <x v="13"/>
    <s v="Helicopter Transport Services, LLC"/>
    <s v="HT719HT | N719HT"/>
    <m/>
    <n v="2"/>
    <n v="69930"/>
    <n v="0.5"/>
    <n v="0.5"/>
    <n v="58708.91"/>
  </r>
  <r>
    <n v="2"/>
    <s v="Day "/>
    <x v="2"/>
    <s v="Air"/>
    <s v="Rotary"/>
    <s v="-"/>
    <x v="27"/>
    <x v="13"/>
    <s v="Rotak Helicopters, LLC"/>
    <s v="HB344RA | N344RA"/>
    <m/>
    <n v="1"/>
    <n v="31625"/>
    <n v="0.5"/>
    <n v="0.5"/>
    <n v="44085.03"/>
  </r>
  <r>
    <n v="2"/>
    <s v="Day "/>
    <x v="2"/>
    <s v="Air"/>
    <s v="Rotary"/>
    <s v="-"/>
    <x v="0"/>
    <x v="0"/>
    <s v="Guidance Air Service LLC"/>
    <s v="H407US | N407US"/>
    <m/>
    <n v="2"/>
    <n v="6336"/>
    <n v="0.5"/>
    <n v="0.5"/>
    <n v="6788.43"/>
  </r>
  <r>
    <n v="2"/>
    <s v="Day "/>
    <x v="2"/>
    <s v="Air"/>
    <s v="Fixed"/>
    <s v="-"/>
    <x v="28"/>
    <x v="14"/>
    <s v="Aero Flite, Inc."/>
    <s v="S260 | N389AC "/>
    <m/>
    <s v="-"/>
    <n v="33600"/>
    <n v="1"/>
    <n v="0"/>
    <n v="131304.9"/>
  </r>
  <r>
    <n v="2"/>
    <s v="Day "/>
    <x v="2"/>
    <s v="Air"/>
    <s v="Fixed"/>
    <s v="-"/>
    <x v="29"/>
    <x v="14"/>
    <s v="Aero Flite, Inc."/>
    <s v="S261 | N392AC"/>
    <m/>
    <s v="-"/>
    <n v="33600"/>
    <n v="1"/>
    <n v="0"/>
    <n v="131468.45000000001"/>
  </r>
  <r>
    <n v="2"/>
    <s v="Day "/>
    <x v="2"/>
    <s v="Ground"/>
    <s v="Engine"/>
    <s v="A"/>
    <x v="1"/>
    <x v="1"/>
    <s v="AZPNF "/>
    <s v="E930 | A-S TF"/>
    <s v="AZ-ASF-000171 | 2025 AZ-ASF Taskforce"/>
    <m/>
    <m/>
    <n v="0"/>
    <n v="1"/>
    <n v="3350"/>
  </r>
  <r>
    <n v="2"/>
    <s v="Day "/>
    <x v="2"/>
    <s v="Ground"/>
    <s v="Engine"/>
    <s v="A"/>
    <x v="2"/>
    <x v="1"/>
    <s v="CA-BDF"/>
    <s v="335 | A-S TF"/>
    <s v="AZ-ASF-000171 | 2025 AZ-ASF Taskforce"/>
    <m/>
    <m/>
    <n v="0"/>
    <n v="1"/>
    <n v="3350"/>
  </r>
  <r>
    <n v="2"/>
    <s v="Day "/>
    <x v="2"/>
    <s v="Ground"/>
    <s v="Crew"/>
    <s v="A"/>
    <x v="3"/>
    <x v="2"/>
    <s v="CA-LNF"/>
    <s v="A-S TF"/>
    <s v="AZ-ASF-000171 | 2025 AZ-ASF Taskforce"/>
    <m/>
    <m/>
    <n v="0"/>
    <n v="1"/>
    <n v="6125"/>
  </r>
  <r>
    <n v="2"/>
    <s v="Day "/>
    <x v="2"/>
    <s v="Ground"/>
    <s v="Crew"/>
    <s v="A"/>
    <x v="4"/>
    <x v="3"/>
    <s v="AZASF Flat Top IA"/>
    <m/>
    <m/>
    <m/>
    <m/>
    <n v="0"/>
    <n v="1"/>
    <n v="6125"/>
  </r>
  <r>
    <n v="2"/>
    <s v="Day "/>
    <x v="2"/>
    <s v="Ground"/>
    <s v="Engine"/>
    <s v="A"/>
    <x v="5"/>
    <x v="1"/>
    <s v="AZASF"/>
    <s v="E361"/>
    <m/>
    <m/>
    <m/>
    <n v="0"/>
    <n v="1"/>
    <n v="3350"/>
  </r>
  <r>
    <n v="2"/>
    <s v="Day "/>
    <x v="2"/>
    <s v="Ground"/>
    <s v="Engine"/>
    <s v="A"/>
    <x v="6"/>
    <x v="1"/>
    <s v="Alpine FPD"/>
    <s v="E1833"/>
    <m/>
    <m/>
    <m/>
    <n v="0"/>
    <n v="1"/>
    <n v="3350"/>
  </r>
  <r>
    <n v="2"/>
    <s v="Day "/>
    <x v="2"/>
    <s v="Ground"/>
    <s v="Engine"/>
    <s v="A"/>
    <x v="7"/>
    <x v="4"/>
    <s v="Vernon FPD"/>
    <s v="E251"/>
    <m/>
    <m/>
    <m/>
    <n v="0"/>
    <n v="1"/>
    <n v="1969"/>
  </r>
  <r>
    <n v="2"/>
    <s v="Day "/>
    <x v="2"/>
    <s v="Ground"/>
    <s v="Engine"/>
    <s v="A"/>
    <x v="8"/>
    <x v="1"/>
    <s v="Pinetop FPD"/>
    <s v="Brush 11"/>
    <m/>
    <m/>
    <m/>
    <n v="0"/>
    <n v="1"/>
    <n v="3350"/>
  </r>
  <r>
    <n v="2"/>
    <s v="Day "/>
    <x v="2"/>
    <s v="Ground"/>
    <s v="Engine"/>
    <s v="A"/>
    <x v="9"/>
    <x v="5"/>
    <s v="Round Valley FPD"/>
    <s v="B151 | Brush 152"/>
    <m/>
    <m/>
    <m/>
    <n v="0"/>
    <n v="1"/>
    <n v="2713"/>
  </r>
  <r>
    <n v="2"/>
    <s v="Day "/>
    <x v="2"/>
    <s v="Ground"/>
    <s v="Crew"/>
    <s v="M"/>
    <x v="16"/>
    <x v="8"/>
    <s v="Mt Taylor IHC"/>
    <m/>
    <m/>
    <m/>
    <m/>
    <n v="1"/>
    <n v="0"/>
    <n v="13000"/>
  </r>
  <r>
    <n v="2"/>
    <s v="Day "/>
    <x v="2"/>
    <s v="Ground"/>
    <s v="Crew"/>
    <s v="M"/>
    <x v="10"/>
    <x v="6"/>
    <s v="Phoenix T2IA"/>
    <m/>
    <m/>
    <m/>
    <m/>
    <n v="1"/>
    <n v="0"/>
    <n v="12250"/>
  </r>
  <r>
    <n v="2"/>
    <s v="Night"/>
    <x v="2"/>
    <s v="Ground"/>
    <s v="Crew"/>
    <s v="M"/>
    <x v="30"/>
    <x v="6"/>
    <s v="Gila IHC"/>
    <m/>
    <m/>
    <m/>
    <m/>
    <n v="1"/>
    <n v="0"/>
    <n v="12250"/>
  </r>
  <r>
    <n v="2"/>
    <s v="Night"/>
    <x v="2"/>
    <s v="Ground"/>
    <s v="Crew"/>
    <s v="R"/>
    <x v="31"/>
    <x v="6"/>
    <s v="Prescott IHC"/>
    <m/>
    <m/>
    <m/>
    <m/>
    <n v="1"/>
    <n v="0"/>
    <n v="12250"/>
  </r>
  <r>
    <n v="2"/>
    <s v="Day "/>
    <x v="2"/>
    <s v="Ground"/>
    <s v="Crew"/>
    <s v="M"/>
    <x v="11"/>
    <x v="2"/>
    <s v="AZASF Strayhorse IA"/>
    <m/>
    <m/>
    <m/>
    <m/>
    <n v="1"/>
    <n v="0"/>
    <n v="6125"/>
  </r>
  <r>
    <n v="2"/>
    <s v="Day "/>
    <x v="2"/>
    <s v="Ground"/>
    <s v="Crew"/>
    <s v="M"/>
    <x v="12"/>
    <x v="2"/>
    <s v="Pinetop FPD"/>
    <m/>
    <m/>
    <m/>
    <m/>
    <n v="1"/>
    <n v="0"/>
    <n v="6125"/>
  </r>
  <r>
    <n v="2"/>
    <s v="Day "/>
    <x v="2"/>
    <s v="Ground"/>
    <s v="Engine"/>
    <s v="M"/>
    <x v="13"/>
    <x v="5"/>
    <s v="St Johns FPD"/>
    <s v="E1972"/>
    <m/>
    <m/>
    <m/>
    <n v="0"/>
    <n v="1"/>
    <n v="2713"/>
  </r>
  <r>
    <n v="2"/>
    <s v="Day "/>
    <x v="2"/>
    <s v="Ground"/>
    <s v="Crew"/>
    <s v="M"/>
    <x v="14"/>
    <x v="7"/>
    <s v="Columbine"/>
    <m/>
    <m/>
    <m/>
    <m/>
    <n v="0"/>
    <n v="1"/>
    <n v="6125"/>
  </r>
  <r>
    <n v="2"/>
    <s v="Day "/>
    <x v="2"/>
    <s v="Ground"/>
    <s v="Engine"/>
    <s v="M"/>
    <x v="15"/>
    <x v="1"/>
    <s v="Taylor Snowflake FPD"/>
    <s v="E52"/>
    <m/>
    <m/>
    <m/>
    <n v="0"/>
    <n v="1"/>
    <n v="3350"/>
  </r>
  <r>
    <n v="2"/>
    <s v="Day "/>
    <x v="2"/>
    <s v="Ground"/>
    <s v="Equipment"/>
    <s v="M"/>
    <x v="17"/>
    <x v="9"/>
    <s v="Greogry Giesler"/>
    <s v="A-S TF"/>
    <s v="AZ-ASF-000171 | 2025 AZ-ASF Taskforce"/>
    <m/>
    <m/>
    <n v="0"/>
    <n v="1"/>
    <n v="2049"/>
  </r>
  <r>
    <n v="2"/>
    <s v="Day "/>
    <x v="2"/>
    <s v="Ground"/>
    <s v="Crew"/>
    <s v="R"/>
    <x v="18"/>
    <x v="8"/>
    <s v="Globe IHC"/>
    <m/>
    <m/>
    <m/>
    <m/>
    <n v="0"/>
    <n v="1"/>
    <n v="13000"/>
  </r>
  <r>
    <n v="2"/>
    <s v="Day "/>
    <x v="2"/>
    <s v="Ground"/>
    <s v="Engine"/>
    <s v="R"/>
    <x v="1"/>
    <x v="5"/>
    <s v="Timber Mesa FPD"/>
    <m/>
    <m/>
    <m/>
    <m/>
    <n v="0"/>
    <n v="1"/>
    <n v="2713"/>
  </r>
  <r>
    <n v="2"/>
    <s v="Day "/>
    <x v="2"/>
    <s v="Ground"/>
    <s v="Engine"/>
    <s v="R"/>
    <x v="19"/>
    <x v="5"/>
    <s v="AZASF"/>
    <s v="E662 "/>
    <m/>
    <m/>
    <m/>
    <n v="0"/>
    <n v="1"/>
    <n v="2713"/>
  </r>
  <r>
    <n v="2"/>
    <s v="Day "/>
    <x v="2"/>
    <s v="Ground"/>
    <s v="Engine"/>
    <s v="R"/>
    <x v="17"/>
    <x v="5"/>
    <s v="Pinetop FPD"/>
    <s v="B5"/>
    <m/>
    <m/>
    <m/>
    <n v="0"/>
    <n v="1"/>
    <n v="2713"/>
  </r>
  <r>
    <n v="2"/>
    <s v="Day "/>
    <x v="2"/>
    <s v="Ground"/>
    <s v="Engine"/>
    <s v="R"/>
    <x v="2"/>
    <x v="1"/>
    <s v="Heber Overgaard FPD"/>
    <s v="E73"/>
    <m/>
    <m/>
    <m/>
    <n v="0"/>
    <n v="1"/>
    <n v="3350"/>
  </r>
  <r>
    <n v="2"/>
    <s v="Day "/>
    <x v="2"/>
    <s v="Ground"/>
    <s v="Engine"/>
    <s v="R"/>
    <x v="20"/>
    <x v="1"/>
    <s v="Concho FPD"/>
    <s v="E1455"/>
    <m/>
    <m/>
    <m/>
    <n v="0"/>
    <n v="1"/>
    <n v="3350"/>
  </r>
  <r>
    <n v="2"/>
    <s v="Day "/>
    <x v="2"/>
    <s v="Ground"/>
    <s v="Engine"/>
    <s v="R"/>
    <x v="22"/>
    <x v="1"/>
    <s v="AZA4S"/>
    <s v="E341"/>
    <m/>
    <m/>
    <m/>
    <n v="0"/>
    <n v="1"/>
    <n v="3350"/>
  </r>
  <r>
    <n v="2"/>
    <s v="Day "/>
    <x v="2"/>
    <s v="Ground"/>
    <s v="Engine"/>
    <s v="R"/>
    <x v="24"/>
    <x v="1"/>
    <s v="Pine Strawberry FPD"/>
    <s v="E413"/>
    <m/>
    <m/>
    <m/>
    <n v="0"/>
    <n v="1"/>
    <n v="3350"/>
  </r>
  <r>
    <n v="2"/>
    <s v="Day "/>
    <x v="2"/>
    <s v="Ground"/>
    <s v="Engine"/>
    <s v="R"/>
    <x v="23"/>
    <x v="11"/>
    <s v="White Mtn Apache"/>
    <m/>
    <m/>
    <m/>
    <m/>
    <n v="0"/>
    <n v="1"/>
    <n v="2913"/>
  </r>
  <r>
    <n v="2"/>
    <s v="Day "/>
    <x v="2"/>
    <s v="Ground"/>
    <s v="Equipment"/>
    <s v="R"/>
    <x v="21"/>
    <x v="10"/>
    <s v="AZASF"/>
    <s v="Dozer 1-6"/>
    <m/>
    <m/>
    <m/>
    <n v="0"/>
    <n v="1"/>
    <n v="2049"/>
  </r>
  <r>
    <n v="2"/>
    <s v="Day "/>
    <x v="2"/>
    <s v="Ground"/>
    <s v="Crew"/>
    <s v="R"/>
    <x v="0"/>
    <x v="2"/>
    <s v="Round Valley"/>
    <s v="Helitack"/>
    <m/>
    <m/>
    <m/>
    <n v="0"/>
    <n v="1"/>
    <n v="6125"/>
  </r>
  <r>
    <n v="2"/>
    <s v="Night"/>
    <x v="2"/>
    <s v="Ground"/>
    <s v="Engine"/>
    <s v="R"/>
    <x v="32"/>
    <x v="1"/>
    <s v="CASNF"/>
    <s v="E342"/>
    <m/>
    <m/>
    <m/>
    <n v="0"/>
    <n v="1"/>
    <n v="3350"/>
  </r>
  <r>
    <n v="2"/>
    <s v="Night"/>
    <x v="2"/>
    <s v="Ground"/>
    <s v="Engine"/>
    <s v="R"/>
    <x v="33"/>
    <x v="11"/>
    <s v="Eloy FPD"/>
    <m/>
    <m/>
    <m/>
    <m/>
    <n v="0"/>
    <n v="1"/>
    <n v="2913"/>
  </r>
  <r>
    <n v="2"/>
    <s v="Night"/>
    <x v="2"/>
    <s v="Ground"/>
    <s v="Engine"/>
    <s v="R"/>
    <x v="34"/>
    <x v="15"/>
    <s v="IDTFD"/>
    <s v="E2422"/>
    <m/>
    <m/>
    <m/>
    <n v="0"/>
    <n v="1"/>
    <n v="2713"/>
  </r>
  <r>
    <n v="2"/>
    <s v="Day "/>
    <x v="2"/>
    <s v="Ground"/>
    <s v="Engine"/>
    <s v="State"/>
    <x v="35"/>
    <x v="1"/>
    <s v="Northwest FPD"/>
    <s v="AZ TF 7701"/>
    <m/>
    <m/>
    <m/>
    <n v="0"/>
    <n v="1"/>
    <n v="3350"/>
  </r>
  <r>
    <n v="2"/>
    <s v="Day "/>
    <x v="2"/>
    <s v="Ground"/>
    <s v="Engine"/>
    <s v="State"/>
    <x v="36"/>
    <x v="5"/>
    <s v="Ponderosa FPD"/>
    <s v="AZ TF 7701"/>
    <m/>
    <m/>
    <m/>
    <n v="0"/>
    <n v="1"/>
    <n v="2713"/>
  </r>
  <r>
    <n v="2"/>
    <s v="Day "/>
    <x v="2"/>
    <s v="Ground"/>
    <s v="Engine"/>
    <s v="State"/>
    <x v="37"/>
    <x v="5"/>
    <s v="Golder Ranch FPD"/>
    <s v="AZ TF 7701"/>
    <m/>
    <m/>
    <m/>
    <n v="0"/>
    <n v="1"/>
    <n v="2713"/>
  </r>
  <r>
    <n v="2"/>
    <s v="Day "/>
    <x v="2"/>
    <s v="Ground"/>
    <s v="Engine"/>
    <s v="State"/>
    <x v="38"/>
    <x v="5"/>
    <s v="Casa Grande FPD"/>
    <s v="AZ TF 7701"/>
    <m/>
    <m/>
    <m/>
    <n v="0"/>
    <n v="1"/>
    <n v="2713"/>
  </r>
  <r>
    <n v="2"/>
    <s v="Day "/>
    <x v="2"/>
    <s v="Ground"/>
    <s v="Engine"/>
    <s v="State"/>
    <x v="39"/>
    <x v="16"/>
    <s v="Avra Valley FPD"/>
    <s v="AZ TF 7701"/>
    <m/>
    <m/>
    <m/>
    <n v="0"/>
    <n v="1"/>
    <n v="2913"/>
  </r>
  <r>
    <n v="2"/>
    <s v="Day "/>
    <x v="2"/>
    <s v="Ground"/>
    <s v="Engine"/>
    <s v="State"/>
    <x v="40"/>
    <x v="1"/>
    <s v="San Simon FPD"/>
    <s v="AZ TF 7702"/>
    <m/>
    <m/>
    <m/>
    <n v="0"/>
    <n v="1"/>
    <n v="3350"/>
  </r>
  <r>
    <n v="2"/>
    <s v="Day "/>
    <x v="2"/>
    <s v="Ground"/>
    <s v="Engine"/>
    <s v="State"/>
    <x v="41"/>
    <x v="5"/>
    <s v="Elfrida FD"/>
    <s v="AZ TF 7702"/>
    <m/>
    <m/>
    <m/>
    <n v="0"/>
    <n v="1"/>
    <n v="2713"/>
  </r>
  <r>
    <n v="2"/>
    <s v="Day "/>
    <x v="2"/>
    <s v="Ground"/>
    <s v="Engine"/>
    <s v="State"/>
    <x v="42"/>
    <x v="1"/>
    <s v="Rio Verde FPD "/>
    <s v="AZ TF 7702"/>
    <m/>
    <m/>
    <m/>
    <n v="0"/>
    <n v="1"/>
    <n v="3350"/>
  </r>
  <r>
    <n v="2"/>
    <s v="Day "/>
    <x v="2"/>
    <s v="Ground"/>
    <s v="Engine"/>
    <s v="State"/>
    <x v="43"/>
    <x v="5"/>
    <s v="CAFMA B53"/>
    <s v="AZ TF 7702"/>
    <m/>
    <m/>
    <m/>
    <n v="0"/>
    <n v="1"/>
    <n v="2713"/>
  </r>
  <r>
    <n v="2"/>
    <s v="Day "/>
    <x v="2"/>
    <s v="Ground"/>
    <s v="Engine"/>
    <s v="State"/>
    <x v="44"/>
    <x v="16"/>
    <s v="St Johns FPD"/>
    <s v="AZ TF 7702"/>
    <m/>
    <m/>
    <m/>
    <n v="0"/>
    <n v="1"/>
    <n v="2913"/>
  </r>
  <r>
    <n v="2"/>
    <s v="Night"/>
    <x v="2"/>
    <s v="Ground"/>
    <s v="Engine"/>
    <s v="State"/>
    <x v="45"/>
    <x v="17"/>
    <s v="Buckskin FD"/>
    <s v="E1101"/>
    <m/>
    <m/>
    <m/>
    <n v="0"/>
    <n v="1"/>
    <n v="3947"/>
  </r>
  <r>
    <n v="2"/>
    <s v="Night"/>
    <x v="2"/>
    <s v="Ground"/>
    <s v="Engine"/>
    <s v="State"/>
    <x v="46"/>
    <x v="1"/>
    <s v="Golder Ranch FD"/>
    <s v="E1634"/>
    <m/>
    <m/>
    <m/>
    <n v="0"/>
    <n v="1"/>
    <n v="3350"/>
  </r>
  <r>
    <n v="2"/>
    <s v="D"/>
    <x v="2"/>
    <m/>
    <m/>
    <m/>
    <x v="25"/>
    <x v="12"/>
    <m/>
    <m/>
    <m/>
    <m/>
    <m/>
    <m/>
    <s v="PERIOD 2 TOTAL"/>
    <n v="573614.72"/>
  </r>
  <r>
    <m/>
    <m/>
    <x v="1"/>
    <m/>
    <m/>
    <m/>
    <x v="25"/>
    <x v="12"/>
    <m/>
    <m/>
    <m/>
    <m/>
    <m/>
    <m/>
    <s v="Prior Period Carryover"/>
    <n v="137580.58000000002"/>
  </r>
  <r>
    <m/>
    <m/>
    <x v="1"/>
    <m/>
    <m/>
    <m/>
    <x v="25"/>
    <x v="12"/>
    <m/>
    <m/>
    <m/>
    <m/>
    <m/>
    <m/>
    <s v="CUMMULATIVE INCIDENT TOTAL"/>
    <n v="711195.3"/>
  </r>
  <r>
    <n v="3"/>
    <m/>
    <x v="3"/>
    <s v="Air"/>
    <s v="Rotary"/>
    <s v="-"/>
    <x v="26"/>
    <x v="13"/>
    <s v="Helicopter Transport Services, LLC"/>
    <s v="HT719HT"/>
    <m/>
    <s v="-"/>
    <n v="69930"/>
    <n v="1"/>
    <n v="0"/>
    <n v="54274.63"/>
  </r>
  <r>
    <n v="3"/>
    <m/>
    <x v="3"/>
    <s v="Air"/>
    <s v="Rotary"/>
    <s v="-"/>
    <x v="27"/>
    <x v="13"/>
    <s v="Rotak Helicopters, LLC"/>
    <s v="HB344RA | N344RA"/>
    <m/>
    <s v="-"/>
    <n v="33000"/>
    <n v="1"/>
    <n v="0"/>
    <n v="44252.41"/>
  </r>
  <r>
    <n v="3"/>
    <m/>
    <x v="3"/>
    <s v="Air"/>
    <s v="Rotary"/>
    <s v="-"/>
    <x v="0"/>
    <x v="0"/>
    <s v="Guidance Air Service LLC"/>
    <s v="H407US | N407US"/>
    <m/>
    <s v="-"/>
    <n v="4608"/>
    <n v="1"/>
    <n v="0"/>
    <n v="9340.64"/>
  </r>
  <r>
    <n v="3"/>
    <m/>
    <x v="3"/>
    <s v="Air"/>
    <s v="Fixed"/>
    <s v="-"/>
    <x v="28"/>
    <x v="14"/>
    <s v="Aero Flite, Inc."/>
    <s v="S260"/>
    <m/>
    <s v="-"/>
    <n v="28800"/>
    <n v="1"/>
    <n v="0"/>
    <n v="128033.9"/>
  </r>
  <r>
    <n v="3"/>
    <m/>
    <x v="3"/>
    <s v="Air"/>
    <s v="Fixed"/>
    <s v="-"/>
    <x v="29"/>
    <x v="14"/>
    <s v="Aero Flite, Inc."/>
    <s v="S261"/>
    <m/>
    <s v="-"/>
    <n v="28800"/>
    <n v="1"/>
    <n v="0"/>
    <n v="127508.8"/>
  </r>
  <r>
    <n v="3"/>
    <m/>
    <x v="3"/>
    <s v="Air"/>
    <s v="Rotary"/>
    <s v="-"/>
    <x v="47"/>
    <x v="18"/>
    <s v="Hillsboro Aviation, Inc."/>
    <s v="H145HA"/>
    <m/>
    <s v="-"/>
    <n v="2080"/>
    <n v="1"/>
    <n v="0"/>
    <n v="3769.19"/>
  </r>
  <r>
    <n v="3"/>
    <m/>
    <x v="3"/>
    <s v="Air"/>
    <s v="Fixed"/>
    <s v="-"/>
    <x v="48"/>
    <x v="19"/>
    <s v="Neptune Aviation Services"/>
    <s v="N473NA | T01"/>
    <m/>
    <s v="-"/>
    <n v="6181"/>
    <n v="1"/>
    <n v="0"/>
    <n v="33799.65"/>
  </r>
  <r>
    <n v="3"/>
    <m/>
    <x v="3"/>
    <s v="Air"/>
    <s v="Fixed"/>
    <s v="-"/>
    <x v="49"/>
    <x v="19"/>
    <s v="Coulson Aviation (USA) Inc."/>
    <s v="T136"/>
    <m/>
    <s v="-"/>
    <n v="7790"/>
    <n v="1"/>
    <n v="0"/>
    <n v="27487.3"/>
  </r>
  <r>
    <n v="3"/>
    <m/>
    <x v="3"/>
    <s v="Air"/>
    <s v="Fixed"/>
    <s v="-"/>
    <x v="50"/>
    <x v="19"/>
    <s v="Neptune Aviation Services"/>
    <s v="N478NA | T15"/>
    <m/>
    <s v="-"/>
    <n v="5811"/>
    <n v="1"/>
    <n v="0"/>
    <n v="34779.35"/>
  </r>
  <r>
    <n v="3"/>
    <m/>
    <x v="3"/>
    <s v="Air"/>
    <s v="Fixed"/>
    <s v="-"/>
    <x v="51"/>
    <x v="19"/>
    <s v="Neptune Aviation Services"/>
    <s v="T16"/>
    <m/>
    <m/>
    <n v="5805"/>
    <n v="1"/>
    <n v="0"/>
    <n v="24394.53"/>
  </r>
  <r>
    <n v="3"/>
    <m/>
    <x v="3"/>
    <s v="Air"/>
    <s v="Fixed"/>
    <s v="-"/>
    <x v="52"/>
    <x v="20"/>
    <s v="10 Tanker Air Carrier, LLC"/>
    <s v="T914"/>
    <m/>
    <s v="-"/>
    <n v="18499"/>
    <n v="1"/>
    <n v="0"/>
    <n v="32766"/>
  </r>
  <r>
    <n v="3"/>
    <m/>
    <x v="3"/>
    <s v="Air"/>
    <s v="Rotary"/>
    <s v="-"/>
    <x v="53"/>
    <x v="13"/>
    <s v="Helicopter Transport Services, LLC"/>
    <s v="N722HT"/>
    <m/>
    <s v="-"/>
    <n v="3600"/>
    <n v="1"/>
    <n v="0"/>
    <n v="19534.47"/>
  </r>
  <r>
    <n v="3"/>
    <m/>
    <x v="3"/>
    <s v="Air"/>
    <s v="Fixed"/>
    <s v="-"/>
    <x v="54"/>
    <x v="19"/>
    <s v="Aero Flite, Inc."/>
    <s v="T168"/>
    <m/>
    <s v="-"/>
    <n v="5626"/>
    <n v="1"/>
    <n v="0"/>
    <n v="22391.78"/>
  </r>
  <r>
    <n v="3"/>
    <m/>
    <x v="3"/>
    <s v="Air"/>
    <s v="Fixed"/>
    <s v="-"/>
    <x v="55"/>
    <x v="21"/>
    <s v="Aero Flite, Inc."/>
    <s v="T182"/>
    <m/>
    <s v="-"/>
    <n v="4955"/>
    <n v="1"/>
    <n v="0"/>
    <n v="41968.85"/>
  </r>
  <r>
    <n v="3"/>
    <s v="Day"/>
    <x v="3"/>
    <s v="Ground"/>
    <s v="Crew"/>
    <s v="A"/>
    <x v="4"/>
    <x v="3"/>
    <s v="AZASF Flat Top IA"/>
    <m/>
    <m/>
    <m/>
    <m/>
    <n v="1"/>
    <n v="0"/>
    <n v="6125"/>
  </r>
  <r>
    <n v="3"/>
    <s v="Day"/>
    <x v="3"/>
    <s v="Ground"/>
    <s v="Engine"/>
    <s v="A"/>
    <x v="1"/>
    <x v="1"/>
    <s v="AZPNF "/>
    <s v="E930 | A-S TF"/>
    <s v="AZ-ASF-000171 | 2025 AZ-ASF Taskforce"/>
    <m/>
    <m/>
    <n v="1"/>
    <n v="0"/>
    <n v="3350"/>
  </r>
  <r>
    <n v="3"/>
    <s v="Day"/>
    <x v="3"/>
    <s v="Ground"/>
    <s v="Engine"/>
    <s v="A"/>
    <x v="5"/>
    <x v="1"/>
    <s v="AZASF"/>
    <s v="E361"/>
    <m/>
    <m/>
    <m/>
    <n v="1"/>
    <n v="0"/>
    <n v="3350"/>
  </r>
  <r>
    <n v="3"/>
    <s v="Day"/>
    <x v="3"/>
    <s v="Ground"/>
    <s v="Engine"/>
    <s v="A"/>
    <x v="6"/>
    <x v="1"/>
    <s v="Alpine FPD"/>
    <s v="E1833"/>
    <m/>
    <m/>
    <m/>
    <n v="1"/>
    <n v="0"/>
    <n v="3350"/>
  </r>
  <r>
    <n v="3"/>
    <s v="Day"/>
    <x v="3"/>
    <s v="Ground"/>
    <s v="Engine"/>
    <s v="A"/>
    <x v="56"/>
    <x v="5"/>
    <s v="Rock Creek Wildfire"/>
    <m/>
    <m/>
    <m/>
    <m/>
    <n v="1"/>
    <n v="0"/>
    <n v="2713"/>
  </r>
  <r>
    <n v="3"/>
    <s v="Day"/>
    <x v="3"/>
    <s v="Ground"/>
    <s v="Engine"/>
    <s v="A"/>
    <x v="57"/>
    <x v="5"/>
    <s v="Talbott Enterprises"/>
    <m/>
    <m/>
    <m/>
    <m/>
    <n v="1"/>
    <n v="0"/>
    <n v="2713"/>
  </r>
  <r>
    <n v="3"/>
    <s v="Day"/>
    <x v="3"/>
    <s v="Ground"/>
    <s v="Crew"/>
    <s v="M"/>
    <x v="58"/>
    <x v="8"/>
    <s v="Mesa IHC"/>
    <m/>
    <m/>
    <m/>
    <m/>
    <n v="1"/>
    <n v="0"/>
    <n v="13000"/>
  </r>
  <r>
    <n v="3"/>
    <s v="Day"/>
    <x v="3"/>
    <s v="Ground"/>
    <s v="Crew"/>
    <s v="M"/>
    <x v="11"/>
    <x v="2"/>
    <s v="AZASF Strayhorse IA"/>
    <m/>
    <m/>
    <m/>
    <m/>
    <n v="1"/>
    <n v="0"/>
    <n v="6125"/>
  </r>
  <r>
    <n v="3"/>
    <s v="Day"/>
    <x v="3"/>
    <s v="Ground"/>
    <s v="Equipment"/>
    <s v="M"/>
    <x v="21"/>
    <x v="10"/>
    <s v="AZASF"/>
    <s v="Dozer 1-6"/>
    <m/>
    <m/>
    <m/>
    <n v="1"/>
    <n v="0"/>
    <n v="2049"/>
  </r>
  <r>
    <n v="3"/>
    <s v="Day"/>
    <x v="3"/>
    <s v="Ground"/>
    <s v="Engine"/>
    <s v="M"/>
    <x v="59"/>
    <x v="5"/>
    <s v="Valkyrie Fire"/>
    <m/>
    <m/>
    <m/>
    <m/>
    <n v="1"/>
    <n v="0"/>
    <n v="2713"/>
  </r>
  <r>
    <n v="3"/>
    <s v="Day"/>
    <x v="3"/>
    <s v="Ground"/>
    <s v="Engine"/>
    <s v="M"/>
    <x v="60"/>
    <x v="5"/>
    <s v="National Fire"/>
    <m/>
    <m/>
    <m/>
    <m/>
    <n v="1"/>
    <n v="0"/>
    <n v="2713"/>
  </r>
  <r>
    <n v="3"/>
    <s v="Day"/>
    <x v="3"/>
    <s v="Ground"/>
    <s v="Engine"/>
    <s v="M"/>
    <x v="61"/>
    <x v="5"/>
    <s v="Glacier Fire"/>
    <m/>
    <m/>
    <m/>
    <m/>
    <n v="1"/>
    <n v="0"/>
    <n v="2713"/>
  </r>
  <r>
    <n v="3"/>
    <s v="Day"/>
    <x v="3"/>
    <s v="Ground"/>
    <s v="Crew"/>
    <s v="R"/>
    <x v="16"/>
    <x v="8"/>
    <s v="Mt Taylor IHC"/>
    <m/>
    <m/>
    <m/>
    <m/>
    <n v="1"/>
    <n v="0"/>
    <n v="13000"/>
  </r>
  <r>
    <n v="3"/>
    <s v="Day"/>
    <x v="3"/>
    <s v="Ground"/>
    <s v="Crew"/>
    <s v="R"/>
    <x v="10"/>
    <x v="6"/>
    <s v="Phoenix T2IA"/>
    <m/>
    <m/>
    <m/>
    <m/>
    <n v="1"/>
    <n v="0"/>
    <n v="12250"/>
  </r>
  <r>
    <n v="3"/>
    <s v="Day"/>
    <x v="3"/>
    <s v="Ground"/>
    <s v="Engine"/>
    <s v="R"/>
    <x v="15"/>
    <x v="1"/>
    <s v="Taylor Snowflake FPD"/>
    <s v="E52"/>
    <m/>
    <m/>
    <m/>
    <n v="1"/>
    <n v="0"/>
    <n v="3350"/>
  </r>
  <r>
    <n v="3"/>
    <s v="Day"/>
    <x v="3"/>
    <s v="Ground"/>
    <s v="Engine"/>
    <s v="R"/>
    <x v="13"/>
    <x v="5"/>
    <s v="St Johns FPD"/>
    <s v="E1972"/>
    <m/>
    <m/>
    <m/>
    <n v="1"/>
    <n v="0"/>
    <n v="2713"/>
  </r>
  <r>
    <n v="3"/>
    <s v="Day"/>
    <x v="3"/>
    <s v="Ground"/>
    <s v="Crew"/>
    <s v="R"/>
    <x v="62"/>
    <x v="6"/>
    <s v="Sacramento IHC"/>
    <m/>
    <m/>
    <m/>
    <m/>
    <n v="1"/>
    <n v="0"/>
    <n v="12250"/>
  </r>
  <r>
    <n v="3"/>
    <s v="Day"/>
    <x v="3"/>
    <s v="Ground"/>
    <s v="Crew"/>
    <s v="C"/>
    <x v="18"/>
    <x v="8"/>
    <s v="Globe IHC"/>
    <m/>
    <m/>
    <m/>
    <m/>
    <n v="1"/>
    <n v="0"/>
    <n v="13000"/>
  </r>
  <r>
    <n v="3"/>
    <s v="Day"/>
    <x v="3"/>
    <s v="Ground"/>
    <s v="Crew"/>
    <s v="C"/>
    <x v="14"/>
    <x v="7"/>
    <s v="Columbine"/>
    <m/>
    <m/>
    <m/>
    <m/>
    <n v="1"/>
    <n v="0"/>
    <n v="6125"/>
  </r>
  <r>
    <n v="3"/>
    <s v="Day"/>
    <x v="3"/>
    <s v="Ground"/>
    <s v="Engine"/>
    <s v="C"/>
    <x v="7"/>
    <x v="4"/>
    <s v="Vernon FPD"/>
    <s v="E251"/>
    <m/>
    <m/>
    <m/>
    <n v="0"/>
    <n v="1"/>
    <n v="1969"/>
  </r>
  <r>
    <n v="3"/>
    <s v="Day"/>
    <x v="3"/>
    <s v="Ground"/>
    <s v="Engine"/>
    <s v="C"/>
    <x v="8"/>
    <x v="1"/>
    <s v="Pinetop FPD"/>
    <s v="Brush 11"/>
    <m/>
    <m/>
    <m/>
    <n v="0"/>
    <n v="1"/>
    <n v="3350"/>
  </r>
  <r>
    <n v="3"/>
    <s v="Day"/>
    <x v="3"/>
    <s v="Ground"/>
    <s v="Engine"/>
    <s v="C"/>
    <x v="63"/>
    <x v="5"/>
    <s v="Idaho Trailblazers 22"/>
    <m/>
    <m/>
    <m/>
    <m/>
    <n v="0"/>
    <n v="1"/>
    <n v="2713"/>
  </r>
  <r>
    <n v="3"/>
    <s v="Day"/>
    <x v="3"/>
    <s v="Ground"/>
    <s v="Engine"/>
    <s v="C"/>
    <x v="64"/>
    <x v="5"/>
    <s v="Idaho Trailblazers"/>
    <m/>
    <m/>
    <m/>
    <m/>
    <n v="0"/>
    <n v="1"/>
    <n v="2713"/>
  </r>
  <r>
    <n v="3"/>
    <s v="Day"/>
    <x v="3"/>
    <s v="Ground"/>
    <s v="Equipment"/>
    <s v="C"/>
    <x v="65"/>
    <x v="10"/>
    <s v="Fuego Dozer"/>
    <m/>
    <m/>
    <m/>
    <m/>
    <n v="0"/>
    <n v="1"/>
    <n v="2049"/>
  </r>
  <r>
    <n v="3"/>
    <s v="Day"/>
    <x v="3"/>
    <s v="Ground"/>
    <s v="Crew"/>
    <s v="F"/>
    <x v="66"/>
    <x v="6"/>
    <s v="Black Mesa IHC"/>
    <m/>
    <m/>
    <m/>
    <m/>
    <n v="1"/>
    <n v="0"/>
    <n v="12250"/>
  </r>
  <r>
    <n v="3"/>
    <s v="Day"/>
    <x v="3"/>
    <s v="Ground"/>
    <s v="Engine"/>
    <s v="F"/>
    <x v="2"/>
    <x v="1"/>
    <s v="Heber Overgaard FPD"/>
    <s v="E73"/>
    <m/>
    <m/>
    <m/>
    <n v="0.5"/>
    <n v="0.5"/>
    <n v="3350"/>
  </r>
  <r>
    <n v="3"/>
    <s v="Day"/>
    <x v="3"/>
    <s v="Ground"/>
    <s v="Engine"/>
    <s v="F"/>
    <x v="20"/>
    <x v="1"/>
    <s v="Concho FPD"/>
    <s v="E1455"/>
    <m/>
    <m/>
    <m/>
    <n v="0.5"/>
    <n v="0.5"/>
    <n v="3350"/>
  </r>
  <r>
    <n v="3"/>
    <s v="Day"/>
    <x v="3"/>
    <s v="Ground"/>
    <s v="Engine"/>
    <s v="F"/>
    <x v="22"/>
    <x v="1"/>
    <s v="AZA4S"/>
    <s v="E341"/>
    <m/>
    <m/>
    <m/>
    <n v="0.5"/>
    <n v="0.5"/>
    <n v="3350"/>
  </r>
  <r>
    <n v="3"/>
    <s v="Day"/>
    <x v="3"/>
    <s v="Ground"/>
    <s v="Engine"/>
    <s v="F"/>
    <x v="24"/>
    <x v="1"/>
    <s v="Pine Strawberry FPD"/>
    <s v="E413"/>
    <m/>
    <m/>
    <m/>
    <n v="0.5"/>
    <n v="0.5"/>
    <n v="3350"/>
  </r>
  <r>
    <n v="3"/>
    <s v="Day"/>
    <x v="3"/>
    <s v="Ground"/>
    <s v="Engine"/>
    <s v="F"/>
    <x v="17"/>
    <x v="5"/>
    <s v="Pinetop FPD"/>
    <s v="B5"/>
    <m/>
    <m/>
    <m/>
    <n v="0.5"/>
    <n v="0.5"/>
    <n v="2713"/>
  </r>
  <r>
    <n v="3"/>
    <s v="Day"/>
    <x v="3"/>
    <s v="Ground"/>
    <s v="Engine"/>
    <s v="F"/>
    <x v="1"/>
    <x v="5"/>
    <s v="Timber Mesa FPD"/>
    <m/>
    <m/>
    <m/>
    <m/>
    <n v="0.5"/>
    <n v="0.5"/>
    <n v="2713"/>
  </r>
  <r>
    <n v="3"/>
    <s v="Day"/>
    <x v="3"/>
    <s v="Ground"/>
    <s v="Engine"/>
    <s v="F"/>
    <x v="19"/>
    <x v="5"/>
    <s v="AZASF"/>
    <s v="E662 "/>
    <m/>
    <m/>
    <m/>
    <n v="0.5"/>
    <n v="0.5"/>
    <n v="2713"/>
  </r>
  <r>
    <n v="3"/>
    <s v="Day"/>
    <x v="3"/>
    <s v="Ground"/>
    <s v="Engine"/>
    <s v="F"/>
    <x v="23"/>
    <x v="11"/>
    <s v="White Mtn Apache"/>
    <m/>
    <m/>
    <m/>
    <m/>
    <n v="0.5"/>
    <n v="0.5"/>
    <n v="2913"/>
  </r>
  <r>
    <n v="3"/>
    <s v="Day"/>
    <x v="3"/>
    <s v="Ground"/>
    <s v="Equipment"/>
    <s v="F"/>
    <x v="67"/>
    <x v="10"/>
    <s v="Mayer Dozer"/>
    <m/>
    <m/>
    <m/>
    <m/>
    <n v="0.5"/>
    <n v="0.5"/>
    <n v="2049"/>
  </r>
  <r>
    <n v="3"/>
    <s v="Day"/>
    <x v="3"/>
    <s v="Ground"/>
    <s v="Engine"/>
    <s v="SG"/>
    <x v="35"/>
    <x v="1"/>
    <s v="Northwest FPD"/>
    <s v="AZ TF 7701"/>
    <m/>
    <m/>
    <m/>
    <n v="0"/>
    <n v="1"/>
    <n v="3350"/>
  </r>
  <r>
    <n v="3"/>
    <s v="Day"/>
    <x v="3"/>
    <s v="Ground"/>
    <s v="Engine"/>
    <s v="SG"/>
    <x v="38"/>
    <x v="5"/>
    <s v="Casa Grande FPD"/>
    <s v="AZ TF 7701"/>
    <m/>
    <m/>
    <m/>
    <n v="0"/>
    <n v="1"/>
    <n v="2713"/>
  </r>
  <r>
    <n v="3"/>
    <s v="Day"/>
    <x v="3"/>
    <s v="Ground"/>
    <s v="Engine"/>
    <s v="SG"/>
    <x v="37"/>
    <x v="5"/>
    <s v="Golder Ranch FPD"/>
    <s v="AZ TF 7701"/>
    <m/>
    <m/>
    <m/>
    <n v="0"/>
    <n v="1"/>
    <n v="2713"/>
  </r>
  <r>
    <n v="3"/>
    <s v="Day"/>
    <x v="3"/>
    <s v="Ground"/>
    <s v="Engine"/>
    <s v="SG"/>
    <x v="36"/>
    <x v="5"/>
    <s v="Ponderosa FPD"/>
    <s v="AZ TF 7701"/>
    <m/>
    <m/>
    <m/>
    <n v="0"/>
    <n v="1"/>
    <n v="2713"/>
  </r>
  <r>
    <n v="3"/>
    <s v="Day"/>
    <x v="3"/>
    <s v="Ground"/>
    <s v="Engine"/>
    <s v="SG"/>
    <x v="39"/>
    <x v="16"/>
    <s v="Arva Valley FPD"/>
    <s v="AZ TF 7701"/>
    <m/>
    <m/>
    <m/>
    <n v="0"/>
    <n v="1"/>
    <n v="2913"/>
  </r>
  <r>
    <n v="3"/>
    <s v="Day"/>
    <x v="3"/>
    <s v="Ground"/>
    <s v="Engine"/>
    <s v="SG"/>
    <x v="68"/>
    <x v="17"/>
    <s v="Timber Mesa FPD"/>
    <m/>
    <m/>
    <m/>
    <m/>
    <n v="0"/>
    <n v="1"/>
    <n v="3947"/>
  </r>
  <r>
    <n v="3"/>
    <s v="Day"/>
    <x v="3"/>
    <s v="Ground"/>
    <s v="Engine"/>
    <s v="SG"/>
    <x v="33"/>
    <x v="11"/>
    <s v="Eloy FPD"/>
    <m/>
    <m/>
    <m/>
    <m/>
    <n v="0"/>
    <n v="1"/>
    <n v="2913"/>
  </r>
  <r>
    <n v="3"/>
    <s v="Night"/>
    <x v="3"/>
    <s v="Ground"/>
    <s v="Engine"/>
    <s v="NSG"/>
    <x v="40"/>
    <x v="1"/>
    <s v="San Simon FPD"/>
    <s v="AZ TF 7702"/>
    <m/>
    <m/>
    <m/>
    <n v="1"/>
    <n v="0"/>
    <n v="3350"/>
  </r>
  <r>
    <n v="3"/>
    <s v="Night"/>
    <x v="3"/>
    <s v="Ground"/>
    <s v="Engine"/>
    <s v="NSG"/>
    <x v="43"/>
    <x v="5"/>
    <s v="CAFMA B53"/>
    <s v="AZ TF 7702"/>
    <m/>
    <m/>
    <m/>
    <n v="1"/>
    <n v="0"/>
    <n v="2713"/>
  </r>
  <r>
    <n v="3"/>
    <s v="Night"/>
    <x v="3"/>
    <s v="Ground"/>
    <s v="Engine"/>
    <s v="NSG"/>
    <x v="42"/>
    <x v="1"/>
    <s v="Rio Verde FPD"/>
    <s v="AZ TF 7702"/>
    <m/>
    <m/>
    <m/>
    <n v="1"/>
    <n v="0"/>
    <n v="3350"/>
  </r>
  <r>
    <n v="3"/>
    <s v="Night"/>
    <x v="3"/>
    <s v="Ground"/>
    <s v="Engine"/>
    <s v="NSG"/>
    <x v="41"/>
    <x v="5"/>
    <s v="Elfrida FD"/>
    <s v="AZ TF 7702"/>
    <m/>
    <m/>
    <m/>
    <n v="1"/>
    <n v="0"/>
    <n v="2713"/>
  </r>
  <r>
    <n v="3"/>
    <s v="Night"/>
    <x v="3"/>
    <s v="Ground"/>
    <s v="Engine"/>
    <s v="NSG"/>
    <x v="44"/>
    <x v="16"/>
    <s v="St Johns FPD"/>
    <s v="AZ TF 7702"/>
    <m/>
    <m/>
    <m/>
    <n v="1"/>
    <n v="0"/>
    <n v="2913"/>
  </r>
  <r>
    <n v="3"/>
    <s v="Night"/>
    <x v="3"/>
    <s v="Ground"/>
    <s v="Engine"/>
    <s v="NSG"/>
    <x v="45"/>
    <x v="17"/>
    <s v="Buckskin FD"/>
    <s v="E1101"/>
    <m/>
    <m/>
    <m/>
    <n v="1"/>
    <n v="0"/>
    <n v="3947"/>
  </r>
  <r>
    <n v="3"/>
    <s v="Night"/>
    <x v="3"/>
    <s v="Ground"/>
    <s v="Engine"/>
    <s v="NSG"/>
    <x v="46"/>
    <x v="1"/>
    <s v="Golder Ranch FD"/>
    <s v="E1634"/>
    <m/>
    <m/>
    <m/>
    <n v="1"/>
    <n v="0"/>
    <n v="3350"/>
  </r>
  <r>
    <n v="3"/>
    <s v="Night"/>
    <x v="3"/>
    <s v="Ground"/>
    <s v="Crew"/>
    <s v="NAC"/>
    <x v="12"/>
    <x v="2"/>
    <s v="Pinetop FPD"/>
    <m/>
    <m/>
    <m/>
    <m/>
    <n v="1"/>
    <n v="0"/>
    <n v="6125"/>
  </r>
  <r>
    <n v="3"/>
    <s v="Night"/>
    <x v="3"/>
    <s v="Ground"/>
    <s v="Engine"/>
    <s v="NAC"/>
    <x v="9"/>
    <x v="5"/>
    <s v="Round Valley FPD"/>
    <s v="B151 | Brush 152"/>
    <m/>
    <m/>
    <m/>
    <n v="1"/>
    <n v="0"/>
    <n v="2713"/>
  </r>
  <r>
    <n v="3"/>
    <s v="Night"/>
    <x v="3"/>
    <s v="Ground"/>
    <s v="Engine"/>
    <s v="NAC"/>
    <x v="69"/>
    <x v="5"/>
    <s v="Cibola"/>
    <s v="E642"/>
    <m/>
    <m/>
    <m/>
    <n v="1"/>
    <n v="0"/>
    <n v="2713"/>
  </r>
  <r>
    <n v="3"/>
    <s v="Night"/>
    <x v="3"/>
    <s v="Ground"/>
    <s v="Crew"/>
    <s v="NF"/>
    <x v="31"/>
    <x v="6"/>
    <s v="Prescott IHC"/>
    <m/>
    <m/>
    <m/>
    <m/>
    <n v="1"/>
    <n v="0"/>
    <n v="12250"/>
  </r>
  <r>
    <n v="3"/>
    <s v="Night"/>
    <x v="3"/>
    <s v="Ground"/>
    <s v="Engine"/>
    <s v="NF"/>
    <x v="32"/>
    <x v="1"/>
    <s v="CASNF"/>
    <s v="E342"/>
    <m/>
    <m/>
    <m/>
    <n v="1"/>
    <n v="0"/>
    <n v="3350"/>
  </r>
  <r>
    <n v="3"/>
    <s v="Night"/>
    <x v="3"/>
    <s v="Ground"/>
    <s v="Engine"/>
    <s v="NF"/>
    <x v="70"/>
    <x v="5"/>
    <s v="Freedom Wildfire"/>
    <m/>
    <m/>
    <m/>
    <m/>
    <n v="1"/>
    <n v="0"/>
    <n v="2713"/>
  </r>
  <r>
    <n v="3"/>
    <s v="Night"/>
    <x v="3"/>
    <s v="Ground"/>
    <s v="Engine"/>
    <s v="NMR"/>
    <x v="34"/>
    <x v="15"/>
    <s v="IDTFD"/>
    <s v="E2422"/>
    <m/>
    <m/>
    <m/>
    <n v="1"/>
    <n v="0"/>
    <n v="2713"/>
  </r>
  <r>
    <n v="3"/>
    <s v="Night"/>
    <x v="3"/>
    <s v="Ground"/>
    <s v="Crew"/>
    <s v="NMR"/>
    <x v="30"/>
    <x v="6"/>
    <s v="Gila IHC"/>
    <m/>
    <m/>
    <m/>
    <m/>
    <n v="1"/>
    <n v="0"/>
    <n v="12250"/>
  </r>
  <r>
    <n v="3"/>
    <s v="D/N"/>
    <x v="3"/>
    <m/>
    <m/>
    <m/>
    <x v="25"/>
    <x v="12"/>
    <m/>
    <m/>
    <m/>
    <m/>
    <m/>
    <m/>
    <s v="PERIOD 3 TOTAL"/>
    <n v="857873.5"/>
  </r>
  <r>
    <m/>
    <m/>
    <x v="1"/>
    <m/>
    <m/>
    <m/>
    <x v="25"/>
    <x v="12"/>
    <m/>
    <m/>
    <m/>
    <m/>
    <m/>
    <m/>
    <s v="Prior Period Carryover"/>
    <n v="711195.3"/>
  </r>
  <r>
    <m/>
    <m/>
    <x v="1"/>
    <m/>
    <m/>
    <m/>
    <x v="25"/>
    <x v="12"/>
    <m/>
    <m/>
    <m/>
    <m/>
    <m/>
    <m/>
    <s v="CUMMULATIVE INCIDENT TOTAL"/>
    <n v="1569068.8"/>
  </r>
  <r>
    <n v="4"/>
    <m/>
    <x v="4"/>
    <s v="Air"/>
    <s v="Rotary"/>
    <s v="-"/>
    <x v="26"/>
    <x v="13"/>
    <s v="Helicopter Transport Services, LLC"/>
    <s v="HT719HT"/>
    <m/>
    <m/>
    <n v="116550"/>
    <n v="1"/>
    <n v="0"/>
    <n v="46247.59"/>
  </r>
  <r>
    <n v="4"/>
    <m/>
    <x v="4"/>
    <s v="Air"/>
    <s v="Rotary"/>
    <s v="-"/>
    <x v="27"/>
    <x v="13"/>
    <s v="Rotak Helicopters, LLC"/>
    <s v="HB344RA | N344RA"/>
    <m/>
    <m/>
    <n v="23375"/>
    <n v="1"/>
    <n v="0"/>
    <n v="26405.81"/>
  </r>
  <r>
    <n v="4"/>
    <m/>
    <x v="4"/>
    <s v="Air"/>
    <s v="Fixed"/>
    <s v="-"/>
    <x v="28"/>
    <x v="14"/>
    <s v="Aero Flite, Inc."/>
    <s v="S260 | N389AC "/>
    <m/>
    <m/>
    <n v="9600"/>
    <n v="1"/>
    <n v="0"/>
    <n v="54442.12"/>
  </r>
  <r>
    <n v="4"/>
    <m/>
    <x v="4"/>
    <s v="Air"/>
    <s v="Fixed"/>
    <s v="-"/>
    <x v="29"/>
    <x v="14"/>
    <s v="Aero Flite, Inc."/>
    <s v="S261 | N392AC"/>
    <m/>
    <m/>
    <n v="9600"/>
    <n v="1"/>
    <n v="0"/>
    <n v="54676.58"/>
  </r>
  <r>
    <n v="4"/>
    <m/>
    <x v="4"/>
    <s v="Air"/>
    <s v="Rotary"/>
    <s v="-"/>
    <x v="71"/>
    <x v="13"/>
    <s v="Rotak Helicopters, LLC"/>
    <s v="N377RA"/>
    <m/>
    <s v="-"/>
    <n v="17794"/>
    <n v="1"/>
    <n v="0"/>
    <n v="30886.01"/>
  </r>
  <r>
    <n v="4"/>
    <s v="Day"/>
    <x v="4"/>
    <s v="Ground"/>
    <s v="Engine"/>
    <s v="A"/>
    <x v="6"/>
    <x v="1"/>
    <s v="Alpine FPD"/>
    <s v="E1833"/>
    <m/>
    <m/>
    <m/>
    <n v="0"/>
    <n v="1"/>
    <n v="3350"/>
  </r>
  <r>
    <n v="4"/>
    <s v="Day"/>
    <x v="4"/>
    <s v="Ground"/>
    <s v="Engine"/>
    <s v="A"/>
    <x v="56"/>
    <x v="5"/>
    <s v="Rock Creek Wildfire"/>
    <m/>
    <m/>
    <m/>
    <m/>
    <n v="0"/>
    <n v="1"/>
    <n v="2713"/>
  </r>
  <r>
    <n v="4"/>
    <s v="Day"/>
    <x v="4"/>
    <s v="Ground"/>
    <s v="Engine"/>
    <s v="A"/>
    <x v="5"/>
    <x v="1"/>
    <s v="AZASF"/>
    <s v="E361"/>
    <m/>
    <m/>
    <m/>
    <n v="0"/>
    <n v="1"/>
    <n v="3350"/>
  </r>
  <r>
    <n v="4"/>
    <s v="Day"/>
    <x v="4"/>
    <s v="Ground"/>
    <s v="Engine"/>
    <s v="A"/>
    <x v="57"/>
    <x v="5"/>
    <s v="Talbott Enterprises"/>
    <m/>
    <m/>
    <m/>
    <m/>
    <n v="0"/>
    <n v="1"/>
    <n v="2713"/>
  </r>
  <r>
    <n v="4"/>
    <s v="Day"/>
    <x v="4"/>
    <s v="Ground"/>
    <s v="Crew"/>
    <s v="M"/>
    <x v="58"/>
    <x v="8"/>
    <s v="Mesa IHC"/>
    <m/>
    <m/>
    <m/>
    <m/>
    <n v="1"/>
    <n v="0"/>
    <n v="13000"/>
  </r>
  <r>
    <n v="4"/>
    <s v="Day"/>
    <x v="4"/>
    <s v="Ground"/>
    <s v="Crew"/>
    <s v="M"/>
    <x v="11"/>
    <x v="2"/>
    <s v="AZASF Strayhorse IA"/>
    <m/>
    <m/>
    <m/>
    <m/>
    <n v="1"/>
    <n v="0"/>
    <n v="6125"/>
  </r>
  <r>
    <n v="4"/>
    <s v="Day"/>
    <x v="4"/>
    <s v="Ground"/>
    <s v="Engine"/>
    <s v="M"/>
    <x v="61"/>
    <x v="5"/>
    <s v="Glacier Fire"/>
    <m/>
    <m/>
    <m/>
    <m/>
    <n v="1"/>
    <n v="0"/>
    <n v="2713"/>
  </r>
  <r>
    <n v="4"/>
    <s v="Day"/>
    <x v="4"/>
    <s v="Ground"/>
    <s v="Engine"/>
    <s v="M"/>
    <x v="60"/>
    <x v="5"/>
    <s v="National Fire"/>
    <m/>
    <m/>
    <m/>
    <m/>
    <n v="1"/>
    <n v="0"/>
    <n v="2713"/>
  </r>
  <r>
    <n v="4"/>
    <s v="Day"/>
    <x v="4"/>
    <s v="Ground"/>
    <s v="Engine"/>
    <s v="M"/>
    <x v="59"/>
    <x v="5"/>
    <s v="Valkyrie Fire"/>
    <m/>
    <m/>
    <m/>
    <m/>
    <n v="1"/>
    <n v="0"/>
    <n v="2713"/>
  </r>
  <r>
    <n v="4"/>
    <s v="Day"/>
    <x v="4"/>
    <s v="Ground"/>
    <s v="Equipment"/>
    <s v="M"/>
    <x v="21"/>
    <x v="10"/>
    <s v="AZASF"/>
    <s v="Dozer 1-6"/>
    <m/>
    <m/>
    <m/>
    <n v="1"/>
    <n v="0"/>
    <n v="2049"/>
  </r>
  <r>
    <n v="4"/>
    <s v="Day"/>
    <x v="4"/>
    <s v="Ground"/>
    <s v="Crew"/>
    <s v="R"/>
    <x v="16"/>
    <x v="8"/>
    <s v="Mt Taylor IHC"/>
    <m/>
    <m/>
    <m/>
    <m/>
    <n v="1"/>
    <n v="0"/>
    <n v="13000"/>
  </r>
  <r>
    <n v="4"/>
    <s v="Day"/>
    <x v="4"/>
    <s v="Ground"/>
    <s v="Crew"/>
    <s v="R"/>
    <x v="10"/>
    <x v="6"/>
    <s v="Phoenix T2IA"/>
    <m/>
    <m/>
    <m/>
    <m/>
    <n v="1"/>
    <n v="0"/>
    <n v="12250"/>
  </r>
  <r>
    <n v="4"/>
    <s v="Day"/>
    <x v="4"/>
    <s v="Ground"/>
    <s v="Engine"/>
    <s v="R"/>
    <x v="15"/>
    <x v="1"/>
    <s v="Taylor Snowflake FPD"/>
    <s v="E52"/>
    <m/>
    <m/>
    <m/>
    <n v="1"/>
    <n v="0"/>
    <n v="3350"/>
  </r>
  <r>
    <n v="4"/>
    <s v="Day"/>
    <x v="4"/>
    <s v="Ground"/>
    <s v="Engine"/>
    <s v="R"/>
    <x v="13"/>
    <x v="5"/>
    <s v="St Johns FPD"/>
    <s v="E1972"/>
    <m/>
    <m/>
    <m/>
    <n v="1"/>
    <n v="0"/>
    <n v="2713"/>
  </r>
  <r>
    <n v="4"/>
    <s v="Day"/>
    <x v="4"/>
    <s v="Ground"/>
    <s v="Crew"/>
    <s v="R"/>
    <x v="62"/>
    <x v="6"/>
    <s v="Sacramento IHC"/>
    <m/>
    <m/>
    <m/>
    <m/>
    <n v="1"/>
    <n v="0"/>
    <n v="12250"/>
  </r>
  <r>
    <n v="4"/>
    <s v="Day"/>
    <x v="4"/>
    <s v="Ground"/>
    <s v="Crew"/>
    <s v="C"/>
    <x v="18"/>
    <x v="8"/>
    <s v="Globe IHC"/>
    <m/>
    <m/>
    <m/>
    <m/>
    <n v="1"/>
    <n v="0"/>
    <n v="13000"/>
  </r>
  <r>
    <n v="4"/>
    <s v="Day"/>
    <x v="4"/>
    <s v="Ground"/>
    <s v="Crew"/>
    <s v="C"/>
    <x v="14"/>
    <x v="7"/>
    <s v="Columbine"/>
    <m/>
    <m/>
    <m/>
    <m/>
    <n v="1"/>
    <n v="0"/>
    <n v="6125"/>
  </r>
  <r>
    <n v="4"/>
    <s v="Day"/>
    <x v="4"/>
    <s v="Ground"/>
    <s v="Crew"/>
    <s v="C"/>
    <x v="4"/>
    <x v="3"/>
    <s v="AZASF Flat Top IA"/>
    <m/>
    <m/>
    <m/>
    <m/>
    <n v="1"/>
    <n v="0"/>
    <n v="6125"/>
  </r>
  <r>
    <n v="4"/>
    <s v="Day"/>
    <x v="4"/>
    <s v="Ground"/>
    <s v="Engine"/>
    <s v="C"/>
    <x v="8"/>
    <x v="1"/>
    <s v="Pinetop FPD"/>
    <s v="Brush 11"/>
    <m/>
    <m/>
    <m/>
    <n v="0"/>
    <n v="1"/>
    <n v="3350"/>
  </r>
  <r>
    <n v="4"/>
    <s v="Day"/>
    <x v="4"/>
    <s v="Ground"/>
    <s v="Engine"/>
    <s v="C"/>
    <x v="63"/>
    <x v="5"/>
    <s v="Idaho Trailblazers 22"/>
    <m/>
    <m/>
    <m/>
    <m/>
    <n v="0"/>
    <n v="1"/>
    <n v="2713"/>
  </r>
  <r>
    <n v="4"/>
    <s v="Day"/>
    <x v="4"/>
    <s v="Ground"/>
    <s v="Equipment"/>
    <s v="C"/>
    <x v="65"/>
    <x v="10"/>
    <s v="Fuego Dozer"/>
    <m/>
    <m/>
    <m/>
    <m/>
    <n v="0"/>
    <n v="1"/>
    <n v="2049"/>
  </r>
  <r>
    <n v="4"/>
    <s v="Day"/>
    <x v="4"/>
    <s v="Ground"/>
    <s v="Engine"/>
    <s v="C"/>
    <x v="7"/>
    <x v="4"/>
    <s v="Vernon FPD"/>
    <s v="E251"/>
    <m/>
    <m/>
    <m/>
    <n v="0"/>
    <n v="1"/>
    <n v="1969"/>
  </r>
  <r>
    <n v="4"/>
    <s v="Day"/>
    <x v="4"/>
    <s v="Ground"/>
    <s v="Engine"/>
    <s v="C"/>
    <x v="64"/>
    <x v="5"/>
    <s v="Idaho Trailblazers"/>
    <m/>
    <m/>
    <m/>
    <m/>
    <n v="0"/>
    <n v="1"/>
    <n v="2713"/>
  </r>
  <r>
    <n v="4"/>
    <s v="Day"/>
    <x v="4"/>
    <s v="Ground"/>
    <s v="Crew"/>
    <s v="F"/>
    <x v="66"/>
    <x v="6"/>
    <s v="Black Mesa IHC"/>
    <m/>
    <m/>
    <m/>
    <m/>
    <n v="1"/>
    <n v="0"/>
    <n v="12250"/>
  </r>
  <r>
    <n v="4"/>
    <s v="Day"/>
    <x v="4"/>
    <s v="Ground"/>
    <s v="Engine"/>
    <s v="F"/>
    <x v="2"/>
    <x v="1"/>
    <s v="Heber Overgaard FPD"/>
    <s v="E73"/>
    <m/>
    <m/>
    <m/>
    <n v="1"/>
    <n v="0"/>
    <n v="3350"/>
  </r>
  <r>
    <n v="4"/>
    <s v="Day"/>
    <x v="4"/>
    <s v="Ground"/>
    <s v="Engine"/>
    <s v="F"/>
    <x v="20"/>
    <x v="1"/>
    <s v="Concho FPD"/>
    <s v="E1455"/>
    <m/>
    <m/>
    <m/>
    <n v="1"/>
    <n v="0"/>
    <n v="3350"/>
  </r>
  <r>
    <n v="4"/>
    <s v="Day"/>
    <x v="4"/>
    <s v="Ground"/>
    <s v="Engine"/>
    <s v="F"/>
    <x v="22"/>
    <x v="1"/>
    <s v="AZA4S"/>
    <s v="E341"/>
    <m/>
    <m/>
    <m/>
    <n v="1"/>
    <n v="0"/>
    <n v="3350"/>
  </r>
  <r>
    <n v="4"/>
    <s v="Day"/>
    <x v="4"/>
    <s v="Ground"/>
    <s v="Engine"/>
    <s v="F"/>
    <x v="24"/>
    <x v="1"/>
    <s v="Pine Strawberry FPD"/>
    <s v="E413"/>
    <m/>
    <m/>
    <m/>
    <n v="1"/>
    <n v="0"/>
    <n v="3350"/>
  </r>
  <r>
    <n v="4"/>
    <s v="Day"/>
    <x v="4"/>
    <s v="Ground"/>
    <s v="Engine"/>
    <s v="F"/>
    <x v="17"/>
    <x v="5"/>
    <s v="Pinetop FPD"/>
    <s v="B5"/>
    <m/>
    <m/>
    <m/>
    <n v="1"/>
    <n v="0"/>
    <n v="2713"/>
  </r>
  <r>
    <n v="4"/>
    <s v="Day"/>
    <x v="4"/>
    <s v="Ground"/>
    <s v="Engine"/>
    <s v="F"/>
    <x v="1"/>
    <x v="5"/>
    <s v="Timber Mesa FPD"/>
    <m/>
    <m/>
    <m/>
    <m/>
    <n v="1"/>
    <n v="0"/>
    <n v="2713"/>
  </r>
  <r>
    <n v="4"/>
    <s v="Day"/>
    <x v="4"/>
    <s v="Ground"/>
    <s v="Engine"/>
    <s v="F"/>
    <x v="19"/>
    <x v="5"/>
    <s v="AZASF"/>
    <s v="E662 "/>
    <m/>
    <m/>
    <m/>
    <n v="1"/>
    <n v="0"/>
    <n v="2713"/>
  </r>
  <r>
    <n v="4"/>
    <s v="Day"/>
    <x v="4"/>
    <s v="Ground"/>
    <s v="Equipment"/>
    <s v="F"/>
    <x v="67"/>
    <x v="10"/>
    <s v="Mayer Dozer"/>
    <m/>
    <m/>
    <m/>
    <m/>
    <n v="1"/>
    <n v="0"/>
    <n v="2049"/>
  </r>
  <r>
    <n v="4"/>
    <s v="Day"/>
    <x v="4"/>
    <s v="Ground"/>
    <s v="Engine"/>
    <s v="F"/>
    <x v="23"/>
    <x v="11"/>
    <s v="White Mtn Apache"/>
    <m/>
    <m/>
    <m/>
    <m/>
    <n v="1"/>
    <n v="0"/>
    <n v="2913"/>
  </r>
  <r>
    <n v="4"/>
    <s v="Day"/>
    <x v="4"/>
    <s v="Ground"/>
    <s v="Crew"/>
    <s v="F"/>
    <x v="72"/>
    <x v="8"/>
    <s v="Payson IHC"/>
    <m/>
    <m/>
    <m/>
    <m/>
    <n v="1"/>
    <n v="0"/>
    <n v="13000"/>
  </r>
  <r>
    <n v="4"/>
    <s v="Day"/>
    <x v="4"/>
    <s v="Ground"/>
    <s v="Engine"/>
    <s v="SG"/>
    <x v="68"/>
    <x v="17"/>
    <s v="Timber Mesa FPD"/>
    <m/>
    <m/>
    <m/>
    <m/>
    <n v="0"/>
    <n v="1"/>
    <n v="3947"/>
  </r>
  <r>
    <n v="4"/>
    <s v="Day"/>
    <x v="4"/>
    <s v="Ground"/>
    <s v="Engine"/>
    <s v="SG"/>
    <x v="35"/>
    <x v="1"/>
    <s v="Northwest FPD"/>
    <s v="AZ TF 7701"/>
    <m/>
    <m/>
    <m/>
    <n v="0"/>
    <n v="1"/>
    <n v="3350"/>
  </r>
  <r>
    <n v="4"/>
    <s v="Day"/>
    <x v="4"/>
    <s v="Ground"/>
    <s v="Engine"/>
    <s v="SG"/>
    <x v="36"/>
    <x v="5"/>
    <s v="Ponderosa FPD"/>
    <s v="AZ TF 7701"/>
    <m/>
    <m/>
    <m/>
    <n v="0"/>
    <n v="1"/>
    <n v="2713"/>
  </r>
  <r>
    <n v="4"/>
    <s v="Day"/>
    <x v="4"/>
    <s v="Ground"/>
    <s v="Engine"/>
    <s v="SG"/>
    <x v="38"/>
    <x v="5"/>
    <s v="Casa Grande FPD"/>
    <s v="AZ TF 7701"/>
    <m/>
    <m/>
    <m/>
    <n v="0"/>
    <n v="1"/>
    <n v="2713"/>
  </r>
  <r>
    <n v="4"/>
    <s v="Day"/>
    <x v="4"/>
    <s v="Ground"/>
    <s v="Engine"/>
    <s v="SG"/>
    <x v="37"/>
    <x v="5"/>
    <s v="Golder Ranch FPD"/>
    <s v="AZ TF 7701"/>
    <m/>
    <m/>
    <m/>
    <n v="0"/>
    <n v="1"/>
    <n v="2713"/>
  </r>
  <r>
    <n v="4"/>
    <s v="Day"/>
    <x v="4"/>
    <s v="Ground"/>
    <s v="Engine"/>
    <s v="SG"/>
    <x v="33"/>
    <x v="11"/>
    <s v="Eloy FPD"/>
    <m/>
    <m/>
    <m/>
    <m/>
    <n v="0"/>
    <n v="1"/>
    <n v="2913"/>
  </r>
  <r>
    <n v="4"/>
    <s v="Day"/>
    <x v="4"/>
    <s v="Ground"/>
    <s v="Engine"/>
    <s v="SG"/>
    <x v="39"/>
    <x v="16"/>
    <s v="Arva Valley FPD"/>
    <s v="AZ TF 7701"/>
    <m/>
    <m/>
    <m/>
    <n v="0"/>
    <n v="1"/>
    <n v="2913"/>
  </r>
  <r>
    <n v="4"/>
    <s v="Night"/>
    <x v="4"/>
    <s v="Ground"/>
    <s v="Crew"/>
    <s v="NAC"/>
    <x v="12"/>
    <x v="2"/>
    <s v="Pinetop FPD"/>
    <m/>
    <m/>
    <m/>
    <m/>
    <n v="1"/>
    <n v="0"/>
    <n v="6125"/>
  </r>
  <r>
    <n v="4"/>
    <s v="Night"/>
    <x v="4"/>
    <s v="Ground"/>
    <s v="Engine"/>
    <s v="NAC"/>
    <x v="9"/>
    <x v="5"/>
    <s v="Round Valley"/>
    <s v="B151 | Brush 152"/>
    <m/>
    <m/>
    <m/>
    <n v="1"/>
    <n v="0"/>
    <n v="2713"/>
  </r>
  <r>
    <n v="4"/>
    <s v="Night"/>
    <x v="4"/>
    <s v="Ground"/>
    <s v="Engine"/>
    <s v="NAC"/>
    <x v="69"/>
    <x v="5"/>
    <s v="Cibola"/>
    <s v="E642"/>
    <m/>
    <m/>
    <m/>
    <n v="1"/>
    <n v="0"/>
    <n v="2713"/>
  </r>
  <r>
    <n v="4"/>
    <s v="Night"/>
    <x v="4"/>
    <s v="Ground"/>
    <s v="Engine"/>
    <s v="NF"/>
    <x v="73"/>
    <x v="1"/>
    <s v="Peoria"/>
    <m/>
    <m/>
    <m/>
    <m/>
    <n v="1"/>
    <n v="0"/>
    <n v="3350"/>
  </r>
  <r>
    <n v="4"/>
    <s v="Night"/>
    <x v="4"/>
    <s v="Ground"/>
    <s v="Engine"/>
    <s v="NF"/>
    <x v="70"/>
    <x v="5"/>
    <s v="Freedom Wildfire"/>
    <m/>
    <m/>
    <m/>
    <m/>
    <n v="1"/>
    <n v="0"/>
    <n v="2713"/>
  </r>
  <r>
    <n v="4"/>
    <s v="Night"/>
    <x v="4"/>
    <s v="Ground"/>
    <s v="Engine"/>
    <s v="NF"/>
    <x v="74"/>
    <x v="1"/>
    <s v="Valkyrie Fire"/>
    <m/>
    <m/>
    <m/>
    <m/>
    <n v="1"/>
    <n v="0"/>
    <n v="3350"/>
  </r>
  <r>
    <n v="4"/>
    <s v="Night"/>
    <x v="4"/>
    <s v="Ground"/>
    <s v="Crew"/>
    <s v="NMR"/>
    <x v="30"/>
    <x v="6"/>
    <s v="Gila IHC"/>
    <m/>
    <m/>
    <m/>
    <m/>
    <n v="1"/>
    <n v="0"/>
    <n v="12250"/>
  </r>
  <r>
    <n v="4"/>
    <s v="Night"/>
    <x v="4"/>
    <s v="Ground"/>
    <s v="Crew"/>
    <s v="NMR"/>
    <x v="31"/>
    <x v="6"/>
    <s v="Prescott IHC"/>
    <m/>
    <m/>
    <m/>
    <m/>
    <n v="1"/>
    <n v="0"/>
    <n v="12250"/>
  </r>
  <r>
    <n v="4"/>
    <s v="Night"/>
    <x v="4"/>
    <s v="Ground"/>
    <s v="Engine"/>
    <s v="NMR"/>
    <x v="34"/>
    <x v="15"/>
    <s v="IDTFD"/>
    <s v="E2422"/>
    <m/>
    <m/>
    <m/>
    <n v="1"/>
    <n v="0"/>
    <n v="2713"/>
  </r>
  <r>
    <n v="4"/>
    <s v="Night"/>
    <x v="4"/>
    <s v="Ground"/>
    <s v="Crew"/>
    <s v="NMR"/>
    <x v="75"/>
    <x v="8"/>
    <s v="Aravaipa IHC"/>
    <m/>
    <m/>
    <m/>
    <m/>
    <n v="1"/>
    <n v="0"/>
    <n v="13000"/>
  </r>
  <r>
    <n v="4"/>
    <s v="Night"/>
    <x v="4"/>
    <s v="Ground"/>
    <s v="Engine"/>
    <s v="NSG"/>
    <x v="45"/>
    <x v="17"/>
    <s v="Buckskin FD"/>
    <s v="E1101"/>
    <m/>
    <m/>
    <m/>
    <n v="1"/>
    <n v="0"/>
    <n v="3947"/>
  </r>
  <r>
    <n v="4"/>
    <s v="Night"/>
    <x v="4"/>
    <s v="Ground"/>
    <s v="Engine"/>
    <s v="NSG"/>
    <x v="46"/>
    <x v="1"/>
    <s v="Golder Ranch FD"/>
    <s v="E1634"/>
    <m/>
    <m/>
    <m/>
    <n v="1"/>
    <n v="0"/>
    <n v="3350"/>
  </r>
  <r>
    <n v="4"/>
    <s v="Night"/>
    <x v="4"/>
    <s v="Ground"/>
    <s v="Engine"/>
    <s v="NSG"/>
    <x v="40"/>
    <x v="1"/>
    <s v="San Simon FD"/>
    <s v="AZ TF 7702"/>
    <m/>
    <m/>
    <m/>
    <n v="1"/>
    <n v="0"/>
    <n v="3350"/>
  </r>
  <r>
    <n v="4"/>
    <s v="Night"/>
    <x v="4"/>
    <s v="Ground"/>
    <s v="Engine"/>
    <s v="NSG"/>
    <x v="42"/>
    <x v="1"/>
    <s v="Rio Verde FPD"/>
    <s v="AZ TF 7702"/>
    <m/>
    <m/>
    <m/>
    <n v="1"/>
    <n v="0"/>
    <n v="3350"/>
  </r>
  <r>
    <n v="4"/>
    <s v="Night"/>
    <x v="4"/>
    <s v="Ground"/>
    <s v="Engine"/>
    <s v="NSG"/>
    <x v="43"/>
    <x v="5"/>
    <s v="CAFMA B53"/>
    <s v="AZ TF 7702"/>
    <m/>
    <m/>
    <m/>
    <n v="1"/>
    <n v="0"/>
    <n v="2713"/>
  </r>
  <r>
    <n v="4"/>
    <s v="Night"/>
    <x v="4"/>
    <s v="Ground"/>
    <s v="Engine"/>
    <s v="NSG"/>
    <x v="41"/>
    <x v="5"/>
    <s v="Elfrida FD"/>
    <s v="AZ TF 7702"/>
    <m/>
    <m/>
    <m/>
    <n v="1"/>
    <n v="0"/>
    <n v="2713"/>
  </r>
  <r>
    <n v="4"/>
    <s v="Night"/>
    <x v="4"/>
    <s v="Ground"/>
    <s v="Engine"/>
    <s v="NSG"/>
    <x v="44"/>
    <x v="16"/>
    <s v="St Johns FPD"/>
    <s v="AZ TF 7702"/>
    <m/>
    <m/>
    <m/>
    <n v="1"/>
    <n v="0"/>
    <n v="2913"/>
  </r>
  <r>
    <n v="4"/>
    <s v="D/N"/>
    <x v="4"/>
    <m/>
    <m/>
    <m/>
    <x v="25"/>
    <x v="12"/>
    <m/>
    <m/>
    <m/>
    <m/>
    <m/>
    <m/>
    <s v="PERIOD 4 TOTAL"/>
    <n v="492230.11"/>
  </r>
  <r>
    <m/>
    <m/>
    <x v="1"/>
    <m/>
    <m/>
    <m/>
    <x v="25"/>
    <x v="12"/>
    <m/>
    <m/>
    <m/>
    <m/>
    <m/>
    <m/>
    <s v="Prior Period Carryover"/>
    <n v="1569068.8"/>
  </r>
  <r>
    <m/>
    <m/>
    <x v="1"/>
    <m/>
    <m/>
    <m/>
    <x v="25"/>
    <x v="12"/>
    <m/>
    <m/>
    <m/>
    <m/>
    <m/>
    <m/>
    <s v="CUMMULATIVE INCIDENT TOTAL"/>
    <n v="2061298.9100000001"/>
  </r>
  <r>
    <n v="5"/>
    <s v="Day"/>
    <x v="5"/>
    <s v="Ground"/>
    <s v="Engine"/>
    <s v="A"/>
    <x v="6"/>
    <x v="1"/>
    <s v="Alpine FPD"/>
    <s v="E1833"/>
    <m/>
    <m/>
    <m/>
    <n v="0"/>
    <n v="1"/>
    <n v="3350"/>
  </r>
  <r>
    <n v="5"/>
    <s v="Day"/>
    <x v="5"/>
    <s v="Ground"/>
    <s v="Engine"/>
    <s v="A "/>
    <x v="5"/>
    <x v="1"/>
    <s v="AZASF"/>
    <s v="E361"/>
    <m/>
    <m/>
    <m/>
    <n v="0"/>
    <n v="1"/>
    <n v="3350"/>
  </r>
  <r>
    <n v="5"/>
    <s v="Day"/>
    <x v="5"/>
    <s v="Ground"/>
    <s v="Engine"/>
    <s v="A "/>
    <x v="56"/>
    <x v="5"/>
    <s v="Rock Creek Wildfire"/>
    <m/>
    <m/>
    <s v="Talbott Enterprises"/>
    <s v="A34391"/>
    <n v="0"/>
    <n v="1"/>
    <n v="2713"/>
  </r>
  <r>
    <n v="5"/>
    <s v="Day"/>
    <x v="5"/>
    <s v="Ground"/>
    <s v="Engine"/>
    <s v="A "/>
    <x v="57"/>
    <x v="5"/>
    <s v="Talbott Enterprises"/>
    <m/>
    <m/>
    <m/>
    <m/>
    <n v="0"/>
    <n v="1"/>
    <n v="2713"/>
  </r>
  <r>
    <n v="5"/>
    <s v="Day"/>
    <x v="5"/>
    <s v="Ground"/>
    <s v="Crew"/>
    <s v="M"/>
    <x v="58"/>
    <x v="8"/>
    <s v="Mesa IHC"/>
    <m/>
    <m/>
    <m/>
    <m/>
    <n v="1"/>
    <n v="0"/>
    <n v="13000"/>
  </r>
  <r>
    <n v="5"/>
    <s v="Day"/>
    <x v="5"/>
    <s v="Ground"/>
    <s v="Crew"/>
    <s v="M"/>
    <x v="11"/>
    <x v="2"/>
    <s v="AZASF Strayhorse IA"/>
    <m/>
    <m/>
    <m/>
    <m/>
    <n v="1"/>
    <n v="0"/>
    <n v="6125"/>
  </r>
  <r>
    <n v="5"/>
    <s v="Day"/>
    <x v="5"/>
    <s v="Ground"/>
    <s v="Engine"/>
    <s v="M"/>
    <x v="61"/>
    <x v="5"/>
    <s v="Glacier Fire"/>
    <m/>
    <m/>
    <m/>
    <m/>
    <n v="0"/>
    <n v="1"/>
    <n v="2713"/>
  </r>
  <r>
    <n v="5"/>
    <s v="Day"/>
    <x v="5"/>
    <s v="Ground"/>
    <s v="Engine"/>
    <s v="M"/>
    <x v="60"/>
    <x v="5"/>
    <s v="National Fire"/>
    <m/>
    <m/>
    <m/>
    <m/>
    <n v="0"/>
    <n v="1"/>
    <n v="2713"/>
  </r>
  <r>
    <n v="5"/>
    <s v="Day"/>
    <x v="5"/>
    <s v="Ground"/>
    <s v="Engine"/>
    <s v="M"/>
    <x v="59"/>
    <x v="5"/>
    <s v="Valkyrie Fire"/>
    <m/>
    <m/>
    <m/>
    <m/>
    <n v="0"/>
    <n v="1"/>
    <n v="2713"/>
  </r>
  <r>
    <n v="5"/>
    <s v="Day"/>
    <x v="5"/>
    <s v="Ground"/>
    <s v="Equipment"/>
    <s v="M"/>
    <x v="21"/>
    <x v="10"/>
    <s v="AZASF"/>
    <s v="Dozer 1-6"/>
    <m/>
    <m/>
    <m/>
    <n v="1"/>
    <n v="0"/>
    <n v="2049"/>
  </r>
  <r>
    <n v="5"/>
    <s v="Day"/>
    <x v="5"/>
    <s v="Ground"/>
    <s v="Engine"/>
    <s v="M"/>
    <x v="76"/>
    <x v="1"/>
    <s v="Sabino Fire "/>
    <m/>
    <m/>
    <m/>
    <m/>
    <n v="0"/>
    <n v="1"/>
    <n v="3350"/>
  </r>
  <r>
    <n v="5"/>
    <s v="Day"/>
    <x v="5"/>
    <s v="Ground"/>
    <s v="Crew"/>
    <s v="M"/>
    <x v="77"/>
    <x v="22"/>
    <s v="Tuscon 1 DOC"/>
    <m/>
    <m/>
    <m/>
    <m/>
    <n v="1"/>
    <n v="0"/>
    <n v="6519"/>
  </r>
  <r>
    <n v="5"/>
    <s v="Day"/>
    <x v="5"/>
    <s v="Ground"/>
    <s v="Crew"/>
    <s v="R"/>
    <x v="16"/>
    <x v="8"/>
    <s v="Mt Taylor IHC"/>
    <m/>
    <m/>
    <m/>
    <m/>
    <n v="1"/>
    <n v="0"/>
    <n v="13000"/>
  </r>
  <r>
    <n v="5"/>
    <s v="Day"/>
    <x v="5"/>
    <s v="Ground"/>
    <s v="Crew"/>
    <s v="R"/>
    <x v="10"/>
    <x v="6"/>
    <s v="Phoenix T2IA"/>
    <m/>
    <m/>
    <m/>
    <m/>
    <n v="1"/>
    <n v="0"/>
    <n v="12250"/>
  </r>
  <r>
    <n v="5"/>
    <s v="Day"/>
    <x v="5"/>
    <s v="Ground"/>
    <s v="Crew"/>
    <s v="R"/>
    <x v="78"/>
    <x v="6"/>
    <s v="Carson IHC"/>
    <m/>
    <m/>
    <m/>
    <m/>
    <n v="1"/>
    <n v="0"/>
    <n v="12250"/>
  </r>
  <r>
    <n v="5"/>
    <s v="Day"/>
    <x v="5"/>
    <s v="Ground"/>
    <s v="Crew"/>
    <s v="R"/>
    <x v="62"/>
    <x v="6"/>
    <s v="Sacramento IHC"/>
    <m/>
    <m/>
    <m/>
    <m/>
    <n v="1"/>
    <n v="0"/>
    <n v="12250"/>
  </r>
  <r>
    <n v="5"/>
    <s v="Day"/>
    <x v="5"/>
    <s v="Ground"/>
    <s v="Engine"/>
    <s v="R"/>
    <x v="15"/>
    <x v="1"/>
    <s v="Taylor Snowflake FPD"/>
    <s v="E52"/>
    <m/>
    <m/>
    <m/>
    <n v="1"/>
    <n v="0"/>
    <n v="3350"/>
  </r>
  <r>
    <n v="5"/>
    <s v="Day"/>
    <x v="5"/>
    <s v="Ground"/>
    <s v="Engine"/>
    <s v="R"/>
    <x v="13"/>
    <x v="5"/>
    <s v="St Johns FPD"/>
    <s v="E1972"/>
    <m/>
    <m/>
    <m/>
    <n v="1"/>
    <n v="0"/>
    <n v="2713"/>
  </r>
  <r>
    <n v="5"/>
    <s v="Day"/>
    <x v="5"/>
    <s v="Ground"/>
    <s v="Engine"/>
    <s v="R"/>
    <x v="79"/>
    <x v="1"/>
    <s v="J3 Contracting"/>
    <m/>
    <m/>
    <m/>
    <m/>
    <n v="1"/>
    <n v="0"/>
    <n v="3350"/>
  </r>
  <r>
    <n v="5"/>
    <s v="Day"/>
    <x v="5"/>
    <s v="Ground"/>
    <s v="Engine"/>
    <s v="R"/>
    <x v="80"/>
    <x v="16"/>
    <s v="National Fire Support"/>
    <m/>
    <m/>
    <m/>
    <m/>
    <n v="1"/>
    <n v="0"/>
    <n v="2913"/>
  </r>
  <r>
    <n v="5"/>
    <s v="Day"/>
    <x v="5"/>
    <s v="Ground"/>
    <s v="Engine"/>
    <s v="R"/>
    <x v="81"/>
    <x v="5"/>
    <s v="HSH Fire &amp; Rescue"/>
    <m/>
    <m/>
    <m/>
    <m/>
    <n v="1"/>
    <n v="0"/>
    <n v="2713"/>
  </r>
  <r>
    <n v="5"/>
    <s v="Day"/>
    <x v="5"/>
    <s v="Ground"/>
    <s v="Crew"/>
    <s v="C"/>
    <x v="18"/>
    <x v="8"/>
    <s v="Globe IHC"/>
    <m/>
    <m/>
    <m/>
    <m/>
    <n v="0.5"/>
    <n v="0.5"/>
    <n v="13000"/>
  </r>
  <r>
    <n v="5"/>
    <s v="Day"/>
    <x v="5"/>
    <s v="Ground"/>
    <s v="Crew"/>
    <s v="C"/>
    <x v="14"/>
    <x v="7"/>
    <s v="Columbine"/>
    <m/>
    <m/>
    <m/>
    <m/>
    <n v="0.5"/>
    <n v="0.5"/>
    <n v="6125"/>
  </r>
  <r>
    <n v="5"/>
    <s v="Day"/>
    <x v="5"/>
    <s v="Ground"/>
    <s v="Crew"/>
    <s v="C"/>
    <x v="4"/>
    <x v="3"/>
    <s v="AZASF Flat Top IA"/>
    <m/>
    <m/>
    <m/>
    <m/>
    <n v="0.5"/>
    <n v="0.5"/>
    <n v="6125"/>
  </r>
  <r>
    <n v="5"/>
    <s v="Day"/>
    <x v="5"/>
    <s v="Ground"/>
    <s v="Engine"/>
    <s v="C"/>
    <x v="8"/>
    <x v="1"/>
    <s v="Pinetop FPD"/>
    <s v="Brush 11"/>
    <m/>
    <m/>
    <m/>
    <n v="0.5"/>
    <n v="0.5"/>
    <n v="3350"/>
  </r>
  <r>
    <n v="5"/>
    <s v="Day"/>
    <x v="5"/>
    <s v="Ground"/>
    <s v="Engine"/>
    <s v="C"/>
    <x v="63"/>
    <x v="5"/>
    <s v="Idaho Trailblazers 22"/>
    <m/>
    <m/>
    <m/>
    <m/>
    <n v="0.5"/>
    <n v="0.5"/>
    <n v="2713"/>
  </r>
  <r>
    <n v="5"/>
    <s v="Day"/>
    <x v="5"/>
    <s v="Ground"/>
    <s v="Engine"/>
    <s v="C"/>
    <x v="64"/>
    <x v="5"/>
    <s v="Idaho Trailblazers"/>
    <m/>
    <m/>
    <m/>
    <m/>
    <n v="0.5"/>
    <n v="0.5"/>
    <n v="2713"/>
  </r>
  <r>
    <n v="5"/>
    <s v="Day"/>
    <x v="5"/>
    <s v="Ground"/>
    <s v="Equipment"/>
    <s v="C"/>
    <x v="65"/>
    <x v="10"/>
    <s v="Fuego Dozer"/>
    <m/>
    <m/>
    <m/>
    <m/>
    <n v="0.5"/>
    <n v="0.5"/>
    <n v="2049"/>
  </r>
  <r>
    <n v="5"/>
    <s v="Day"/>
    <x v="5"/>
    <s v="Ground"/>
    <s v="Engine"/>
    <s v="C"/>
    <x v="7"/>
    <x v="4"/>
    <s v="Vernon FPD"/>
    <s v="E251"/>
    <m/>
    <m/>
    <m/>
    <n v="0.5"/>
    <n v="0.5"/>
    <n v="1969"/>
  </r>
  <r>
    <n v="5"/>
    <s v="Day"/>
    <x v="5"/>
    <s v="Ground"/>
    <s v="Engine"/>
    <s v="C"/>
    <x v="82"/>
    <x v="5"/>
    <s v="310 Dust Control"/>
    <m/>
    <m/>
    <m/>
    <m/>
    <n v="0.5"/>
    <n v="0.5"/>
    <n v="2713"/>
  </r>
  <r>
    <n v="5"/>
    <s v="Day"/>
    <x v="5"/>
    <s v="Ground"/>
    <s v="Engine"/>
    <s v="C"/>
    <x v="83"/>
    <x v="1"/>
    <s v="J3 Contracting"/>
    <m/>
    <m/>
    <m/>
    <m/>
    <n v="0.5"/>
    <n v="0.5"/>
    <n v="3350"/>
  </r>
  <r>
    <n v="5"/>
    <s v="Day"/>
    <x v="5"/>
    <s v="Ground"/>
    <s v="Engine"/>
    <s v="C"/>
    <x v="84"/>
    <x v="5"/>
    <s v="L&amp;A Wildfire"/>
    <m/>
    <m/>
    <m/>
    <m/>
    <n v="0.5"/>
    <n v="0.5"/>
    <n v="2713"/>
  </r>
  <r>
    <n v="5"/>
    <s v="Day"/>
    <x v="5"/>
    <s v="Ground"/>
    <s v="Engine"/>
    <s v="C"/>
    <x v="85"/>
    <x v="5"/>
    <s v="Rim Country"/>
    <m/>
    <m/>
    <m/>
    <m/>
    <n v="0.5"/>
    <n v="0.5"/>
    <n v="2713"/>
  </r>
  <r>
    <n v="5"/>
    <s v="Day"/>
    <x v="5"/>
    <s v="Ground"/>
    <s v="Crew"/>
    <s v="F"/>
    <x v="72"/>
    <x v="8"/>
    <s v="Payson IHC"/>
    <m/>
    <m/>
    <m/>
    <m/>
    <n v="0.5"/>
    <n v="0.5"/>
    <n v="13000"/>
  </r>
  <r>
    <n v="5"/>
    <s v="Day"/>
    <x v="5"/>
    <s v="Ground"/>
    <s v="Crew"/>
    <s v="F"/>
    <x v="66"/>
    <x v="6"/>
    <s v="Black Mesa IHC"/>
    <m/>
    <m/>
    <m/>
    <m/>
    <n v="0.5"/>
    <n v="0.5"/>
    <n v="12250"/>
  </r>
  <r>
    <n v="5"/>
    <s v="Day"/>
    <x v="5"/>
    <s v="Ground"/>
    <s v="Engine"/>
    <s v="F"/>
    <x v="2"/>
    <x v="1"/>
    <s v="Heber Overgaard FPD"/>
    <s v="E73"/>
    <m/>
    <m/>
    <m/>
    <n v="0.5"/>
    <n v="0.5"/>
    <n v="3350"/>
  </r>
  <r>
    <n v="5"/>
    <s v="Day"/>
    <x v="5"/>
    <s v="Ground"/>
    <s v="Engine"/>
    <s v="F"/>
    <x v="20"/>
    <x v="1"/>
    <s v="Concho FPD"/>
    <s v="E1455"/>
    <m/>
    <m/>
    <m/>
    <n v="0.5"/>
    <n v="0.5"/>
    <n v="3350"/>
  </r>
  <r>
    <n v="5"/>
    <s v="Day"/>
    <x v="5"/>
    <s v="Ground"/>
    <s v="Engine"/>
    <s v="F"/>
    <x v="22"/>
    <x v="1"/>
    <s v="AZA4S"/>
    <s v="E341"/>
    <m/>
    <m/>
    <m/>
    <n v="0.5"/>
    <n v="0.5"/>
    <n v="3350"/>
  </r>
  <r>
    <n v="5"/>
    <s v="Day"/>
    <x v="5"/>
    <s v="Ground"/>
    <s v="Engine"/>
    <s v="F"/>
    <x v="24"/>
    <x v="1"/>
    <s v="Pine Strawberry FPD"/>
    <s v="E413"/>
    <m/>
    <m/>
    <m/>
    <n v="0.5"/>
    <n v="0.5"/>
    <n v="3350"/>
  </r>
  <r>
    <n v="5"/>
    <s v="Day"/>
    <x v="5"/>
    <s v="Ground"/>
    <s v="Engine"/>
    <s v="F"/>
    <x v="86"/>
    <x v="1"/>
    <s v="Wildfire Support Team"/>
    <m/>
    <m/>
    <m/>
    <m/>
    <n v="0.5"/>
    <n v="0.5"/>
    <n v="3350"/>
  </r>
  <r>
    <n v="5"/>
    <s v="Day"/>
    <x v="5"/>
    <s v="Ground"/>
    <s v="Engine"/>
    <s v="F"/>
    <x v="17"/>
    <x v="5"/>
    <s v="Pinetop FPD"/>
    <s v="B5"/>
    <m/>
    <m/>
    <m/>
    <n v="0.5"/>
    <n v="0.5"/>
    <n v="2713"/>
  </r>
  <r>
    <n v="5"/>
    <s v="Day"/>
    <x v="5"/>
    <s v="Ground"/>
    <s v="Engine"/>
    <s v="F"/>
    <x v="1"/>
    <x v="5"/>
    <s v="Timber Mesa FPD"/>
    <m/>
    <m/>
    <m/>
    <m/>
    <n v="0.5"/>
    <n v="0.5"/>
    <n v="2713"/>
  </r>
  <r>
    <n v="5"/>
    <s v="Day"/>
    <x v="5"/>
    <s v="Ground"/>
    <s v="Engine"/>
    <s v="F"/>
    <x v="19"/>
    <x v="5"/>
    <s v="AZASF"/>
    <s v="E662 "/>
    <m/>
    <m/>
    <m/>
    <n v="0.5"/>
    <n v="0.5"/>
    <n v="2713"/>
  </r>
  <r>
    <n v="5"/>
    <s v="Day"/>
    <x v="5"/>
    <s v="Ground"/>
    <s v="Equipment"/>
    <s v="F"/>
    <x v="67"/>
    <x v="10"/>
    <s v="Mayer Dozer"/>
    <m/>
    <m/>
    <m/>
    <m/>
    <n v="0.5"/>
    <n v="0.5"/>
    <n v="2049"/>
  </r>
  <r>
    <n v="5"/>
    <s v="Day"/>
    <x v="5"/>
    <s v="Ground"/>
    <s v="Engine"/>
    <s v="F"/>
    <x v="23"/>
    <x v="11"/>
    <s v="White Mtn Apache"/>
    <m/>
    <m/>
    <m/>
    <m/>
    <n v="0.5"/>
    <n v="0.5"/>
    <n v="2913"/>
  </r>
  <r>
    <n v="5"/>
    <s v="Day"/>
    <x v="5"/>
    <s v="Ground"/>
    <s v="Engine"/>
    <s v="F"/>
    <x v="87"/>
    <x v="1"/>
    <s v="Timberline Fire"/>
    <m/>
    <m/>
    <m/>
    <m/>
    <n v="0.5"/>
    <n v="0.5"/>
    <n v="3350"/>
  </r>
  <r>
    <n v="5"/>
    <s v="Day"/>
    <x v="5"/>
    <s v="Ground"/>
    <s v="Crew"/>
    <s v="F"/>
    <x v="88"/>
    <x v="22"/>
    <s v="Perryville DOC"/>
    <m/>
    <m/>
    <m/>
    <m/>
    <n v="0.5"/>
    <n v="0.5"/>
    <n v="6519"/>
  </r>
  <r>
    <n v="5"/>
    <s v="Day"/>
    <x v="5"/>
    <s v="Ground"/>
    <s v="Engine"/>
    <s v="SG"/>
    <x v="68"/>
    <x v="17"/>
    <s v="Timber Mesa FPD"/>
    <m/>
    <m/>
    <m/>
    <m/>
    <n v="0"/>
    <n v="1"/>
    <n v="3947"/>
  </r>
  <r>
    <n v="5"/>
    <s v="Day"/>
    <x v="5"/>
    <s v="Ground"/>
    <s v="Engine"/>
    <s v="SG"/>
    <x v="35"/>
    <x v="1"/>
    <s v="Northwest FPD"/>
    <s v="AZ TF 7701"/>
    <m/>
    <m/>
    <m/>
    <n v="0"/>
    <n v="1"/>
    <n v="3350"/>
  </r>
  <r>
    <n v="5"/>
    <s v="Day"/>
    <x v="5"/>
    <s v="Ground"/>
    <s v="Engine"/>
    <s v="SG"/>
    <x v="36"/>
    <x v="5"/>
    <s v="Ponderosa FPD"/>
    <s v="AZ TF 7701"/>
    <m/>
    <m/>
    <m/>
    <n v="0"/>
    <n v="1"/>
    <n v="2713"/>
  </r>
  <r>
    <n v="5"/>
    <s v="Day"/>
    <x v="5"/>
    <s v="Ground"/>
    <s v="Engine"/>
    <s v="SG"/>
    <x v="38"/>
    <x v="5"/>
    <s v="Casa Grande FPD"/>
    <s v="AZ TF 7701"/>
    <m/>
    <m/>
    <m/>
    <n v="0"/>
    <n v="1"/>
    <n v="2713"/>
  </r>
  <r>
    <n v="5"/>
    <s v="Day"/>
    <x v="5"/>
    <s v="Ground"/>
    <s v="Engine"/>
    <s v="SG"/>
    <x v="37"/>
    <x v="5"/>
    <s v="Golder Ranch FPD"/>
    <s v="AZ TF 7701"/>
    <m/>
    <m/>
    <m/>
    <n v="0"/>
    <n v="1"/>
    <n v="2713"/>
  </r>
  <r>
    <n v="5"/>
    <s v="Day"/>
    <x v="5"/>
    <s v="Ground"/>
    <s v="Engine"/>
    <s v="SG"/>
    <x v="33"/>
    <x v="11"/>
    <s v="Eloy FPD"/>
    <m/>
    <m/>
    <m/>
    <m/>
    <n v="0"/>
    <n v="1"/>
    <n v="2913"/>
  </r>
  <r>
    <n v="5"/>
    <s v="Day"/>
    <x v="5"/>
    <s v="Ground"/>
    <s v="Engine"/>
    <s v="SG"/>
    <x v="39"/>
    <x v="16"/>
    <s v="Arva Valley FPD"/>
    <s v="AZ TF 7701"/>
    <m/>
    <m/>
    <m/>
    <n v="0"/>
    <n v="1"/>
    <n v="2913"/>
  </r>
  <r>
    <n v="5"/>
    <s v="Day"/>
    <x v="5"/>
    <s v="Ground"/>
    <s v="Engine"/>
    <s v="SG"/>
    <x v="89"/>
    <x v="5"/>
    <s v="Timber Ridge"/>
    <m/>
    <m/>
    <m/>
    <m/>
    <n v="0"/>
    <n v="1"/>
    <n v="2713"/>
  </r>
  <r>
    <n v="5"/>
    <s v="Day"/>
    <x v="5"/>
    <s v="Ground"/>
    <s v="Engine"/>
    <s v="SG"/>
    <x v="90"/>
    <x v="5"/>
    <s v="Allen Fire"/>
    <m/>
    <m/>
    <m/>
    <m/>
    <n v="0"/>
    <n v="1"/>
    <n v="2713"/>
  </r>
  <r>
    <n v="5"/>
    <s v="Night"/>
    <x v="5"/>
    <s v="Ground"/>
    <s v="Crew"/>
    <s v="NAC"/>
    <x v="12"/>
    <x v="2"/>
    <s v="Pinetop FPD"/>
    <m/>
    <m/>
    <m/>
    <m/>
    <n v="0.5"/>
    <n v="0.5"/>
    <n v="6125"/>
  </r>
  <r>
    <n v="5"/>
    <s v="Night"/>
    <x v="5"/>
    <s v="Ground"/>
    <s v="Engine"/>
    <s v="NAC"/>
    <x v="9"/>
    <x v="5"/>
    <s v="Round Valley"/>
    <s v="B151 | Brush 152"/>
    <m/>
    <m/>
    <m/>
    <n v="0.5"/>
    <n v="0.5"/>
    <n v="2713"/>
  </r>
  <r>
    <n v="5"/>
    <s v="Night"/>
    <x v="5"/>
    <s v="Ground"/>
    <s v="Engine"/>
    <s v="NAC"/>
    <x v="69"/>
    <x v="5"/>
    <s v="Cibola"/>
    <s v="E642"/>
    <m/>
    <m/>
    <m/>
    <n v="0.5"/>
    <n v="0.5"/>
    <n v="2713"/>
  </r>
  <r>
    <n v="5"/>
    <s v="Night"/>
    <x v="5"/>
    <s v="Ground"/>
    <s v="Crew"/>
    <s v="NF"/>
    <x v="91"/>
    <x v="8"/>
    <s v="Santa Fe IHC"/>
    <m/>
    <m/>
    <m/>
    <m/>
    <n v="0.5"/>
    <n v="0.5"/>
    <n v="13000"/>
  </r>
  <r>
    <n v="5"/>
    <s v="Night"/>
    <x v="5"/>
    <s v="Ground"/>
    <s v="Crew"/>
    <s v="NF"/>
    <x v="92"/>
    <x v="8"/>
    <s v="Geronimo IHC"/>
    <m/>
    <m/>
    <m/>
    <m/>
    <n v="0.5"/>
    <n v="0.5"/>
    <n v="13000"/>
  </r>
  <r>
    <n v="5"/>
    <s v="Night"/>
    <x v="5"/>
    <s v="Ground"/>
    <s v="Engine"/>
    <s v="NF"/>
    <x v="73"/>
    <x v="1"/>
    <s v="Peoria"/>
    <m/>
    <m/>
    <m/>
    <m/>
    <n v="0.5"/>
    <n v="0.5"/>
    <n v="3350"/>
  </r>
  <r>
    <n v="5"/>
    <s v="Night"/>
    <x v="5"/>
    <s v="Ground"/>
    <s v="Engine"/>
    <s v="NF"/>
    <x v="74"/>
    <x v="1"/>
    <s v="Valkyrie Fire"/>
    <m/>
    <m/>
    <m/>
    <m/>
    <n v="0.5"/>
    <n v="0.5"/>
    <n v="3350"/>
  </r>
  <r>
    <n v="5"/>
    <s v="Night"/>
    <x v="5"/>
    <s v="Ground"/>
    <s v="Engine"/>
    <s v="NF"/>
    <x v="70"/>
    <x v="5"/>
    <s v="Freedom Wildfire"/>
    <m/>
    <m/>
    <m/>
    <m/>
    <n v="0.5"/>
    <n v="0.5"/>
    <n v="2713"/>
  </r>
  <r>
    <n v="5"/>
    <s v="Night"/>
    <x v="5"/>
    <s v="Ground"/>
    <s v="Engine"/>
    <s v="NF"/>
    <x v="93"/>
    <x v="5"/>
    <s v="Northern NM Fire"/>
    <m/>
    <m/>
    <m/>
    <m/>
    <n v="0.5"/>
    <n v="0.5"/>
    <n v="2713"/>
  </r>
  <r>
    <n v="5"/>
    <s v="Night"/>
    <x v="5"/>
    <s v="Ground"/>
    <s v="Engine"/>
    <s v="NF"/>
    <x v="94"/>
    <x v="5"/>
    <s v="KL Farms"/>
    <m/>
    <m/>
    <m/>
    <m/>
    <n v="0.5"/>
    <n v="0.5"/>
    <n v="2713"/>
  </r>
  <r>
    <n v="5"/>
    <s v="Night"/>
    <x v="5"/>
    <s v="Ground"/>
    <s v="Engine"/>
    <s v="NF"/>
    <x v="95"/>
    <x v="5"/>
    <s v="Tom Fery Farms"/>
    <m/>
    <m/>
    <m/>
    <m/>
    <n v="0.5"/>
    <n v="0.5"/>
    <n v="2713"/>
  </r>
  <r>
    <n v="5"/>
    <s v="Night"/>
    <x v="5"/>
    <s v="Ground"/>
    <s v="Crew"/>
    <s v="NMR"/>
    <x v="30"/>
    <x v="6"/>
    <s v="Gila IHC"/>
    <m/>
    <m/>
    <m/>
    <m/>
    <n v="1"/>
    <n v="0"/>
    <n v="12250"/>
  </r>
  <r>
    <n v="5"/>
    <s v="Night"/>
    <x v="5"/>
    <s v="Ground"/>
    <s v="Crew"/>
    <s v="NMR"/>
    <x v="75"/>
    <x v="8"/>
    <s v="Aravaipa HC"/>
    <m/>
    <m/>
    <m/>
    <m/>
    <n v="1"/>
    <n v="0"/>
    <n v="13000"/>
  </r>
  <r>
    <n v="5"/>
    <s v="Night"/>
    <x v="5"/>
    <s v="Ground"/>
    <s v="Crew"/>
    <s v="NMR"/>
    <x v="31"/>
    <x v="6"/>
    <s v="Prescott IHC"/>
    <m/>
    <m/>
    <m/>
    <m/>
    <n v="1"/>
    <n v="0"/>
    <n v="12250"/>
  </r>
  <r>
    <n v="5"/>
    <s v="Night"/>
    <x v="5"/>
    <s v="Ground"/>
    <s v="Engine"/>
    <s v="NSG"/>
    <x v="45"/>
    <x v="17"/>
    <s v="Buckskin FD"/>
    <s v="E1101"/>
    <m/>
    <m/>
    <m/>
    <n v="1"/>
    <n v="0"/>
    <n v="3947"/>
  </r>
  <r>
    <n v="5"/>
    <s v="Night"/>
    <x v="5"/>
    <s v="Ground"/>
    <s v="Engine"/>
    <s v="NSG"/>
    <x v="96"/>
    <x v="1"/>
    <s v="Golder Ranch FD"/>
    <s v="E1634"/>
    <m/>
    <m/>
    <m/>
    <n v="1"/>
    <n v="0"/>
    <n v="3350"/>
  </r>
  <r>
    <n v="5"/>
    <s v="Night"/>
    <x v="5"/>
    <s v="Ground"/>
    <s v="Engine"/>
    <s v="NSG"/>
    <x v="40"/>
    <x v="1"/>
    <s v="San Simon"/>
    <s v="AZ TF 7702"/>
    <m/>
    <m/>
    <m/>
    <n v="1"/>
    <n v="0"/>
    <n v="3350"/>
  </r>
  <r>
    <n v="5"/>
    <s v="Night"/>
    <x v="5"/>
    <s v="Ground"/>
    <s v="Engine"/>
    <s v="NSG"/>
    <x v="42"/>
    <x v="1"/>
    <s v="Rio Verde FPD"/>
    <s v="AZ TF 7702"/>
    <m/>
    <m/>
    <m/>
    <n v="1"/>
    <n v="0"/>
    <n v="3350"/>
  </r>
  <r>
    <n v="5"/>
    <s v="Night"/>
    <x v="5"/>
    <s v="Ground"/>
    <s v="Engine"/>
    <s v="NSG"/>
    <x v="43"/>
    <x v="5"/>
    <s v="CAFMA B53"/>
    <s v="AZ TF 7702"/>
    <m/>
    <m/>
    <m/>
    <n v="1"/>
    <n v="0"/>
    <n v="2713"/>
  </r>
  <r>
    <n v="5"/>
    <s v="Night"/>
    <x v="5"/>
    <s v="Ground"/>
    <s v="Engine"/>
    <s v="NSG"/>
    <x v="41"/>
    <x v="5"/>
    <s v="Elfrida FD"/>
    <s v="AZ TF 7702"/>
    <m/>
    <m/>
    <m/>
    <n v="1"/>
    <n v="0"/>
    <n v="2713"/>
  </r>
  <r>
    <n v="5"/>
    <s v="Night"/>
    <x v="5"/>
    <s v="Ground"/>
    <s v="Engine"/>
    <s v="NSG"/>
    <x v="44"/>
    <x v="16"/>
    <s v="St Johns FPD"/>
    <s v="AZ TF 7702"/>
    <m/>
    <m/>
    <m/>
    <n v="1"/>
    <n v="0"/>
    <n v="2913"/>
  </r>
  <r>
    <n v="5"/>
    <s v="D/N"/>
    <x v="5"/>
    <m/>
    <m/>
    <m/>
    <x v="25"/>
    <x v="12"/>
    <m/>
    <m/>
    <m/>
    <m/>
    <m/>
    <m/>
    <s v="PERIOD 5 TOTAL"/>
    <n v="372227"/>
  </r>
  <r>
    <m/>
    <m/>
    <x v="1"/>
    <m/>
    <m/>
    <m/>
    <x v="25"/>
    <x v="12"/>
    <m/>
    <m/>
    <m/>
    <m/>
    <m/>
    <m/>
    <s v="Prior Period Carryover"/>
    <n v="2061298.9100000001"/>
  </r>
  <r>
    <m/>
    <m/>
    <x v="1"/>
    <m/>
    <m/>
    <m/>
    <x v="25"/>
    <x v="12"/>
    <m/>
    <m/>
    <m/>
    <m/>
    <m/>
    <m/>
    <s v="CUMMULATIVE INCIDENT TOTAL"/>
    <n v="2433525.91"/>
  </r>
  <r>
    <n v="6"/>
    <s v="Day  "/>
    <x v="6"/>
    <s v="Ground"/>
    <s v="Engine"/>
    <s v="A "/>
    <x v="6"/>
    <x v="1"/>
    <s v="Alpine FPD"/>
    <s v="E1833"/>
    <m/>
    <m/>
    <m/>
    <n v="0"/>
    <n v="1"/>
    <n v="3350"/>
  </r>
  <r>
    <n v="6"/>
    <s v="Day  "/>
    <x v="6"/>
    <s v="Ground"/>
    <s v="Engine"/>
    <s v="A "/>
    <x v="5"/>
    <x v="1"/>
    <s v="AZASF"/>
    <s v="E361"/>
    <m/>
    <m/>
    <m/>
    <n v="0"/>
    <n v="1"/>
    <n v="3350"/>
  </r>
  <r>
    <n v="6"/>
    <s v="Day  "/>
    <x v="6"/>
    <s v="Ground"/>
    <s v="Engine"/>
    <s v="A "/>
    <x v="56"/>
    <x v="5"/>
    <s v="Rock Creek Wildfire"/>
    <m/>
    <m/>
    <m/>
    <m/>
    <n v="0"/>
    <n v="1"/>
    <n v="2713"/>
  </r>
  <r>
    <n v="6"/>
    <s v="Day  "/>
    <x v="6"/>
    <s v="Ground"/>
    <s v="Engine"/>
    <s v="A "/>
    <x v="57"/>
    <x v="5"/>
    <s v="Talbott Enterprises"/>
    <m/>
    <m/>
    <m/>
    <m/>
    <n v="0"/>
    <n v="1"/>
    <n v="2713"/>
  </r>
  <r>
    <n v="6"/>
    <s v="Day  "/>
    <x v="6"/>
    <s v="Ground"/>
    <s v="Crew"/>
    <s v="M"/>
    <x v="58"/>
    <x v="8"/>
    <s v="Mesa IHC"/>
    <m/>
    <m/>
    <m/>
    <m/>
    <n v="1"/>
    <n v="0"/>
    <n v="13000"/>
  </r>
  <r>
    <n v="6"/>
    <s v="Day  "/>
    <x v="6"/>
    <s v="Ground"/>
    <s v="Crew"/>
    <s v="M"/>
    <x v="77"/>
    <x v="22"/>
    <s v="Tucson 1 DOC"/>
    <m/>
    <m/>
    <m/>
    <m/>
    <n v="1"/>
    <n v="0"/>
    <n v="6519"/>
  </r>
  <r>
    <n v="6"/>
    <s v="Day  "/>
    <x v="6"/>
    <s v="Ground"/>
    <s v="Crew"/>
    <s v="M"/>
    <x v="88"/>
    <x v="22"/>
    <s v="Perryville DOC"/>
    <m/>
    <m/>
    <m/>
    <m/>
    <n v="1"/>
    <n v="0"/>
    <n v="6519"/>
  </r>
  <r>
    <n v="6"/>
    <s v="Day  "/>
    <x v="6"/>
    <s v="Ground"/>
    <s v="Crew"/>
    <s v="M"/>
    <x v="11"/>
    <x v="2"/>
    <s v="AZASF Strayhorse IA"/>
    <m/>
    <m/>
    <m/>
    <m/>
    <n v="1"/>
    <n v="0"/>
    <n v="6125"/>
  </r>
  <r>
    <n v="6"/>
    <s v="Day  "/>
    <x v="6"/>
    <s v="Ground"/>
    <s v="Engine"/>
    <s v="M"/>
    <x v="76"/>
    <x v="1"/>
    <s v="Sabino Fire "/>
    <m/>
    <m/>
    <m/>
    <m/>
    <n v="0"/>
    <n v="1"/>
    <n v="3350"/>
  </r>
  <r>
    <n v="6"/>
    <s v="Day  "/>
    <x v="6"/>
    <s v="Ground"/>
    <s v="Engine"/>
    <s v="M"/>
    <x v="61"/>
    <x v="5"/>
    <s v="Glacier Fire"/>
    <m/>
    <m/>
    <m/>
    <m/>
    <n v="0"/>
    <n v="1"/>
    <n v="2713"/>
  </r>
  <r>
    <n v="6"/>
    <s v="Day  "/>
    <x v="6"/>
    <s v="Ground"/>
    <s v="Engine"/>
    <s v="M"/>
    <x v="60"/>
    <x v="5"/>
    <s v="National Fire"/>
    <m/>
    <m/>
    <m/>
    <m/>
    <n v="0"/>
    <n v="1"/>
    <n v="2713"/>
  </r>
  <r>
    <n v="6"/>
    <s v="Day  "/>
    <x v="6"/>
    <s v="Ground"/>
    <s v="Engine"/>
    <s v="M"/>
    <x v="59"/>
    <x v="5"/>
    <s v="Valkyrie Fire"/>
    <m/>
    <m/>
    <m/>
    <m/>
    <n v="0"/>
    <n v="1"/>
    <n v="2713"/>
  </r>
  <r>
    <n v="6"/>
    <s v="Day  "/>
    <x v="6"/>
    <s v="Ground"/>
    <s v="Equipment"/>
    <s v="M"/>
    <x v="21"/>
    <x v="10"/>
    <s v="AZASF"/>
    <s v="Dozer 1-6"/>
    <m/>
    <m/>
    <m/>
    <n v="1"/>
    <n v="0"/>
    <n v="2049"/>
  </r>
  <r>
    <n v="6"/>
    <s v="Day  "/>
    <x v="6"/>
    <s v="Ground"/>
    <s v="Equipment"/>
    <s v="M"/>
    <x v="67"/>
    <x v="10"/>
    <s v="Mayer Dozer"/>
    <m/>
    <m/>
    <m/>
    <m/>
    <n v="1"/>
    <n v="0"/>
    <n v="2049"/>
  </r>
  <r>
    <n v="6"/>
    <s v="Day  "/>
    <x v="6"/>
    <s v="Ground"/>
    <s v="Crew"/>
    <s v="R"/>
    <x v="16"/>
    <x v="8"/>
    <s v="Mt Taylor IHC"/>
    <m/>
    <m/>
    <m/>
    <m/>
    <n v="1"/>
    <n v="0"/>
    <n v="13000"/>
  </r>
  <r>
    <n v="6"/>
    <s v="Day  "/>
    <x v="6"/>
    <s v="Ground"/>
    <s v="Crew"/>
    <s v="R"/>
    <x v="10"/>
    <x v="6"/>
    <s v="Phoenix T2IA"/>
    <m/>
    <m/>
    <m/>
    <m/>
    <n v="1"/>
    <n v="0"/>
    <n v="12250"/>
  </r>
  <r>
    <n v="6"/>
    <s v="Day  "/>
    <x v="6"/>
    <s v="Ground"/>
    <s v="Crew"/>
    <s v="R"/>
    <x v="78"/>
    <x v="6"/>
    <s v="Carson IHC"/>
    <m/>
    <m/>
    <m/>
    <m/>
    <n v="1"/>
    <n v="0"/>
    <n v="12250"/>
  </r>
  <r>
    <n v="6"/>
    <s v="Day  "/>
    <x v="6"/>
    <s v="Ground"/>
    <s v="Crew"/>
    <s v="R"/>
    <x v="62"/>
    <x v="6"/>
    <s v="Sacramento IHC"/>
    <m/>
    <m/>
    <m/>
    <m/>
    <n v="1"/>
    <n v="0"/>
    <n v="12250"/>
  </r>
  <r>
    <n v="6"/>
    <s v="Day  "/>
    <x v="6"/>
    <s v="Ground"/>
    <s v="Engine"/>
    <s v="R"/>
    <x v="15"/>
    <x v="1"/>
    <s v="Taylor Snowflake FPD"/>
    <m/>
    <m/>
    <m/>
    <m/>
    <n v="1"/>
    <n v="0"/>
    <n v="3350"/>
  </r>
  <r>
    <n v="6"/>
    <s v="Day  "/>
    <x v="6"/>
    <s v="Ground"/>
    <s v="Engine"/>
    <s v="R"/>
    <x v="79"/>
    <x v="1"/>
    <s v="J3 Contracting"/>
    <m/>
    <m/>
    <m/>
    <m/>
    <n v="1"/>
    <n v="0"/>
    <n v="3350"/>
  </r>
  <r>
    <n v="6"/>
    <s v="Day  "/>
    <x v="6"/>
    <s v="Ground"/>
    <s v="Engine"/>
    <s v="R"/>
    <x v="13"/>
    <x v="5"/>
    <s v="St Johns FPD"/>
    <s v="E1972"/>
    <m/>
    <m/>
    <m/>
    <n v="1"/>
    <n v="0"/>
    <n v="2713"/>
  </r>
  <r>
    <n v="6"/>
    <s v="Day  "/>
    <x v="6"/>
    <s v="Ground"/>
    <s v="Engine"/>
    <s v="R"/>
    <x v="81"/>
    <x v="5"/>
    <s v="HSH Fire &amp; Rescue"/>
    <m/>
    <m/>
    <m/>
    <m/>
    <n v="1"/>
    <n v="0"/>
    <n v="2713"/>
  </r>
  <r>
    <n v="6"/>
    <s v="Day  "/>
    <x v="6"/>
    <s v="Ground"/>
    <s v="Engine"/>
    <s v="R"/>
    <x v="80"/>
    <x v="16"/>
    <s v="National Fire Support"/>
    <m/>
    <m/>
    <m/>
    <m/>
    <n v="1"/>
    <n v="0"/>
    <n v="2913"/>
  </r>
  <r>
    <n v="6"/>
    <s v="Day  "/>
    <x v="6"/>
    <s v="Ground"/>
    <s v="Crew"/>
    <s v="C"/>
    <x v="18"/>
    <x v="8"/>
    <s v="Globe IHC"/>
    <m/>
    <m/>
    <m/>
    <m/>
    <n v="0.5"/>
    <n v="0.5"/>
    <n v="13000"/>
  </r>
  <r>
    <n v="6"/>
    <s v="Day  "/>
    <x v="6"/>
    <s v="Ground"/>
    <s v="Crew"/>
    <s v="C"/>
    <x v="14"/>
    <x v="7"/>
    <s v="Columbine"/>
    <m/>
    <m/>
    <m/>
    <m/>
    <n v="0.5"/>
    <n v="0.5"/>
    <n v="6125"/>
  </r>
  <r>
    <n v="6"/>
    <s v="Day  "/>
    <x v="6"/>
    <s v="Ground"/>
    <s v="Crew"/>
    <s v="C"/>
    <x v="4"/>
    <x v="3"/>
    <s v="AZASF Flat Top IA"/>
    <m/>
    <m/>
    <m/>
    <m/>
    <n v="0.5"/>
    <n v="0.5"/>
    <n v="6125"/>
  </r>
  <r>
    <n v="6"/>
    <s v="Day  "/>
    <x v="6"/>
    <s v="Ground"/>
    <s v="Engine"/>
    <s v="C"/>
    <x v="8"/>
    <x v="1"/>
    <s v="Pinetop FPD"/>
    <s v="Brush 11"/>
    <m/>
    <m/>
    <m/>
    <n v="0.5"/>
    <n v="0.5"/>
    <n v="3350"/>
  </r>
  <r>
    <n v="6"/>
    <s v="Day  "/>
    <x v="6"/>
    <s v="Ground"/>
    <s v="Engine"/>
    <s v="C"/>
    <x v="83"/>
    <x v="1"/>
    <s v="J3 Contracting"/>
    <m/>
    <m/>
    <m/>
    <m/>
    <n v="0.5"/>
    <n v="0.5"/>
    <n v="3350"/>
  </r>
  <r>
    <n v="6"/>
    <s v="Day  "/>
    <x v="6"/>
    <s v="Ground"/>
    <s v="Engine"/>
    <s v="C"/>
    <x v="63"/>
    <x v="5"/>
    <s v="Idaho Trailblazers 22"/>
    <m/>
    <m/>
    <m/>
    <m/>
    <n v="0.5"/>
    <n v="0.5"/>
    <n v="2713"/>
  </r>
  <r>
    <n v="6"/>
    <s v="Day  "/>
    <x v="6"/>
    <s v="Ground"/>
    <s v="Engine"/>
    <s v="C"/>
    <x v="64"/>
    <x v="5"/>
    <s v="Idaho Trailblazers"/>
    <m/>
    <m/>
    <m/>
    <m/>
    <n v="0.5"/>
    <n v="0.5"/>
    <n v="2713"/>
  </r>
  <r>
    <n v="6"/>
    <s v="Day  "/>
    <x v="6"/>
    <s v="Ground"/>
    <s v="Engine"/>
    <s v="C"/>
    <x v="82"/>
    <x v="5"/>
    <s v="310 Dust Control"/>
    <m/>
    <m/>
    <m/>
    <m/>
    <n v="0.5"/>
    <n v="0.5"/>
    <n v="2713"/>
  </r>
  <r>
    <n v="6"/>
    <s v="Day  "/>
    <x v="6"/>
    <s v="Ground"/>
    <s v="Engine"/>
    <s v="C"/>
    <x v="84"/>
    <x v="5"/>
    <s v="L&amp;A Wildfire"/>
    <m/>
    <m/>
    <m/>
    <m/>
    <n v="0.5"/>
    <n v="0.5"/>
    <n v="2713"/>
  </r>
  <r>
    <n v="6"/>
    <s v="Day  "/>
    <x v="6"/>
    <s v="Ground"/>
    <s v="Engine"/>
    <s v="C"/>
    <x v="85"/>
    <x v="5"/>
    <s v="Rim Country"/>
    <m/>
    <m/>
    <m/>
    <m/>
    <n v="0.5"/>
    <n v="0.5"/>
    <n v="2713"/>
  </r>
  <r>
    <n v="6"/>
    <s v="Day  "/>
    <x v="6"/>
    <s v="Ground"/>
    <s v="Engine"/>
    <s v="C"/>
    <x v="7"/>
    <x v="4"/>
    <s v="Vernon FPD"/>
    <s v="E251"/>
    <m/>
    <m/>
    <m/>
    <n v="0.5"/>
    <n v="0.5"/>
    <n v="1969"/>
  </r>
  <r>
    <n v="6"/>
    <s v="Day  "/>
    <x v="6"/>
    <s v="Ground"/>
    <s v="Engine"/>
    <s v="C"/>
    <x v="97"/>
    <x v="5"/>
    <s v="AZTNF"/>
    <n v="1226"/>
    <m/>
    <m/>
    <m/>
    <n v="0.5"/>
    <n v="0.5"/>
    <n v="2713"/>
  </r>
  <r>
    <n v="6"/>
    <s v="Day  "/>
    <x v="6"/>
    <s v="Ground"/>
    <s v="Crew"/>
    <s v="F"/>
    <x v="66"/>
    <x v="6"/>
    <s v="Black Mesa IHC"/>
    <m/>
    <m/>
    <m/>
    <m/>
    <n v="0.5"/>
    <n v="0.5"/>
    <n v="12250"/>
  </r>
  <r>
    <n v="6"/>
    <s v="Day  "/>
    <x v="6"/>
    <s v="Ground"/>
    <s v="Crew"/>
    <s v="F"/>
    <x v="72"/>
    <x v="8"/>
    <s v="Payson IHC"/>
    <m/>
    <m/>
    <m/>
    <m/>
    <n v="0.5"/>
    <n v="0.5"/>
    <n v="13000"/>
  </r>
  <r>
    <n v="6"/>
    <s v="Day  "/>
    <x v="6"/>
    <s v="Ground"/>
    <s v="Engine"/>
    <s v="F"/>
    <x v="2"/>
    <x v="1"/>
    <s v="Heber Overgaard FPD"/>
    <s v="E73"/>
    <m/>
    <m/>
    <m/>
    <n v="0.5"/>
    <n v="0.5"/>
    <n v="3350"/>
  </r>
  <r>
    <n v="6"/>
    <s v="Day  "/>
    <x v="6"/>
    <s v="Ground"/>
    <s v="Engine"/>
    <s v="F"/>
    <x v="20"/>
    <x v="1"/>
    <s v="Concho FPD"/>
    <s v="E1455"/>
    <m/>
    <m/>
    <m/>
    <n v="0.5"/>
    <n v="0.5"/>
    <n v="3350"/>
  </r>
  <r>
    <n v="6"/>
    <s v="Day  "/>
    <x v="6"/>
    <s v="Ground"/>
    <s v="Engine"/>
    <s v="F"/>
    <x v="22"/>
    <x v="1"/>
    <s v="AZA4S"/>
    <s v="E341"/>
    <m/>
    <m/>
    <m/>
    <n v="0.5"/>
    <n v="0.5"/>
    <n v="3350"/>
  </r>
  <r>
    <n v="6"/>
    <s v="Day  "/>
    <x v="6"/>
    <s v="Ground"/>
    <s v="Engine"/>
    <s v="F"/>
    <x v="24"/>
    <x v="1"/>
    <s v="Pine Strawberry FPD"/>
    <s v="E413"/>
    <m/>
    <m/>
    <m/>
    <n v="0.5"/>
    <n v="0.5"/>
    <n v="3350"/>
  </r>
  <r>
    <n v="6"/>
    <s v="Day  "/>
    <x v="6"/>
    <s v="Ground"/>
    <s v="Engine"/>
    <s v="F"/>
    <x v="86"/>
    <x v="1"/>
    <s v="Wildfire Support Team"/>
    <m/>
    <m/>
    <m/>
    <m/>
    <n v="0.5"/>
    <n v="0.5"/>
    <n v="3350"/>
  </r>
  <r>
    <n v="6"/>
    <s v="Day  "/>
    <x v="6"/>
    <s v="Ground"/>
    <s v="Engine"/>
    <s v="F"/>
    <x v="87"/>
    <x v="1"/>
    <s v="Timberline Fire"/>
    <m/>
    <m/>
    <m/>
    <m/>
    <n v="0.5"/>
    <n v="0.5"/>
    <n v="3350"/>
  </r>
  <r>
    <n v="6"/>
    <s v="Day  "/>
    <x v="6"/>
    <s v="Ground"/>
    <s v="Engine"/>
    <s v="F"/>
    <x v="19"/>
    <x v="5"/>
    <s v="AZASF"/>
    <s v="E662 "/>
    <m/>
    <m/>
    <m/>
    <n v="0.5"/>
    <n v="0.5"/>
    <n v="2713"/>
  </r>
  <r>
    <n v="6"/>
    <s v="Day  "/>
    <x v="6"/>
    <s v="Ground"/>
    <s v="Engine"/>
    <s v="F"/>
    <x v="17"/>
    <x v="5"/>
    <s v="Pinetop FPD"/>
    <s v="B5"/>
    <m/>
    <m/>
    <m/>
    <n v="0.5"/>
    <n v="0.5"/>
    <n v="2713"/>
  </r>
  <r>
    <n v="6"/>
    <s v="Day  "/>
    <x v="6"/>
    <s v="Ground"/>
    <s v="Engine"/>
    <s v="F"/>
    <x v="1"/>
    <x v="5"/>
    <s v="Timber Mesa FPD"/>
    <m/>
    <m/>
    <m/>
    <m/>
    <n v="0.5"/>
    <n v="0.5"/>
    <n v="2713"/>
  </r>
  <r>
    <n v="6"/>
    <s v="Day  "/>
    <x v="6"/>
    <s v="Ground"/>
    <s v="Equipment"/>
    <s v="F"/>
    <x v="65"/>
    <x v="10"/>
    <s v="Fuego Dozer"/>
    <m/>
    <m/>
    <m/>
    <m/>
    <n v="0.5"/>
    <n v="0.5"/>
    <n v="2049"/>
  </r>
  <r>
    <n v="6"/>
    <s v="Day  "/>
    <x v="6"/>
    <s v="Ground"/>
    <s v="Engine"/>
    <s v="F"/>
    <x v="23"/>
    <x v="11"/>
    <s v="White Mtn Apache"/>
    <m/>
    <m/>
    <m/>
    <m/>
    <n v="0.5"/>
    <n v="0.5"/>
    <n v="2913"/>
  </r>
  <r>
    <n v="6"/>
    <s v="Day  "/>
    <x v="6"/>
    <s v="Ground"/>
    <s v="Engine"/>
    <s v="SG"/>
    <x v="68"/>
    <x v="17"/>
    <s v="Timber Mesa FPD"/>
    <m/>
    <m/>
    <m/>
    <m/>
    <n v="0"/>
    <n v="1"/>
    <n v="3947"/>
  </r>
  <r>
    <n v="6"/>
    <s v="Day  "/>
    <x v="6"/>
    <s v="Ground"/>
    <s v="Engine"/>
    <s v="SG"/>
    <x v="35"/>
    <x v="1"/>
    <s v="Northwest FPD"/>
    <s v="AZ TF 7701"/>
    <m/>
    <m/>
    <m/>
    <n v="0"/>
    <n v="1"/>
    <n v="3350"/>
  </r>
  <r>
    <n v="6"/>
    <s v="Day  "/>
    <x v="6"/>
    <s v="Ground"/>
    <s v="Engine"/>
    <s v="SG"/>
    <x v="36"/>
    <x v="5"/>
    <s v="Ponderosa FPD"/>
    <s v="AZ TF 7701"/>
    <m/>
    <m/>
    <m/>
    <n v="0"/>
    <n v="1"/>
    <n v="2713"/>
  </r>
  <r>
    <n v="6"/>
    <s v="Day  "/>
    <x v="6"/>
    <s v="Ground"/>
    <s v="Engine"/>
    <s v="SG"/>
    <x v="38"/>
    <x v="5"/>
    <s v="Casa Grande FPD"/>
    <s v="AZ TF 7701"/>
    <m/>
    <m/>
    <m/>
    <n v="0"/>
    <n v="1"/>
    <n v="2713"/>
  </r>
  <r>
    <n v="6"/>
    <s v="Day  "/>
    <x v="6"/>
    <s v="Ground"/>
    <s v="Engine"/>
    <s v="SG"/>
    <x v="37"/>
    <x v="5"/>
    <s v="Golder Ranch FPD"/>
    <s v="AZ TF 7701"/>
    <m/>
    <m/>
    <m/>
    <n v="0"/>
    <n v="1"/>
    <n v="2713"/>
  </r>
  <r>
    <n v="6"/>
    <s v="Day  "/>
    <x v="6"/>
    <s v="Ground"/>
    <s v="Engine"/>
    <s v="SG"/>
    <x v="89"/>
    <x v="5"/>
    <s v="Timber Ridge"/>
    <m/>
    <m/>
    <m/>
    <m/>
    <n v="0"/>
    <n v="1"/>
    <n v="2713"/>
  </r>
  <r>
    <n v="6"/>
    <s v="Day  "/>
    <x v="6"/>
    <s v="Ground"/>
    <s v="Engine"/>
    <s v="SG"/>
    <x v="90"/>
    <x v="5"/>
    <s v="Allen Fire"/>
    <m/>
    <m/>
    <m/>
    <m/>
    <n v="0"/>
    <n v="1"/>
    <n v="2713"/>
  </r>
  <r>
    <n v="6"/>
    <s v="Day  "/>
    <x v="6"/>
    <s v="Ground"/>
    <s v="Engine"/>
    <s v="SG"/>
    <x v="98"/>
    <x v="5"/>
    <s v="Archer Mountain"/>
    <m/>
    <m/>
    <m/>
    <m/>
    <n v="0"/>
    <n v="1"/>
    <n v="2713"/>
  </r>
  <r>
    <n v="6"/>
    <s v="Day  "/>
    <x v="6"/>
    <s v="Ground"/>
    <s v="Engine"/>
    <s v="SG"/>
    <x v="99"/>
    <x v="5"/>
    <s v="Archer Mountain 614"/>
    <m/>
    <m/>
    <m/>
    <m/>
    <n v="0"/>
    <n v="1"/>
    <n v="2713"/>
  </r>
  <r>
    <n v="6"/>
    <s v="Day  "/>
    <x v="6"/>
    <s v="Ground"/>
    <s v="Engine"/>
    <s v="SG"/>
    <x v="33"/>
    <x v="11"/>
    <s v="Eloy FPD"/>
    <m/>
    <m/>
    <m/>
    <m/>
    <n v="0"/>
    <n v="1"/>
    <n v="2913"/>
  </r>
  <r>
    <n v="6"/>
    <s v="Day  "/>
    <x v="6"/>
    <s v="Ground"/>
    <s v="Engine"/>
    <s v="SG"/>
    <x v="39"/>
    <x v="16"/>
    <s v="Arva Valley FPD"/>
    <s v="AZ TF 7701"/>
    <m/>
    <m/>
    <m/>
    <n v="0"/>
    <n v="1"/>
    <n v="2913"/>
  </r>
  <r>
    <n v="6"/>
    <s v="Night"/>
    <x v="6"/>
    <s v="Ground"/>
    <s v="Crew"/>
    <s v="NAC"/>
    <x v="12"/>
    <x v="2"/>
    <s v="Pinetop FPD"/>
    <m/>
    <m/>
    <m/>
    <m/>
    <n v="0.5"/>
    <n v="0.5"/>
    <n v="6125"/>
  </r>
  <r>
    <n v="6"/>
    <s v="Night"/>
    <x v="6"/>
    <s v="Ground"/>
    <s v="Engine"/>
    <s v="NAC"/>
    <x v="9"/>
    <x v="5"/>
    <s v="Round Valley"/>
    <s v="B151 | Brush 152"/>
    <m/>
    <m/>
    <m/>
    <n v="0.5"/>
    <n v="0.5"/>
    <n v="2713"/>
  </r>
  <r>
    <n v="6"/>
    <s v="Night"/>
    <x v="6"/>
    <s v="Ground"/>
    <s v="Engine"/>
    <s v="NAC"/>
    <x v="69"/>
    <x v="5"/>
    <s v="Cibola"/>
    <s v="E642"/>
    <m/>
    <m/>
    <m/>
    <n v="0.5"/>
    <n v="0.5"/>
    <n v="2713"/>
  </r>
  <r>
    <n v="6"/>
    <s v="Night"/>
    <x v="6"/>
    <s v="Ground"/>
    <s v="Crew"/>
    <s v="NF"/>
    <x v="91"/>
    <x v="8"/>
    <s v="Santa Fe IHC"/>
    <m/>
    <m/>
    <m/>
    <m/>
    <n v="0.5"/>
    <n v="0.5"/>
    <n v="13000"/>
  </r>
  <r>
    <n v="6"/>
    <s v="Night"/>
    <x v="6"/>
    <s v="Ground"/>
    <s v="Crew"/>
    <s v="NF"/>
    <x v="92"/>
    <x v="8"/>
    <s v="Geronimo IHC"/>
    <m/>
    <m/>
    <m/>
    <m/>
    <n v="0.5"/>
    <n v="0.5"/>
    <n v="13000"/>
  </r>
  <r>
    <n v="6"/>
    <s v="Night"/>
    <x v="6"/>
    <s v="Ground"/>
    <s v="Engine"/>
    <s v="NF"/>
    <x v="73"/>
    <x v="1"/>
    <s v="Peoria"/>
    <m/>
    <m/>
    <m/>
    <m/>
    <n v="0.5"/>
    <n v="0.5"/>
    <n v="3350"/>
  </r>
  <r>
    <n v="6"/>
    <s v="Night"/>
    <x v="6"/>
    <s v="Ground"/>
    <s v="Engine"/>
    <s v="NF"/>
    <x v="74"/>
    <x v="1"/>
    <s v="Valkyrie Fire"/>
    <m/>
    <m/>
    <m/>
    <m/>
    <n v="0.5"/>
    <n v="0.5"/>
    <n v="3350"/>
  </r>
  <r>
    <n v="6"/>
    <s v="Night"/>
    <x v="6"/>
    <s v="Ground"/>
    <s v="Engine"/>
    <s v="NF"/>
    <x v="70"/>
    <x v="5"/>
    <s v="Freedom Wildfire"/>
    <m/>
    <m/>
    <m/>
    <m/>
    <n v="0.5"/>
    <n v="0.5"/>
    <n v="2713"/>
  </r>
  <r>
    <n v="6"/>
    <s v="Night"/>
    <x v="6"/>
    <s v="Ground"/>
    <s v="Engine"/>
    <s v="NF"/>
    <x v="93"/>
    <x v="5"/>
    <s v="Northern NM Fire"/>
    <m/>
    <m/>
    <m/>
    <m/>
    <n v="0.5"/>
    <n v="0.5"/>
    <n v="2713"/>
  </r>
  <r>
    <n v="6"/>
    <s v="Night"/>
    <x v="6"/>
    <s v="Ground"/>
    <s v="Engine"/>
    <s v="NF"/>
    <x v="94"/>
    <x v="5"/>
    <s v="KL Farms"/>
    <m/>
    <m/>
    <m/>
    <m/>
    <n v="0.5"/>
    <n v="0.5"/>
    <n v="2713"/>
  </r>
  <r>
    <n v="6"/>
    <s v="Night"/>
    <x v="6"/>
    <s v="Ground"/>
    <s v="Engine"/>
    <s v="NF"/>
    <x v="95"/>
    <x v="5"/>
    <s v="Tom Fery Farms"/>
    <m/>
    <m/>
    <m/>
    <m/>
    <n v="0.5"/>
    <n v="0.5"/>
    <n v="2713"/>
  </r>
  <r>
    <n v="6"/>
    <s v="Night"/>
    <x v="6"/>
    <s v="Ground"/>
    <s v="Crew"/>
    <s v="NMR"/>
    <x v="30"/>
    <x v="6"/>
    <s v="Gila IHC"/>
    <m/>
    <m/>
    <m/>
    <m/>
    <n v="1"/>
    <n v="0"/>
    <n v="12250"/>
  </r>
  <r>
    <n v="6"/>
    <s v="Night"/>
    <x v="6"/>
    <s v="Ground"/>
    <s v="Crew"/>
    <s v="NMR"/>
    <x v="75"/>
    <x v="8"/>
    <s v="Aravaipa HC"/>
    <m/>
    <m/>
    <m/>
    <m/>
    <n v="1"/>
    <n v="0"/>
    <n v="13000"/>
  </r>
  <r>
    <n v="6"/>
    <s v="Night"/>
    <x v="6"/>
    <s v="Ground"/>
    <s v="Crew"/>
    <s v="NMR"/>
    <x v="31"/>
    <x v="6"/>
    <s v="Prescott IHC"/>
    <m/>
    <m/>
    <m/>
    <m/>
    <n v="1"/>
    <n v="0"/>
    <n v="12250"/>
  </r>
  <r>
    <n v="6"/>
    <s v="Night"/>
    <x v="6"/>
    <s v="Ground"/>
    <s v="Engine"/>
    <s v="NSG"/>
    <x v="45"/>
    <x v="17"/>
    <s v="Buckskin FD"/>
    <s v="E1101"/>
    <m/>
    <m/>
    <m/>
    <n v="1"/>
    <n v="0"/>
    <n v="3947"/>
  </r>
  <r>
    <n v="6"/>
    <s v="Night"/>
    <x v="6"/>
    <s v="Ground"/>
    <s v="Engine"/>
    <s v="NSG"/>
    <x v="96"/>
    <x v="1"/>
    <s v="Golder Ranch FD"/>
    <s v="E1634"/>
    <m/>
    <m/>
    <m/>
    <n v="1"/>
    <n v="0"/>
    <n v="3350"/>
  </r>
  <r>
    <n v="6"/>
    <s v="Night"/>
    <x v="6"/>
    <s v="Ground"/>
    <s v="Engine"/>
    <s v="NSG"/>
    <x v="40"/>
    <x v="1"/>
    <s v="San Simon"/>
    <s v="AZ TF 7702"/>
    <m/>
    <m/>
    <m/>
    <n v="1"/>
    <n v="0"/>
    <n v="3350"/>
  </r>
  <r>
    <n v="6"/>
    <s v="Night"/>
    <x v="6"/>
    <s v="Ground"/>
    <s v="Engine"/>
    <s v="NSG"/>
    <x v="42"/>
    <x v="1"/>
    <s v="Rio Verde FPD"/>
    <s v="AZ TF 7702"/>
    <m/>
    <m/>
    <m/>
    <n v="1"/>
    <n v="0"/>
    <n v="3350"/>
  </r>
  <r>
    <n v="6"/>
    <s v="Night"/>
    <x v="6"/>
    <s v="Ground"/>
    <s v="Engine"/>
    <s v="NSG"/>
    <x v="43"/>
    <x v="5"/>
    <s v="CAFMA B53"/>
    <s v="AZ TF 7702"/>
    <m/>
    <m/>
    <m/>
    <n v="1"/>
    <n v="0"/>
    <n v="2713"/>
  </r>
  <r>
    <n v="6"/>
    <s v="Night"/>
    <x v="6"/>
    <s v="Ground"/>
    <s v="Engine"/>
    <s v="NSG"/>
    <x v="41"/>
    <x v="5"/>
    <s v="Elfrida FD"/>
    <s v="AZ TF 7702"/>
    <m/>
    <m/>
    <m/>
    <n v="1"/>
    <n v="0"/>
    <n v="2713"/>
  </r>
  <r>
    <n v="6"/>
    <s v="Night"/>
    <x v="6"/>
    <s v="Ground"/>
    <s v="Engine"/>
    <s v="NSG"/>
    <x v="44"/>
    <x v="16"/>
    <s v="St Johns FPD"/>
    <s v="AZ TF 7702"/>
    <m/>
    <m/>
    <m/>
    <n v="1"/>
    <n v="0"/>
    <n v="2913"/>
  </r>
  <r>
    <n v="6"/>
    <s v="D/N"/>
    <x v="6"/>
    <m/>
    <m/>
    <m/>
    <x v="25"/>
    <x v="12"/>
    <m/>
    <m/>
    <m/>
    <m/>
    <m/>
    <m/>
    <s v="PERIOD 6 TOTAL"/>
    <n v="380366"/>
  </r>
  <r>
    <m/>
    <m/>
    <x v="1"/>
    <m/>
    <m/>
    <m/>
    <x v="25"/>
    <x v="12"/>
    <m/>
    <m/>
    <m/>
    <m/>
    <m/>
    <m/>
    <s v="Prior Period Carryover"/>
    <n v="2433525.91"/>
  </r>
  <r>
    <m/>
    <m/>
    <x v="1"/>
    <m/>
    <m/>
    <m/>
    <x v="25"/>
    <x v="12"/>
    <m/>
    <m/>
    <m/>
    <m/>
    <m/>
    <m/>
    <s v="CUMMULATIVE INCIDENT TOTAL"/>
    <n v="2813891.91"/>
  </r>
  <r>
    <n v="7"/>
    <s v="Day  "/>
    <x v="7"/>
    <s v="Ground"/>
    <s v="Crew"/>
    <s v="A"/>
    <x v="47"/>
    <x v="2"/>
    <s v="Coronado Helitack"/>
    <m/>
    <m/>
    <m/>
    <m/>
    <n v="0.5"/>
    <n v="0.5"/>
    <n v="6125"/>
  </r>
  <r>
    <n v="7"/>
    <s v="Day  "/>
    <x v="7"/>
    <s v="Ground"/>
    <s v="Engine"/>
    <s v="A"/>
    <x v="6"/>
    <x v="1"/>
    <s v="Alpine FPD"/>
    <s v="E1833"/>
    <m/>
    <m/>
    <m/>
    <n v="0.5"/>
    <n v="0.5"/>
    <n v="3350"/>
  </r>
  <r>
    <n v="7"/>
    <s v="Day  "/>
    <x v="7"/>
    <s v="Ground"/>
    <s v="Engine"/>
    <s v="A"/>
    <x v="5"/>
    <x v="1"/>
    <s v="AZASF"/>
    <s v="E361"/>
    <m/>
    <m/>
    <m/>
    <n v="0.5"/>
    <n v="0.5"/>
    <n v="3350"/>
  </r>
  <r>
    <n v="7"/>
    <s v="Day  "/>
    <x v="7"/>
    <s v="Ground"/>
    <s v="Engine"/>
    <s v="A"/>
    <x v="56"/>
    <x v="5"/>
    <s v="Rock Creek Wildfire"/>
    <m/>
    <m/>
    <m/>
    <m/>
    <n v="0.5"/>
    <n v="0.5"/>
    <n v="2713"/>
  </r>
  <r>
    <n v="7"/>
    <s v="Day  "/>
    <x v="7"/>
    <s v="Ground"/>
    <s v="Engine"/>
    <s v="A"/>
    <x v="57"/>
    <x v="5"/>
    <s v="Talbott Enterprises"/>
    <m/>
    <m/>
    <m/>
    <m/>
    <n v="0.5"/>
    <n v="0.5"/>
    <n v="2713"/>
  </r>
  <r>
    <n v="7"/>
    <s v="Day  "/>
    <x v="7"/>
    <s v="Ground"/>
    <s v="Crew"/>
    <s v="M"/>
    <x v="58"/>
    <x v="8"/>
    <s v="Mesa IHC"/>
    <m/>
    <m/>
    <m/>
    <m/>
    <n v="1"/>
    <n v="0"/>
    <n v="13000"/>
  </r>
  <r>
    <n v="7"/>
    <s v="Day  "/>
    <x v="7"/>
    <s v="Ground"/>
    <s v="Crew"/>
    <s v="M"/>
    <x v="77"/>
    <x v="22"/>
    <s v="Tucson 1 DOC"/>
    <m/>
    <m/>
    <m/>
    <m/>
    <n v="1"/>
    <n v="0"/>
    <n v="6519"/>
  </r>
  <r>
    <n v="7"/>
    <s v="Day  "/>
    <x v="7"/>
    <s v="Ground"/>
    <s v="Crew"/>
    <s v="M"/>
    <x v="88"/>
    <x v="22"/>
    <s v="Perryville DOC"/>
    <m/>
    <m/>
    <m/>
    <m/>
    <n v="1"/>
    <n v="0"/>
    <n v="6519"/>
  </r>
  <r>
    <n v="7"/>
    <s v="Day  "/>
    <x v="7"/>
    <s v="Ground"/>
    <s v="Crew"/>
    <s v="M"/>
    <x v="11"/>
    <x v="2"/>
    <s v="AZASF Strayhorse IA"/>
    <m/>
    <m/>
    <m/>
    <m/>
    <n v="1"/>
    <n v="0"/>
    <n v="6125"/>
  </r>
  <r>
    <n v="7"/>
    <s v="Day  "/>
    <x v="7"/>
    <s v="Ground"/>
    <s v="Engine"/>
    <s v="M"/>
    <x v="76"/>
    <x v="1"/>
    <s v="Sabino Fire "/>
    <m/>
    <m/>
    <m/>
    <m/>
    <n v="1"/>
    <n v="0"/>
    <n v="3350"/>
  </r>
  <r>
    <n v="7"/>
    <s v="Day  "/>
    <x v="7"/>
    <s v="Ground"/>
    <s v="Engine"/>
    <s v="M"/>
    <x v="61"/>
    <x v="5"/>
    <s v="Glacier Fire"/>
    <m/>
    <m/>
    <m/>
    <m/>
    <n v="1"/>
    <n v="0"/>
    <n v="2713"/>
  </r>
  <r>
    <n v="7"/>
    <s v="Day  "/>
    <x v="7"/>
    <s v="Ground"/>
    <s v="Engine"/>
    <s v="M"/>
    <x v="60"/>
    <x v="5"/>
    <s v="National Fire"/>
    <m/>
    <m/>
    <m/>
    <m/>
    <n v="1"/>
    <n v="0"/>
    <n v="2713"/>
  </r>
  <r>
    <n v="7"/>
    <s v="Day  "/>
    <x v="7"/>
    <s v="Ground"/>
    <s v="Engine"/>
    <s v="M"/>
    <x v="59"/>
    <x v="5"/>
    <s v="Valkyrie Fire"/>
    <m/>
    <m/>
    <m/>
    <m/>
    <n v="1"/>
    <n v="0"/>
    <n v="2713"/>
  </r>
  <r>
    <n v="7"/>
    <s v="Day  "/>
    <x v="7"/>
    <s v="Ground"/>
    <s v="Equipment"/>
    <s v="M"/>
    <x v="21"/>
    <x v="10"/>
    <s v="AZASF"/>
    <s v="Dozer 1-6"/>
    <m/>
    <m/>
    <m/>
    <n v="1"/>
    <n v="0"/>
    <n v="2049"/>
  </r>
  <r>
    <n v="7"/>
    <s v="Day  "/>
    <x v="7"/>
    <s v="Ground"/>
    <s v="Equipment"/>
    <s v="M"/>
    <x v="67"/>
    <x v="10"/>
    <s v="Mayer Dozer"/>
    <m/>
    <m/>
    <m/>
    <m/>
    <n v="1"/>
    <n v="0"/>
    <n v="2049"/>
  </r>
  <r>
    <n v="7"/>
    <s v="Day  "/>
    <x v="7"/>
    <s v="Ground"/>
    <s v="Equipment"/>
    <s v="M"/>
    <x v="100"/>
    <x v="23"/>
    <s v="Southwest Equipment"/>
    <m/>
    <m/>
    <m/>
    <m/>
    <n v="1"/>
    <n v="0"/>
    <n v="2966"/>
  </r>
  <r>
    <n v="7"/>
    <s v="Day  "/>
    <x v="7"/>
    <s v="Ground"/>
    <s v="Crew"/>
    <s v="R"/>
    <x v="16"/>
    <x v="8"/>
    <s v="Mt Taylor IHC"/>
    <m/>
    <m/>
    <m/>
    <m/>
    <n v="1"/>
    <n v="0"/>
    <n v="13000"/>
  </r>
  <r>
    <n v="7"/>
    <s v="Day  "/>
    <x v="7"/>
    <s v="Ground"/>
    <s v="Crew"/>
    <s v="R"/>
    <x v="10"/>
    <x v="6"/>
    <s v="Phoenix T2IA"/>
    <m/>
    <m/>
    <m/>
    <m/>
    <n v="1"/>
    <n v="0"/>
    <n v="12250"/>
  </r>
  <r>
    <n v="7"/>
    <s v="Day  "/>
    <x v="7"/>
    <s v="Ground"/>
    <s v="Crew"/>
    <s v="R"/>
    <x v="78"/>
    <x v="6"/>
    <s v="Carson IHC"/>
    <m/>
    <m/>
    <m/>
    <m/>
    <n v="1"/>
    <n v="0"/>
    <n v="12250"/>
  </r>
  <r>
    <n v="7"/>
    <s v="Day  "/>
    <x v="7"/>
    <s v="Ground"/>
    <s v="Crew"/>
    <s v="R"/>
    <x v="62"/>
    <x v="6"/>
    <s v="Sacramento IHC"/>
    <m/>
    <m/>
    <m/>
    <m/>
    <n v="1"/>
    <n v="0"/>
    <n v="12250"/>
  </r>
  <r>
    <n v="7"/>
    <s v="Day  "/>
    <x v="7"/>
    <s v="Ground"/>
    <s v="Engine"/>
    <s v="R"/>
    <x v="15"/>
    <x v="1"/>
    <s v="Taylor Snowflake FPD"/>
    <m/>
    <m/>
    <m/>
    <m/>
    <n v="1"/>
    <n v="0"/>
    <n v="3350"/>
  </r>
  <r>
    <n v="7"/>
    <s v="Day  "/>
    <x v="7"/>
    <s v="Ground"/>
    <s v="Engine"/>
    <s v="R"/>
    <x v="79"/>
    <x v="1"/>
    <s v="J3 Contracting"/>
    <m/>
    <m/>
    <m/>
    <m/>
    <n v="1"/>
    <n v="0"/>
    <n v="3350"/>
  </r>
  <r>
    <n v="7"/>
    <s v="Day  "/>
    <x v="7"/>
    <s v="Ground"/>
    <s v="Engine"/>
    <s v="R"/>
    <x v="13"/>
    <x v="5"/>
    <s v="St Johns FPD"/>
    <s v="E1972"/>
    <m/>
    <m/>
    <m/>
    <n v="1"/>
    <n v="0"/>
    <n v="2713"/>
  </r>
  <r>
    <n v="7"/>
    <s v="Day  "/>
    <x v="7"/>
    <s v="Ground"/>
    <s v="Engine"/>
    <s v="R"/>
    <x v="81"/>
    <x v="5"/>
    <s v="HSH Fire &amp; Rescue"/>
    <m/>
    <m/>
    <m/>
    <m/>
    <n v="1"/>
    <n v="0"/>
    <n v="2713"/>
  </r>
  <r>
    <n v="7"/>
    <s v="Day  "/>
    <x v="7"/>
    <s v="Ground"/>
    <s v="Engine"/>
    <s v="R"/>
    <x v="80"/>
    <x v="16"/>
    <s v="National Fire Support"/>
    <m/>
    <m/>
    <m/>
    <m/>
    <n v="1"/>
    <n v="0"/>
    <n v="2913"/>
  </r>
  <r>
    <n v="7"/>
    <s v="Day  "/>
    <x v="7"/>
    <s v="Ground"/>
    <s v="Engine"/>
    <s v="R"/>
    <x v="101"/>
    <x v="16"/>
    <s v="Timber Ridge Fire"/>
    <m/>
    <m/>
    <m/>
    <m/>
    <n v="1"/>
    <n v="0"/>
    <n v="2913"/>
  </r>
  <r>
    <n v="7"/>
    <s v="Day  "/>
    <x v="7"/>
    <s v="Ground"/>
    <s v="Crew"/>
    <s v="C"/>
    <x v="18"/>
    <x v="8"/>
    <s v="Globe IHC"/>
    <m/>
    <m/>
    <m/>
    <m/>
    <n v="0"/>
    <n v="1"/>
    <n v="13000"/>
  </r>
  <r>
    <n v="7"/>
    <s v="Day  "/>
    <x v="7"/>
    <s v="Ground"/>
    <s v="Crew"/>
    <s v="C"/>
    <x v="14"/>
    <x v="7"/>
    <s v="Columbine"/>
    <m/>
    <m/>
    <m/>
    <m/>
    <n v="0"/>
    <n v="1"/>
    <n v="6125"/>
  </r>
  <r>
    <n v="7"/>
    <s v="Day  "/>
    <x v="7"/>
    <s v="Ground"/>
    <s v="Crew"/>
    <s v="C"/>
    <x v="4"/>
    <x v="3"/>
    <s v="AZASF Flat Top IA"/>
    <m/>
    <m/>
    <m/>
    <m/>
    <n v="0"/>
    <n v="1"/>
    <n v="6125"/>
  </r>
  <r>
    <n v="7"/>
    <s v="Day  "/>
    <x v="7"/>
    <s v="Ground"/>
    <s v="Engine"/>
    <s v="C"/>
    <x v="8"/>
    <x v="1"/>
    <s v="Pinetop FPD"/>
    <s v="Brush 11"/>
    <m/>
    <m/>
    <m/>
    <n v="0"/>
    <n v="1"/>
    <n v="3350"/>
  </r>
  <r>
    <n v="7"/>
    <s v="Day  "/>
    <x v="7"/>
    <s v="Ground"/>
    <s v="Engine"/>
    <s v="C"/>
    <x v="83"/>
    <x v="1"/>
    <s v="J3 Contracting"/>
    <m/>
    <m/>
    <m/>
    <m/>
    <n v="0"/>
    <n v="1"/>
    <n v="3350"/>
  </r>
  <r>
    <n v="7"/>
    <s v="Day  "/>
    <x v="7"/>
    <s v="Ground"/>
    <s v="Engine"/>
    <s v="C"/>
    <x v="63"/>
    <x v="5"/>
    <s v="Idaho Trailblazers 22"/>
    <m/>
    <m/>
    <m/>
    <m/>
    <n v="0"/>
    <n v="1"/>
    <n v="2713"/>
  </r>
  <r>
    <n v="7"/>
    <s v="Day  "/>
    <x v="7"/>
    <s v="Ground"/>
    <s v="Engine"/>
    <s v="C"/>
    <x v="64"/>
    <x v="5"/>
    <s v="Idaho Trailblazers"/>
    <m/>
    <m/>
    <m/>
    <m/>
    <n v="0"/>
    <n v="1"/>
    <n v="2713"/>
  </r>
  <r>
    <n v="7"/>
    <s v="Day  "/>
    <x v="7"/>
    <s v="Ground"/>
    <s v="Engine"/>
    <s v="C"/>
    <x v="82"/>
    <x v="5"/>
    <s v="310 Dust Control"/>
    <m/>
    <m/>
    <m/>
    <m/>
    <n v="0"/>
    <n v="1"/>
    <n v="2713"/>
  </r>
  <r>
    <n v="7"/>
    <s v="Day  "/>
    <x v="7"/>
    <s v="Ground"/>
    <s v="Engine"/>
    <s v="C"/>
    <x v="84"/>
    <x v="5"/>
    <s v="L&amp;A Wildfire"/>
    <m/>
    <m/>
    <m/>
    <m/>
    <n v="0"/>
    <n v="1"/>
    <n v="2713"/>
  </r>
  <r>
    <n v="7"/>
    <s v="Day  "/>
    <x v="7"/>
    <s v="Ground"/>
    <s v="Engine"/>
    <s v="C"/>
    <x v="97"/>
    <x v="5"/>
    <s v="AZTNF"/>
    <n v="1226"/>
    <m/>
    <m/>
    <m/>
    <n v="0"/>
    <n v="1"/>
    <n v="2713"/>
  </r>
  <r>
    <n v="7"/>
    <s v="Day  "/>
    <x v="7"/>
    <s v="Ground"/>
    <s v="Engine"/>
    <s v="C"/>
    <x v="85"/>
    <x v="5"/>
    <s v="Rim Country"/>
    <m/>
    <m/>
    <m/>
    <m/>
    <n v="0"/>
    <n v="1"/>
    <n v="2713"/>
  </r>
  <r>
    <n v="7"/>
    <s v="Day  "/>
    <x v="7"/>
    <s v="Ground"/>
    <s v="Engine"/>
    <s v="C"/>
    <x v="7"/>
    <x v="4"/>
    <s v="Vernon FPD"/>
    <s v="E251"/>
    <m/>
    <m/>
    <m/>
    <n v="0"/>
    <n v="1"/>
    <n v="1969"/>
  </r>
  <r>
    <n v="7"/>
    <s v="Day  "/>
    <x v="7"/>
    <s v="Ground"/>
    <s v="Crew"/>
    <s v="F"/>
    <x v="66"/>
    <x v="6"/>
    <s v="Black Mesa IHC"/>
    <m/>
    <m/>
    <m/>
    <m/>
    <n v="0"/>
    <n v="1"/>
    <n v="12250"/>
  </r>
  <r>
    <n v="7"/>
    <s v="Day  "/>
    <x v="7"/>
    <s v="Ground"/>
    <s v="Crew"/>
    <s v="F"/>
    <x v="72"/>
    <x v="8"/>
    <s v="Payson IHC"/>
    <m/>
    <m/>
    <m/>
    <m/>
    <n v="0"/>
    <n v="1"/>
    <n v="13000"/>
  </r>
  <r>
    <n v="7"/>
    <s v="Day  "/>
    <x v="7"/>
    <s v="Ground"/>
    <s v="Engine"/>
    <s v="F"/>
    <x v="2"/>
    <x v="1"/>
    <s v="Heber Overgaard FPD"/>
    <s v="E73"/>
    <m/>
    <m/>
    <m/>
    <n v="0"/>
    <n v="1"/>
    <n v="3350"/>
  </r>
  <r>
    <n v="7"/>
    <s v="Day  "/>
    <x v="7"/>
    <s v="Ground"/>
    <s v="Engine"/>
    <s v="F"/>
    <x v="20"/>
    <x v="1"/>
    <s v="Concho FPD"/>
    <s v="E1455"/>
    <m/>
    <m/>
    <m/>
    <n v="0"/>
    <n v="1"/>
    <n v="3350"/>
  </r>
  <r>
    <n v="7"/>
    <s v="Day  "/>
    <x v="7"/>
    <s v="Ground"/>
    <s v="Engine"/>
    <s v="F"/>
    <x v="22"/>
    <x v="1"/>
    <s v="AZA4S"/>
    <s v="E341"/>
    <m/>
    <m/>
    <m/>
    <n v="0"/>
    <n v="1"/>
    <n v="3350"/>
  </r>
  <r>
    <n v="7"/>
    <s v="Day  "/>
    <x v="7"/>
    <s v="Ground"/>
    <s v="Engine"/>
    <s v="F"/>
    <x v="24"/>
    <x v="1"/>
    <s v="Pine Strawberry FPD"/>
    <s v="E413"/>
    <m/>
    <m/>
    <m/>
    <n v="0"/>
    <n v="1"/>
    <n v="3350"/>
  </r>
  <r>
    <n v="7"/>
    <s v="Day  "/>
    <x v="7"/>
    <s v="Ground"/>
    <s v="Engine"/>
    <s v="F"/>
    <x v="86"/>
    <x v="1"/>
    <s v="Wildfire Support Team"/>
    <m/>
    <m/>
    <m/>
    <m/>
    <n v="0"/>
    <n v="1"/>
    <n v="3350"/>
  </r>
  <r>
    <n v="7"/>
    <s v="Day  "/>
    <x v="7"/>
    <s v="Ground"/>
    <s v="Engine"/>
    <s v="F"/>
    <x v="87"/>
    <x v="1"/>
    <s v="Timberline Fire"/>
    <m/>
    <m/>
    <m/>
    <m/>
    <n v="0"/>
    <n v="1"/>
    <n v="3350"/>
  </r>
  <r>
    <n v="7"/>
    <s v="Day  "/>
    <x v="7"/>
    <s v="Ground"/>
    <s v="Engine"/>
    <s v="F"/>
    <x v="19"/>
    <x v="5"/>
    <s v="AZASF"/>
    <s v="E662 "/>
    <m/>
    <m/>
    <m/>
    <n v="0"/>
    <n v="1"/>
    <n v="2713"/>
  </r>
  <r>
    <n v="7"/>
    <s v="Day  "/>
    <x v="7"/>
    <s v="Ground"/>
    <s v="Engine"/>
    <s v="F"/>
    <x v="17"/>
    <x v="5"/>
    <s v="Pinetop FPD"/>
    <s v="B5"/>
    <m/>
    <m/>
    <m/>
    <n v="0"/>
    <n v="1"/>
    <n v="2713"/>
  </r>
  <r>
    <n v="7"/>
    <s v="Day  "/>
    <x v="7"/>
    <s v="Ground"/>
    <s v="Engine"/>
    <s v="F"/>
    <x v="1"/>
    <x v="5"/>
    <s v="Timber Mesa FPD"/>
    <m/>
    <m/>
    <m/>
    <m/>
    <n v="0"/>
    <n v="1"/>
    <n v="2713"/>
  </r>
  <r>
    <n v="7"/>
    <s v="Day  "/>
    <x v="7"/>
    <s v="Ground"/>
    <s v="Equipment"/>
    <s v="F"/>
    <x v="65"/>
    <x v="10"/>
    <s v="Fuego Dozer"/>
    <m/>
    <m/>
    <m/>
    <m/>
    <n v="0"/>
    <n v="1"/>
    <n v="2049"/>
  </r>
  <r>
    <n v="7"/>
    <s v="Day  "/>
    <x v="7"/>
    <s v="Ground"/>
    <s v="Engine"/>
    <s v="F"/>
    <x v="23"/>
    <x v="11"/>
    <s v="White Mtn Apache"/>
    <m/>
    <m/>
    <m/>
    <m/>
    <n v="0"/>
    <n v="1"/>
    <n v="2913"/>
  </r>
  <r>
    <n v="7"/>
    <s v="Day  "/>
    <x v="7"/>
    <s v="Ground"/>
    <s v="Engine"/>
    <s v="SG"/>
    <x v="68"/>
    <x v="17"/>
    <s v="Timber Mesa FPD"/>
    <m/>
    <m/>
    <m/>
    <m/>
    <n v="0"/>
    <n v="1"/>
    <n v="3947"/>
  </r>
  <r>
    <n v="7"/>
    <s v="Day  "/>
    <x v="7"/>
    <s v="Ground"/>
    <s v="Engine"/>
    <s v="SG"/>
    <x v="35"/>
    <x v="1"/>
    <s v="Northwest FPD"/>
    <s v="AZ TF 7701"/>
    <m/>
    <m/>
    <m/>
    <n v="0"/>
    <n v="1"/>
    <n v="3350"/>
  </r>
  <r>
    <n v="7"/>
    <s v="Day  "/>
    <x v="7"/>
    <s v="Ground"/>
    <s v="Engine"/>
    <s v="SG"/>
    <x v="36"/>
    <x v="5"/>
    <s v="Ponderosa FPD"/>
    <s v="AZ TF 7701"/>
    <m/>
    <m/>
    <m/>
    <n v="0"/>
    <n v="1"/>
    <n v="2713"/>
  </r>
  <r>
    <n v="7"/>
    <s v="Day  "/>
    <x v="7"/>
    <s v="Ground"/>
    <s v="Engine"/>
    <s v="SG"/>
    <x v="38"/>
    <x v="5"/>
    <s v="Casa Grande FPD"/>
    <s v="AZ TF 7701"/>
    <m/>
    <m/>
    <m/>
    <n v="0"/>
    <n v="1"/>
    <n v="2713"/>
  </r>
  <r>
    <n v="7"/>
    <s v="Day  "/>
    <x v="7"/>
    <s v="Ground"/>
    <s v="Engine"/>
    <s v="SG"/>
    <x v="37"/>
    <x v="5"/>
    <s v="Golder Ranch FPD"/>
    <s v="AZ TF 7701"/>
    <m/>
    <m/>
    <m/>
    <n v="0"/>
    <n v="1"/>
    <n v="2713"/>
  </r>
  <r>
    <n v="7"/>
    <s v="Day  "/>
    <x v="7"/>
    <s v="Ground"/>
    <s v="Engine"/>
    <s v="SG"/>
    <x v="89"/>
    <x v="5"/>
    <s v="Timber Ridge"/>
    <m/>
    <m/>
    <m/>
    <m/>
    <n v="0"/>
    <n v="1"/>
    <n v="2713"/>
  </r>
  <r>
    <n v="7"/>
    <s v="Day  "/>
    <x v="7"/>
    <s v="Ground"/>
    <s v="Engine"/>
    <s v="SG"/>
    <x v="90"/>
    <x v="5"/>
    <s v="Allen Fire"/>
    <m/>
    <m/>
    <m/>
    <m/>
    <n v="0"/>
    <n v="1"/>
    <n v="2713"/>
  </r>
  <r>
    <n v="7"/>
    <s v="Day  "/>
    <x v="7"/>
    <s v="Ground"/>
    <s v="Engine"/>
    <s v="SG"/>
    <x v="98"/>
    <x v="5"/>
    <s v="Archer Mountain"/>
    <m/>
    <m/>
    <m/>
    <m/>
    <n v="0"/>
    <n v="1"/>
    <n v="2713"/>
  </r>
  <r>
    <n v="7"/>
    <s v="Day  "/>
    <x v="7"/>
    <s v="Ground"/>
    <s v="Engine"/>
    <s v="SG"/>
    <x v="99"/>
    <x v="5"/>
    <s v="Archer Mountain 614"/>
    <m/>
    <m/>
    <m/>
    <m/>
    <n v="0"/>
    <n v="1"/>
    <n v="2713"/>
  </r>
  <r>
    <n v="7"/>
    <s v="Day  "/>
    <x v="7"/>
    <s v="Ground"/>
    <s v="Engine"/>
    <s v="SG"/>
    <x v="33"/>
    <x v="11"/>
    <s v="Eloy FPD"/>
    <m/>
    <m/>
    <m/>
    <m/>
    <n v="0"/>
    <n v="1"/>
    <n v="2913"/>
  </r>
  <r>
    <n v="7"/>
    <s v="Day  "/>
    <x v="7"/>
    <s v="Ground"/>
    <s v="Engine"/>
    <s v="SG"/>
    <x v="39"/>
    <x v="16"/>
    <s v="Arva Valley FPD"/>
    <s v="AZ TF 7701"/>
    <m/>
    <m/>
    <m/>
    <n v="0"/>
    <n v="1"/>
    <n v="2913"/>
  </r>
  <r>
    <n v="7"/>
    <s v="Night"/>
    <x v="7"/>
    <s v="Ground"/>
    <s v="Crew"/>
    <s v="NAC"/>
    <x v="12"/>
    <x v="2"/>
    <s v="Pinetop FPD"/>
    <m/>
    <m/>
    <m/>
    <m/>
    <n v="0.5"/>
    <n v="0.5"/>
    <n v="6125"/>
  </r>
  <r>
    <n v="7"/>
    <s v="Night"/>
    <x v="7"/>
    <s v="Ground"/>
    <s v="Engine"/>
    <s v="NAC"/>
    <x v="9"/>
    <x v="5"/>
    <s v="Round Valley"/>
    <s v="B151 | Brush 152"/>
    <m/>
    <m/>
    <m/>
    <n v="0.5"/>
    <n v="0.5"/>
    <n v="2713"/>
  </r>
  <r>
    <n v="7"/>
    <s v="Night"/>
    <x v="7"/>
    <s v="Ground"/>
    <s v="Engine"/>
    <s v="NAC"/>
    <x v="69"/>
    <x v="5"/>
    <s v="Cibola"/>
    <s v="E642"/>
    <m/>
    <m/>
    <m/>
    <n v="0.5"/>
    <n v="0.5"/>
    <n v="2713"/>
  </r>
  <r>
    <n v="7"/>
    <s v="Night"/>
    <x v="7"/>
    <s v="Ground"/>
    <s v="Engine"/>
    <s v="NAC"/>
    <x v="96"/>
    <x v="1"/>
    <s v="Golder Ranch FD"/>
    <s v="E1634"/>
    <m/>
    <m/>
    <m/>
    <n v="0.5"/>
    <n v="0.5"/>
    <n v="3350"/>
  </r>
  <r>
    <n v="7"/>
    <s v="Night"/>
    <x v="7"/>
    <s v="Ground"/>
    <s v="Crew"/>
    <s v="NF"/>
    <x v="91"/>
    <x v="8"/>
    <s v="Santa Fe IHC"/>
    <m/>
    <m/>
    <m/>
    <m/>
    <n v="0"/>
    <n v="1"/>
    <n v="13000"/>
  </r>
  <r>
    <n v="7"/>
    <s v="Night"/>
    <x v="7"/>
    <s v="Ground"/>
    <s v="Crew"/>
    <s v="NF"/>
    <x v="92"/>
    <x v="8"/>
    <s v="Geronimo IHC"/>
    <m/>
    <m/>
    <m/>
    <m/>
    <n v="0"/>
    <n v="1"/>
    <n v="13000"/>
  </r>
  <r>
    <n v="7"/>
    <s v="Night"/>
    <x v="7"/>
    <s v="Ground"/>
    <s v="Engine"/>
    <s v="NF"/>
    <x v="73"/>
    <x v="1"/>
    <s v="Peoria"/>
    <m/>
    <m/>
    <m/>
    <m/>
    <n v="0"/>
    <n v="1"/>
    <n v="3350"/>
  </r>
  <r>
    <n v="7"/>
    <s v="Night"/>
    <x v="7"/>
    <s v="Ground"/>
    <s v="Engine"/>
    <s v="NF"/>
    <x v="74"/>
    <x v="1"/>
    <s v="Valkyrie Fire"/>
    <m/>
    <m/>
    <m/>
    <m/>
    <n v="0"/>
    <n v="1"/>
    <n v="3350"/>
  </r>
  <r>
    <n v="7"/>
    <s v="Night"/>
    <x v="7"/>
    <s v="Ground"/>
    <s v="Engine"/>
    <s v="NF"/>
    <x v="70"/>
    <x v="5"/>
    <s v="Freedom Wildfire"/>
    <m/>
    <m/>
    <m/>
    <m/>
    <n v="0"/>
    <n v="1"/>
    <n v="2713"/>
  </r>
  <r>
    <n v="7"/>
    <s v="Night"/>
    <x v="7"/>
    <s v="Ground"/>
    <s v="Engine"/>
    <s v="NF"/>
    <x v="93"/>
    <x v="5"/>
    <s v="Northern NM Fire"/>
    <m/>
    <m/>
    <m/>
    <m/>
    <n v="0"/>
    <n v="1"/>
    <n v="2713"/>
  </r>
  <r>
    <n v="7"/>
    <s v="Night"/>
    <x v="7"/>
    <s v="Ground"/>
    <s v="Engine"/>
    <s v="NF"/>
    <x v="94"/>
    <x v="5"/>
    <s v="KL Farms"/>
    <m/>
    <m/>
    <m/>
    <m/>
    <n v="0"/>
    <n v="1"/>
    <n v="2713"/>
  </r>
  <r>
    <n v="7"/>
    <s v="Night"/>
    <x v="7"/>
    <s v="Ground"/>
    <s v="Engine"/>
    <s v="NF"/>
    <x v="95"/>
    <x v="5"/>
    <s v="Tom Fery Farms"/>
    <m/>
    <m/>
    <m/>
    <m/>
    <n v="0"/>
    <n v="1"/>
    <n v="2713"/>
  </r>
  <r>
    <n v="7"/>
    <s v="Night"/>
    <x v="7"/>
    <s v="Ground"/>
    <s v="Crew"/>
    <s v="NMR"/>
    <x v="75"/>
    <x v="8"/>
    <s v="Aravaipa HC"/>
    <m/>
    <m/>
    <m/>
    <m/>
    <n v="1"/>
    <n v="0"/>
    <n v="13000"/>
  </r>
  <r>
    <n v="7"/>
    <s v="Night"/>
    <x v="7"/>
    <s v="Ground"/>
    <s v="Crew"/>
    <s v="NMR"/>
    <x v="31"/>
    <x v="6"/>
    <s v="Prescott IHC"/>
    <m/>
    <m/>
    <m/>
    <m/>
    <n v="1"/>
    <n v="0"/>
    <n v="12250"/>
  </r>
  <r>
    <n v="7"/>
    <s v="Night"/>
    <x v="7"/>
    <s v="Ground"/>
    <s v="Engine"/>
    <s v="NSG"/>
    <x v="45"/>
    <x v="17"/>
    <s v="Buckskin FD"/>
    <s v="E1101"/>
    <m/>
    <m/>
    <m/>
    <n v="1"/>
    <n v="0"/>
    <n v="3947"/>
  </r>
  <r>
    <n v="7"/>
    <s v="Night"/>
    <x v="7"/>
    <s v="Ground"/>
    <s v="Engine"/>
    <s v="NSG"/>
    <x v="40"/>
    <x v="1"/>
    <s v="San Simon"/>
    <s v="AZ TF 7702"/>
    <m/>
    <m/>
    <m/>
    <n v="1"/>
    <n v="0"/>
    <n v="3350"/>
  </r>
  <r>
    <n v="7"/>
    <s v="Night"/>
    <x v="7"/>
    <s v="Ground"/>
    <s v="Engine"/>
    <s v="NSG"/>
    <x v="42"/>
    <x v="1"/>
    <s v="Rio Verde FPD"/>
    <s v="AZ TF 7702"/>
    <m/>
    <m/>
    <m/>
    <n v="1"/>
    <n v="0"/>
    <n v="3350"/>
  </r>
  <r>
    <n v="7"/>
    <s v="Night"/>
    <x v="7"/>
    <s v="Ground"/>
    <s v="Engine"/>
    <s v="NSG"/>
    <x v="43"/>
    <x v="5"/>
    <s v="CAFMA B53"/>
    <s v="AZ TF 7702"/>
    <m/>
    <m/>
    <m/>
    <n v="1"/>
    <n v="0"/>
    <n v="2713"/>
  </r>
  <r>
    <n v="7"/>
    <s v="Night"/>
    <x v="7"/>
    <s v="Ground"/>
    <s v="Engine"/>
    <s v="NSG"/>
    <x v="41"/>
    <x v="5"/>
    <s v="Elfrida FD"/>
    <s v="AZ TF 7702"/>
    <m/>
    <m/>
    <m/>
    <n v="1"/>
    <n v="0"/>
    <n v="2713"/>
  </r>
  <r>
    <n v="7"/>
    <s v="Night"/>
    <x v="7"/>
    <s v="Ground"/>
    <s v="Engine"/>
    <s v="NSG"/>
    <x v="44"/>
    <x v="16"/>
    <s v="St Johns FPD"/>
    <s v="AZ TF 7702"/>
    <m/>
    <m/>
    <m/>
    <n v="1"/>
    <n v="0"/>
    <n v="2913"/>
  </r>
  <r>
    <n v="7"/>
    <s v="D/N"/>
    <x v="7"/>
    <m/>
    <m/>
    <m/>
    <x v="25"/>
    <x v="12"/>
    <m/>
    <m/>
    <m/>
    <m/>
    <m/>
    <m/>
    <s v="PERIOD 7 TOTAL"/>
    <n v="380120"/>
  </r>
  <r>
    <m/>
    <m/>
    <x v="1"/>
    <m/>
    <m/>
    <m/>
    <x v="25"/>
    <x v="12"/>
    <m/>
    <m/>
    <m/>
    <m/>
    <m/>
    <m/>
    <s v="Prior Period Carryover"/>
    <n v="2813891.91"/>
  </r>
  <r>
    <m/>
    <m/>
    <x v="1"/>
    <m/>
    <m/>
    <m/>
    <x v="25"/>
    <x v="12"/>
    <m/>
    <m/>
    <m/>
    <m/>
    <m/>
    <m/>
    <s v="CUMMULATIVE INCIDENT TOTAL"/>
    <n v="3194011.91"/>
  </r>
  <r>
    <n v="8"/>
    <s v="Day  "/>
    <x v="8"/>
    <s v="Ground"/>
    <s v="Engine"/>
    <s v="A"/>
    <x v="6"/>
    <x v="1"/>
    <s v="Alpine FPD"/>
    <s v="E1833"/>
    <m/>
    <m/>
    <m/>
    <n v="0"/>
    <n v="1"/>
    <n v="3350"/>
  </r>
  <r>
    <n v="8"/>
    <s v="Day  "/>
    <x v="8"/>
    <s v="Ground"/>
    <s v="Engine"/>
    <s v="A"/>
    <x v="5"/>
    <x v="1"/>
    <s v="AZASF"/>
    <s v="E361"/>
    <m/>
    <m/>
    <m/>
    <n v="0"/>
    <n v="1"/>
    <n v="3350"/>
  </r>
  <r>
    <n v="8"/>
    <s v="Day  "/>
    <x v="8"/>
    <s v="Ground"/>
    <s v="Equipment"/>
    <s v="A"/>
    <x v="67"/>
    <x v="10"/>
    <s v="Mayer Dozer"/>
    <m/>
    <m/>
    <m/>
    <m/>
    <n v="0"/>
    <n v="1"/>
    <n v="2049"/>
  </r>
  <r>
    <n v="8"/>
    <s v="Day  "/>
    <x v="8"/>
    <s v="Ground"/>
    <s v="Crew"/>
    <s v="M"/>
    <x v="58"/>
    <x v="8"/>
    <s v="Mesa IHC"/>
    <m/>
    <m/>
    <m/>
    <m/>
    <n v="0.5"/>
    <n v="0.5"/>
    <n v="13000"/>
  </r>
  <r>
    <n v="8"/>
    <s v="Day  "/>
    <x v="8"/>
    <s v="Ground"/>
    <s v="Crew"/>
    <s v="M"/>
    <x v="77"/>
    <x v="22"/>
    <s v="Tucson 1 DOC"/>
    <m/>
    <m/>
    <m/>
    <m/>
    <n v="0.5"/>
    <n v="0.5"/>
    <n v="6519"/>
  </r>
  <r>
    <n v="8"/>
    <s v="Day  "/>
    <x v="8"/>
    <s v="Ground"/>
    <s v="Crew"/>
    <s v="M"/>
    <x v="11"/>
    <x v="2"/>
    <s v="AZASF Strayhorse IA"/>
    <m/>
    <m/>
    <m/>
    <m/>
    <n v="0.5"/>
    <n v="0.5"/>
    <n v="6125"/>
  </r>
  <r>
    <n v="8"/>
    <s v="Day  "/>
    <x v="8"/>
    <s v="Ground"/>
    <s v="Engine"/>
    <s v="M"/>
    <x v="76"/>
    <x v="1"/>
    <s v="Sabino Fire "/>
    <m/>
    <m/>
    <m/>
    <m/>
    <n v="0.5"/>
    <n v="0.5"/>
    <n v="3350"/>
  </r>
  <r>
    <n v="8"/>
    <s v="Day  "/>
    <x v="8"/>
    <s v="Ground"/>
    <s v="Equipment"/>
    <s v="M"/>
    <x v="21"/>
    <x v="10"/>
    <s v="AZASF"/>
    <s v="Dozer 1-6"/>
    <m/>
    <m/>
    <m/>
    <n v="0.5"/>
    <n v="0.5"/>
    <n v="2049"/>
  </r>
  <r>
    <n v="8"/>
    <s v="Day  "/>
    <x v="8"/>
    <s v="Ground"/>
    <s v="Equipment"/>
    <s v="M"/>
    <x v="100"/>
    <x v="23"/>
    <s v="Southwest Equipment"/>
    <m/>
    <m/>
    <m/>
    <m/>
    <n v="0.5"/>
    <n v="0.5"/>
    <n v="2966"/>
  </r>
  <r>
    <n v="8"/>
    <s v="Day  "/>
    <x v="8"/>
    <s v="Ground"/>
    <s v="Equipment"/>
    <s v="M"/>
    <x v="102"/>
    <x v="23"/>
    <s v="Windy Ridge"/>
    <m/>
    <m/>
    <m/>
    <m/>
    <n v="0.5"/>
    <n v="0.5"/>
    <n v="2966"/>
  </r>
  <r>
    <n v="8"/>
    <s v="Day  "/>
    <x v="8"/>
    <s v="Ground"/>
    <s v="Equipment"/>
    <s v="M"/>
    <x v="103"/>
    <x v="24"/>
    <s v="Fuego"/>
    <m/>
    <m/>
    <m/>
    <m/>
    <n v="0.5"/>
    <n v="0.5"/>
    <n v="2118"/>
  </r>
  <r>
    <n v="8"/>
    <s v="Day  "/>
    <x v="8"/>
    <s v="Ground"/>
    <s v="Crew"/>
    <s v="R"/>
    <x v="16"/>
    <x v="8"/>
    <s v="Mt Taylor IHC"/>
    <m/>
    <m/>
    <m/>
    <m/>
    <n v="1"/>
    <n v="0"/>
    <n v="13000"/>
  </r>
  <r>
    <n v="8"/>
    <s v="Day  "/>
    <x v="8"/>
    <s v="Ground"/>
    <s v="Crew"/>
    <s v="R"/>
    <x v="10"/>
    <x v="6"/>
    <s v="Phoenix T2IA"/>
    <m/>
    <m/>
    <m/>
    <m/>
    <n v="1"/>
    <n v="0"/>
    <n v="12250"/>
  </r>
  <r>
    <n v="8"/>
    <s v="Day  "/>
    <x v="8"/>
    <s v="Ground"/>
    <s v="Engine"/>
    <s v="R"/>
    <x v="15"/>
    <x v="1"/>
    <s v="Taylor Snowflake FPD"/>
    <m/>
    <m/>
    <m/>
    <m/>
    <n v="1"/>
    <n v="0"/>
    <n v="3350"/>
  </r>
  <r>
    <n v="8"/>
    <s v="Day  "/>
    <x v="8"/>
    <s v="Ground"/>
    <s v="Engine"/>
    <s v="R"/>
    <x v="13"/>
    <x v="5"/>
    <s v="St Johns FPD"/>
    <s v="E1972"/>
    <m/>
    <m/>
    <m/>
    <n v="1"/>
    <n v="0"/>
    <n v="2713"/>
  </r>
  <r>
    <n v="8"/>
    <s v="Day  "/>
    <x v="8"/>
    <s v="Ground"/>
    <s v="Engine"/>
    <s v="R"/>
    <x v="79"/>
    <x v="1"/>
    <s v="J3 Contracting"/>
    <m/>
    <m/>
    <m/>
    <m/>
    <n v="1"/>
    <n v="0"/>
    <n v="3350"/>
  </r>
  <r>
    <n v="8"/>
    <s v="Day  "/>
    <x v="8"/>
    <s v="Ground"/>
    <s v="Engine"/>
    <s v="R"/>
    <x v="81"/>
    <x v="5"/>
    <s v="HSH Fire &amp; Rescue"/>
    <m/>
    <m/>
    <m/>
    <m/>
    <n v="1"/>
    <n v="0"/>
    <n v="2713"/>
  </r>
  <r>
    <n v="8"/>
    <s v="Day  "/>
    <x v="8"/>
    <s v="Ground"/>
    <s v="Engine"/>
    <s v="R"/>
    <x v="80"/>
    <x v="16"/>
    <s v="National Fire Support"/>
    <m/>
    <m/>
    <m/>
    <m/>
    <n v="1"/>
    <n v="0"/>
    <n v="2913"/>
  </r>
  <r>
    <n v="8"/>
    <s v="Day  "/>
    <x v="8"/>
    <s v="Ground"/>
    <s v="Crew"/>
    <s v="C"/>
    <x v="18"/>
    <x v="8"/>
    <s v="Globe IHC"/>
    <m/>
    <m/>
    <m/>
    <m/>
    <n v="0.5"/>
    <n v="0.5"/>
    <n v="13000"/>
  </r>
  <r>
    <n v="8"/>
    <s v="Day  "/>
    <x v="8"/>
    <s v="Ground"/>
    <s v="Crew"/>
    <s v="C"/>
    <x v="14"/>
    <x v="7"/>
    <s v="Columbine"/>
    <m/>
    <m/>
    <m/>
    <m/>
    <n v="0.5"/>
    <n v="0.5"/>
    <n v="6125"/>
  </r>
  <r>
    <n v="8"/>
    <s v="Day  "/>
    <x v="8"/>
    <s v="Ground"/>
    <s v="Crew"/>
    <s v="C"/>
    <x v="4"/>
    <x v="3"/>
    <s v="AZASF Flat Top IA"/>
    <m/>
    <m/>
    <m/>
    <m/>
    <n v="0.5"/>
    <n v="0.5"/>
    <n v="6125"/>
  </r>
  <r>
    <n v="8"/>
    <s v="Day  "/>
    <x v="8"/>
    <s v="Ground"/>
    <s v="Engine"/>
    <s v="C"/>
    <x v="8"/>
    <x v="1"/>
    <s v="Pinetop FPD"/>
    <s v="Brush 11"/>
    <m/>
    <m/>
    <m/>
    <n v="0.5"/>
    <n v="0.5"/>
    <n v="3350"/>
  </r>
  <r>
    <n v="8"/>
    <s v="Day  "/>
    <x v="8"/>
    <s v="Ground"/>
    <s v="Engine"/>
    <s v="C"/>
    <x v="83"/>
    <x v="1"/>
    <s v="J3 Contracting"/>
    <m/>
    <m/>
    <m/>
    <m/>
    <n v="0.5"/>
    <n v="0.5"/>
    <n v="3350"/>
  </r>
  <r>
    <n v="8"/>
    <s v="Day  "/>
    <x v="8"/>
    <s v="Ground"/>
    <s v="Engine"/>
    <s v="C"/>
    <x v="82"/>
    <x v="5"/>
    <s v="310 Dust Control"/>
    <m/>
    <m/>
    <m/>
    <m/>
    <n v="0.5"/>
    <n v="0.5"/>
    <n v="2713"/>
  </r>
  <r>
    <n v="8"/>
    <s v="Day  "/>
    <x v="8"/>
    <s v="Ground"/>
    <s v="Engine"/>
    <s v="C"/>
    <x v="84"/>
    <x v="5"/>
    <s v="L&amp;A Wildfire"/>
    <m/>
    <m/>
    <m/>
    <m/>
    <n v="0.5"/>
    <n v="0.5"/>
    <n v="2713"/>
  </r>
  <r>
    <n v="8"/>
    <s v="Day  "/>
    <x v="8"/>
    <s v="Ground"/>
    <s v="Engine"/>
    <s v="C"/>
    <x v="97"/>
    <x v="5"/>
    <s v="AZTNF"/>
    <n v="1226"/>
    <m/>
    <m/>
    <m/>
    <n v="0.5"/>
    <n v="0.5"/>
    <n v="2713"/>
  </r>
  <r>
    <n v="8"/>
    <s v="Day  "/>
    <x v="8"/>
    <s v="Ground"/>
    <s v="Crew"/>
    <s v="F"/>
    <x v="66"/>
    <x v="6"/>
    <s v="Black Mesa IHC"/>
    <m/>
    <m/>
    <m/>
    <m/>
    <n v="0.5"/>
    <n v="0.5"/>
    <n v="12250"/>
  </r>
  <r>
    <n v="8"/>
    <s v="Day  "/>
    <x v="8"/>
    <s v="Ground"/>
    <s v="Crew"/>
    <s v="F"/>
    <x v="72"/>
    <x v="8"/>
    <s v="Payson IHC"/>
    <m/>
    <m/>
    <m/>
    <m/>
    <n v="0.5"/>
    <n v="0.5"/>
    <n v="13000"/>
  </r>
  <r>
    <n v="8"/>
    <s v="Day  "/>
    <x v="8"/>
    <s v="Ground"/>
    <s v="Crew"/>
    <s v="F"/>
    <x v="88"/>
    <x v="22"/>
    <s v="Perryville DOC"/>
    <m/>
    <m/>
    <m/>
    <m/>
    <n v="0.5"/>
    <n v="0.5"/>
    <n v="6519"/>
  </r>
  <r>
    <n v="8"/>
    <s v="Day  "/>
    <x v="8"/>
    <s v="Ground"/>
    <s v="Engine"/>
    <s v="F"/>
    <x v="2"/>
    <x v="1"/>
    <s v="Heber Overgaard FPD"/>
    <s v="E73"/>
    <s v="E-2"/>
    <m/>
    <m/>
    <n v="0.5"/>
    <n v="0.5"/>
    <n v="3350"/>
  </r>
  <r>
    <n v="8"/>
    <s v="Day  "/>
    <x v="8"/>
    <s v="Ground"/>
    <s v="Engine"/>
    <s v="F"/>
    <x v="20"/>
    <x v="1"/>
    <s v="Concho FPD"/>
    <s v="E1455"/>
    <s v="E-5"/>
    <m/>
    <m/>
    <n v="0.5"/>
    <n v="0.5"/>
    <n v="3350"/>
  </r>
  <r>
    <n v="8"/>
    <s v="Day  "/>
    <x v="8"/>
    <s v="Ground"/>
    <s v="Engine"/>
    <s v="F"/>
    <x v="22"/>
    <x v="1"/>
    <s v="AZA4S"/>
    <s v="E341"/>
    <s v="E-4"/>
    <m/>
    <m/>
    <n v="0.5"/>
    <n v="0.5"/>
    <n v="3350"/>
  </r>
  <r>
    <n v="8"/>
    <s v="Day  "/>
    <x v="8"/>
    <s v="Ground"/>
    <s v="Engine"/>
    <s v="F"/>
    <x v="24"/>
    <x v="1"/>
    <s v="Pine Strawberry FPD"/>
    <s v="E413"/>
    <s v="E-11"/>
    <m/>
    <m/>
    <n v="0.5"/>
    <n v="0.5"/>
    <n v="3350"/>
  </r>
  <r>
    <n v="8"/>
    <s v="Day  "/>
    <x v="8"/>
    <s v="Ground"/>
    <s v="Engine"/>
    <s v="F"/>
    <x v="86"/>
    <x v="1"/>
    <s v="Wildfire Support Team"/>
    <m/>
    <s v="E-129"/>
    <m/>
    <m/>
    <n v="0.5"/>
    <n v="0.5"/>
    <n v="3350"/>
  </r>
  <r>
    <n v="8"/>
    <s v="Day  "/>
    <x v="8"/>
    <s v="Ground"/>
    <s v="Engine"/>
    <s v="F"/>
    <x v="87"/>
    <x v="1"/>
    <s v="Timberline Fire"/>
    <m/>
    <s v="E-127"/>
    <m/>
    <m/>
    <n v="0.5"/>
    <n v="0.5"/>
    <n v="3350"/>
  </r>
  <r>
    <n v="8"/>
    <s v="Day  "/>
    <x v="8"/>
    <s v="Ground"/>
    <s v="Engine"/>
    <s v="F"/>
    <x v="19"/>
    <x v="5"/>
    <s v="AZASF"/>
    <s v="E662 "/>
    <s v="E-152"/>
    <m/>
    <m/>
    <n v="0.5"/>
    <n v="0.5"/>
    <n v="2713"/>
  </r>
  <r>
    <n v="8"/>
    <s v="Day  "/>
    <x v="8"/>
    <s v="Ground"/>
    <s v="Engine"/>
    <s v="F"/>
    <x v="17"/>
    <x v="5"/>
    <s v="Pinetop FPD"/>
    <s v="B5"/>
    <s v="E-3"/>
    <m/>
    <m/>
    <n v="0.5"/>
    <n v="0.5"/>
    <n v="2713"/>
  </r>
  <r>
    <n v="8"/>
    <s v="Day  "/>
    <x v="8"/>
    <s v="Ground"/>
    <s v="Engine"/>
    <s v="F"/>
    <x v="1"/>
    <x v="5"/>
    <s v="Timber Mesa FPD"/>
    <m/>
    <s v="E-1"/>
    <m/>
    <m/>
    <n v="0.5"/>
    <n v="0.5"/>
    <n v="2713"/>
  </r>
  <r>
    <n v="8"/>
    <s v="Day  "/>
    <x v="8"/>
    <s v="Ground"/>
    <s v="Equipment"/>
    <s v="F"/>
    <x v="65"/>
    <x v="10"/>
    <s v="Fuego Dozer"/>
    <m/>
    <m/>
    <m/>
    <m/>
    <n v="0.5"/>
    <n v="0.5"/>
    <n v="2049"/>
  </r>
  <r>
    <n v="8"/>
    <s v="Day  "/>
    <x v="8"/>
    <s v="Ground"/>
    <s v="Engine"/>
    <s v="F"/>
    <x v="23"/>
    <x v="11"/>
    <s v="White Mtn Apache"/>
    <m/>
    <m/>
    <m/>
    <m/>
    <n v="0.5"/>
    <n v="0.5"/>
    <n v="2913"/>
  </r>
  <r>
    <n v="8"/>
    <s v="Day  "/>
    <x v="8"/>
    <s v="Ground"/>
    <s v="Equipment"/>
    <s v="F"/>
    <x v="104"/>
    <x v="24"/>
    <s v="Black Range"/>
    <m/>
    <m/>
    <m/>
    <m/>
    <n v="0.5"/>
    <n v="0.5"/>
    <n v="2118"/>
  </r>
  <r>
    <n v="8"/>
    <s v="Day  "/>
    <x v="8"/>
    <s v="Ground"/>
    <s v="Engine"/>
    <s v="SG"/>
    <x v="68"/>
    <x v="17"/>
    <s v="Timber Mesa FPD"/>
    <m/>
    <m/>
    <m/>
    <m/>
    <n v="0"/>
    <n v="1"/>
    <n v="3947"/>
  </r>
  <r>
    <n v="8"/>
    <s v="Day  "/>
    <x v="8"/>
    <s v="Ground"/>
    <s v="Engine"/>
    <s v="SG"/>
    <x v="35"/>
    <x v="1"/>
    <s v="Northwest FPD"/>
    <s v="AZ TF 7701"/>
    <m/>
    <m/>
    <m/>
    <n v="0"/>
    <n v="1"/>
    <n v="3350"/>
  </r>
  <r>
    <n v="8"/>
    <s v="Day  "/>
    <x v="8"/>
    <s v="Ground"/>
    <s v="Engine"/>
    <s v="SG"/>
    <x v="36"/>
    <x v="5"/>
    <s v="Ponderosa FPD"/>
    <s v="AZ TF 7701"/>
    <m/>
    <m/>
    <m/>
    <n v="0"/>
    <n v="1"/>
    <n v="2713"/>
  </r>
  <r>
    <n v="8"/>
    <s v="Day  "/>
    <x v="8"/>
    <s v="Ground"/>
    <s v="Engine"/>
    <s v="SG"/>
    <x v="38"/>
    <x v="5"/>
    <s v="Casa Grande FPD"/>
    <s v="AZ TF 7701"/>
    <m/>
    <m/>
    <m/>
    <n v="0"/>
    <n v="1"/>
    <n v="2713"/>
  </r>
  <r>
    <n v="8"/>
    <s v="Day  "/>
    <x v="8"/>
    <s v="Ground"/>
    <s v="Engine"/>
    <s v="SG"/>
    <x v="37"/>
    <x v="5"/>
    <s v="Golder Ranch FPD"/>
    <s v="AZ TF 7701"/>
    <m/>
    <m/>
    <m/>
    <n v="0"/>
    <n v="1"/>
    <n v="2713"/>
  </r>
  <r>
    <n v="8"/>
    <s v="Day  "/>
    <x v="8"/>
    <s v="Ground"/>
    <s v="Engine"/>
    <s v="SG"/>
    <x v="89"/>
    <x v="5"/>
    <s v="Timber Ridge"/>
    <m/>
    <m/>
    <m/>
    <m/>
    <n v="0"/>
    <n v="1"/>
    <n v="2713"/>
  </r>
  <r>
    <n v="8"/>
    <s v="Day  "/>
    <x v="8"/>
    <s v="Ground"/>
    <s v="Engine"/>
    <s v="SG"/>
    <x v="90"/>
    <x v="5"/>
    <s v="Allen Fire"/>
    <m/>
    <m/>
    <m/>
    <m/>
    <n v="0"/>
    <n v="1"/>
    <n v="2713"/>
  </r>
  <r>
    <n v="8"/>
    <s v="Day  "/>
    <x v="8"/>
    <s v="Ground"/>
    <s v="Engine"/>
    <s v="SG"/>
    <x v="33"/>
    <x v="11"/>
    <s v="Eloy FPD"/>
    <m/>
    <m/>
    <m/>
    <m/>
    <n v="0"/>
    <n v="1"/>
    <n v="2913"/>
  </r>
  <r>
    <n v="8"/>
    <s v="Day  "/>
    <x v="8"/>
    <s v="Ground"/>
    <s v="Engine"/>
    <s v="SG"/>
    <x v="39"/>
    <x v="16"/>
    <s v="Arva Valley FPD"/>
    <s v="AZ TF 7701"/>
    <m/>
    <m/>
    <m/>
    <n v="0"/>
    <n v="1"/>
    <n v="2913"/>
  </r>
  <r>
    <n v="8"/>
    <s v="Night "/>
    <x v="8"/>
    <s v="Ground"/>
    <s v="Crew"/>
    <s v="NAC"/>
    <x v="12"/>
    <x v="2"/>
    <s v="Pinetop FPD"/>
    <m/>
    <m/>
    <m/>
    <m/>
    <n v="0.5"/>
    <n v="0.5"/>
    <n v="6125"/>
  </r>
  <r>
    <n v="8"/>
    <s v="Night "/>
    <x v="8"/>
    <s v="Ground"/>
    <s v="Engine"/>
    <s v="NAC"/>
    <x v="96"/>
    <x v="1"/>
    <s v="Golder Ranch FD"/>
    <s v="E1634"/>
    <m/>
    <m/>
    <m/>
    <n v="0.5"/>
    <n v="0.5"/>
    <n v="3350"/>
  </r>
  <r>
    <n v="8"/>
    <s v="Night "/>
    <x v="8"/>
    <s v="Ground"/>
    <s v="Engine"/>
    <s v="NAC"/>
    <x v="9"/>
    <x v="5"/>
    <s v="Round Valley"/>
    <s v="B151 | Brush 152"/>
    <m/>
    <m/>
    <m/>
    <n v="0.5"/>
    <n v="0.5"/>
    <n v="2713"/>
  </r>
  <r>
    <n v="8"/>
    <s v="Night "/>
    <x v="8"/>
    <s v="Ground"/>
    <s v="Engine"/>
    <s v="NAC"/>
    <x v="69"/>
    <x v="5"/>
    <s v="Cibola"/>
    <s v="E642"/>
    <m/>
    <m/>
    <m/>
    <n v="0.5"/>
    <n v="0.5"/>
    <n v="2713"/>
  </r>
  <r>
    <n v="8"/>
    <s v="Night "/>
    <x v="8"/>
    <s v="Ground"/>
    <s v="Crew"/>
    <s v="NF"/>
    <x v="91"/>
    <x v="8"/>
    <s v="Santa Fe IHC"/>
    <m/>
    <m/>
    <m/>
    <m/>
    <n v="0.5"/>
    <n v="0.5"/>
    <n v="13000"/>
  </r>
  <r>
    <n v="8"/>
    <s v="Night "/>
    <x v="8"/>
    <s v="Ground"/>
    <s v="Crew"/>
    <s v="NF"/>
    <x v="92"/>
    <x v="8"/>
    <s v="Geronimo IHC"/>
    <m/>
    <m/>
    <m/>
    <m/>
    <n v="0.5"/>
    <n v="0.5"/>
    <n v="13000"/>
  </r>
  <r>
    <n v="8"/>
    <s v="Night "/>
    <x v="8"/>
    <s v="Ground"/>
    <s v="Engine"/>
    <s v="NF"/>
    <x v="73"/>
    <x v="1"/>
    <s v="Peoria"/>
    <m/>
    <m/>
    <m/>
    <m/>
    <n v="0.5"/>
    <n v="0.5"/>
    <n v="3350"/>
  </r>
  <r>
    <n v="8"/>
    <s v="Night "/>
    <x v="8"/>
    <s v="Ground"/>
    <s v="Engine"/>
    <s v="NF"/>
    <x v="74"/>
    <x v="1"/>
    <s v="Valkyrie Fire"/>
    <m/>
    <m/>
    <m/>
    <m/>
    <n v="0.5"/>
    <n v="0.5"/>
    <n v="3350"/>
  </r>
  <r>
    <n v="8"/>
    <s v="Night "/>
    <x v="8"/>
    <s v="Ground"/>
    <s v="Engine"/>
    <s v="NF"/>
    <x v="70"/>
    <x v="5"/>
    <s v="Freedom Wildfire"/>
    <m/>
    <m/>
    <m/>
    <m/>
    <n v="0.5"/>
    <n v="0.5"/>
    <n v="2713"/>
  </r>
  <r>
    <n v="8"/>
    <s v="Night "/>
    <x v="8"/>
    <s v="Ground"/>
    <s v="Engine"/>
    <s v="NF"/>
    <x v="93"/>
    <x v="5"/>
    <s v="Northern NM Fire"/>
    <m/>
    <m/>
    <m/>
    <m/>
    <n v="0.5"/>
    <n v="0.5"/>
    <n v="2713"/>
  </r>
  <r>
    <n v="8"/>
    <s v="Night "/>
    <x v="8"/>
    <s v="Ground"/>
    <s v="Engine"/>
    <s v="NF"/>
    <x v="94"/>
    <x v="5"/>
    <s v="KL Farms"/>
    <m/>
    <m/>
    <m/>
    <m/>
    <n v="0.5"/>
    <n v="0.5"/>
    <n v="2713"/>
  </r>
  <r>
    <n v="8"/>
    <s v="Night "/>
    <x v="8"/>
    <s v="Ground"/>
    <s v="Engine"/>
    <s v="NF"/>
    <x v="95"/>
    <x v="5"/>
    <s v="Tom Fery Farms"/>
    <m/>
    <m/>
    <m/>
    <m/>
    <n v="0.5"/>
    <n v="0.5"/>
    <n v="2713"/>
  </r>
  <r>
    <n v="8"/>
    <s v="Night "/>
    <x v="8"/>
    <s v="Ground"/>
    <s v="Crew"/>
    <s v="NMR"/>
    <x v="75"/>
    <x v="8"/>
    <s v="Aravaipa HC"/>
    <m/>
    <m/>
    <m/>
    <m/>
    <n v="1"/>
    <n v="0"/>
    <n v="13000"/>
  </r>
  <r>
    <n v="8"/>
    <s v="Night "/>
    <x v="8"/>
    <s v="Ground"/>
    <s v="Crew"/>
    <s v="NMR"/>
    <x v="31"/>
    <x v="6"/>
    <s v="Prescott IHC"/>
    <m/>
    <m/>
    <m/>
    <m/>
    <n v="1"/>
    <n v="0"/>
    <n v="12250"/>
  </r>
  <r>
    <n v="8"/>
    <s v="D/N"/>
    <x v="8"/>
    <m/>
    <m/>
    <m/>
    <x v="25"/>
    <x v="12"/>
    <m/>
    <m/>
    <m/>
    <m/>
    <m/>
    <m/>
    <s v="PERIOD 8 TOTAL"/>
    <n v="305699"/>
  </r>
  <r>
    <m/>
    <m/>
    <x v="1"/>
    <m/>
    <m/>
    <m/>
    <x v="25"/>
    <x v="12"/>
    <m/>
    <m/>
    <m/>
    <m/>
    <m/>
    <m/>
    <s v="Prior Period Carryover"/>
    <n v="3194011.91"/>
  </r>
  <r>
    <m/>
    <m/>
    <x v="1"/>
    <m/>
    <m/>
    <m/>
    <x v="25"/>
    <x v="12"/>
    <m/>
    <m/>
    <m/>
    <m/>
    <m/>
    <m/>
    <s v="CUMMULATIVE INCIDENT TOTAL"/>
    <n v="3499710.91"/>
  </r>
  <r>
    <n v="9"/>
    <s v="Day  "/>
    <x v="9"/>
    <s v="Ground"/>
    <s v="Engine"/>
    <s v="A"/>
    <x v="6"/>
    <x v="1"/>
    <s v="Alpine FPD"/>
    <s v="E1833"/>
    <m/>
    <m/>
    <m/>
    <n v="0"/>
    <n v="1"/>
    <n v="3350"/>
  </r>
  <r>
    <n v="9"/>
    <s v="Day  "/>
    <x v="9"/>
    <s v="Ground"/>
    <s v="Engine"/>
    <s v="A"/>
    <x v="5"/>
    <x v="1"/>
    <s v="AZASF"/>
    <s v="E361"/>
    <m/>
    <m/>
    <m/>
    <n v="0"/>
    <n v="1"/>
    <n v="3350"/>
  </r>
  <r>
    <n v="9"/>
    <s v="Day  "/>
    <x v="9"/>
    <s v="Ground"/>
    <s v="Crew"/>
    <s v="M"/>
    <x v="58"/>
    <x v="8"/>
    <s v="Mesa IHC"/>
    <m/>
    <m/>
    <m/>
    <m/>
    <n v="0.5"/>
    <n v="0.5"/>
    <n v="13000"/>
  </r>
  <r>
    <n v="9"/>
    <s v="Day  "/>
    <x v="9"/>
    <s v="Ground"/>
    <s v="Crew"/>
    <s v="M"/>
    <x v="11"/>
    <x v="2"/>
    <s v="AZASF Strayhorse IA"/>
    <m/>
    <m/>
    <m/>
    <m/>
    <n v="0.5"/>
    <n v="0.5"/>
    <n v="6125"/>
  </r>
  <r>
    <n v="9"/>
    <s v="Day  "/>
    <x v="9"/>
    <s v="Ground"/>
    <s v="Engine"/>
    <s v="M"/>
    <x v="76"/>
    <x v="1"/>
    <s v="Sabino Fire "/>
    <m/>
    <m/>
    <m/>
    <m/>
    <n v="0.5"/>
    <n v="0.5"/>
    <n v="3350"/>
  </r>
  <r>
    <n v="9"/>
    <s v="Day  "/>
    <x v="9"/>
    <s v="Ground"/>
    <s v="Equipment"/>
    <s v="M"/>
    <x v="21"/>
    <x v="10"/>
    <s v="AZASF"/>
    <s v="Dozer 1-6"/>
    <m/>
    <m/>
    <m/>
    <n v="0.5"/>
    <n v="0.5"/>
    <n v="2049"/>
  </r>
  <r>
    <n v="9"/>
    <s v="Day  "/>
    <x v="9"/>
    <s v="Ground"/>
    <s v="Equipment"/>
    <s v="M"/>
    <x v="67"/>
    <x v="10"/>
    <s v="Mayer Dozer"/>
    <m/>
    <m/>
    <m/>
    <m/>
    <n v="0.5"/>
    <n v="0.5"/>
    <n v="2049"/>
  </r>
  <r>
    <n v="9"/>
    <s v="Day  "/>
    <x v="9"/>
    <s v="Ground"/>
    <s v="Equipment"/>
    <s v="M"/>
    <x v="103"/>
    <x v="24"/>
    <s v="Fuego"/>
    <m/>
    <m/>
    <m/>
    <m/>
    <n v="0.5"/>
    <n v="0.5"/>
    <n v="2118"/>
  </r>
  <r>
    <n v="9"/>
    <s v="Day  "/>
    <x v="9"/>
    <s v="Ground"/>
    <s v="Crew"/>
    <s v="R"/>
    <x v="75"/>
    <x v="8"/>
    <s v="Aravaipa HC"/>
    <m/>
    <m/>
    <m/>
    <m/>
    <n v="1"/>
    <n v="0"/>
    <n v="13000"/>
  </r>
  <r>
    <n v="9"/>
    <s v="Day  "/>
    <x v="9"/>
    <s v="Ground"/>
    <s v="Crew"/>
    <s v="R"/>
    <x v="16"/>
    <x v="8"/>
    <s v="Mt Taylor IHC"/>
    <m/>
    <m/>
    <m/>
    <m/>
    <n v="1"/>
    <n v="0"/>
    <n v="13000"/>
  </r>
  <r>
    <n v="9"/>
    <s v="Day  "/>
    <x v="9"/>
    <s v="Ground"/>
    <s v="Crew"/>
    <s v="R"/>
    <x v="10"/>
    <x v="6"/>
    <s v="Phoenix T2IA"/>
    <m/>
    <m/>
    <m/>
    <m/>
    <n v="1"/>
    <n v="0"/>
    <n v="12250"/>
  </r>
  <r>
    <n v="9"/>
    <s v="Day  "/>
    <x v="9"/>
    <s v="Ground"/>
    <s v="Engine"/>
    <s v="R"/>
    <x v="15"/>
    <x v="1"/>
    <s v="Taylor Snowflake FPD"/>
    <m/>
    <m/>
    <m/>
    <m/>
    <n v="1"/>
    <n v="0"/>
    <n v="3350"/>
  </r>
  <r>
    <n v="9"/>
    <s v="Day  "/>
    <x v="9"/>
    <s v="Ground"/>
    <s v="Engine"/>
    <s v="R"/>
    <x v="13"/>
    <x v="5"/>
    <s v="St Johns FPD"/>
    <m/>
    <m/>
    <m/>
    <m/>
    <n v="1"/>
    <n v="0"/>
    <n v="2713"/>
  </r>
  <r>
    <n v="9"/>
    <s v="Day  "/>
    <x v="9"/>
    <s v="Ground"/>
    <s v="Engine"/>
    <s v="R"/>
    <x v="81"/>
    <x v="5"/>
    <s v="HSH Fire &amp; Rescue"/>
    <m/>
    <m/>
    <m/>
    <m/>
    <n v="1"/>
    <n v="0"/>
    <n v="2713"/>
  </r>
  <r>
    <n v="9"/>
    <s v="Day  "/>
    <x v="9"/>
    <s v="Ground"/>
    <s v="Crew"/>
    <s v="C"/>
    <x v="18"/>
    <x v="8"/>
    <s v="Globe IHC"/>
    <m/>
    <m/>
    <m/>
    <m/>
    <n v="0.5"/>
    <n v="0.5"/>
    <n v="13000"/>
  </r>
  <r>
    <n v="9"/>
    <s v="Day  "/>
    <x v="9"/>
    <s v="Ground"/>
    <s v="Crew"/>
    <s v="C"/>
    <x v="14"/>
    <x v="7"/>
    <s v="Columbine"/>
    <m/>
    <m/>
    <m/>
    <m/>
    <n v="0.5"/>
    <n v="0.5"/>
    <n v="6125"/>
  </r>
  <r>
    <n v="9"/>
    <s v="Day  "/>
    <x v="9"/>
    <s v="Ground"/>
    <s v="Crew"/>
    <s v="C"/>
    <x v="4"/>
    <x v="3"/>
    <s v="AZASF Flat Top IA"/>
    <m/>
    <m/>
    <m/>
    <m/>
    <n v="0.5"/>
    <n v="0.5"/>
    <n v="6125"/>
  </r>
  <r>
    <n v="9"/>
    <s v="Day  "/>
    <x v="9"/>
    <s v="Ground"/>
    <s v="Engine"/>
    <s v="C"/>
    <x v="83"/>
    <x v="1"/>
    <s v="J3 Contracting"/>
    <m/>
    <m/>
    <m/>
    <m/>
    <n v="0.5"/>
    <n v="0.5"/>
    <n v="3350"/>
  </r>
  <r>
    <n v="9"/>
    <s v="Day  "/>
    <x v="9"/>
    <s v="Ground"/>
    <s v="Engine"/>
    <s v="C"/>
    <x v="9"/>
    <x v="5"/>
    <s v="Round Valley"/>
    <s v="B151 | Brush 152"/>
    <m/>
    <m/>
    <m/>
    <n v="0.5"/>
    <n v="0.5"/>
    <n v="2713"/>
  </r>
  <r>
    <n v="9"/>
    <s v="Day  "/>
    <x v="9"/>
    <s v="Ground"/>
    <s v="Engine"/>
    <s v="C"/>
    <x v="69"/>
    <x v="5"/>
    <s v="Cibola"/>
    <s v="E642"/>
    <m/>
    <m/>
    <m/>
    <n v="0.5"/>
    <n v="0.5"/>
    <n v="2713"/>
  </r>
  <r>
    <n v="9"/>
    <s v="Day  "/>
    <x v="9"/>
    <s v="Ground"/>
    <s v="Engine"/>
    <s v="C"/>
    <x v="97"/>
    <x v="5"/>
    <s v="AZTNF"/>
    <n v="1226"/>
    <m/>
    <m/>
    <m/>
    <n v="0.5"/>
    <n v="0.5"/>
    <n v="2713"/>
  </r>
  <r>
    <n v="9"/>
    <s v="Day  "/>
    <x v="9"/>
    <s v="Ground"/>
    <s v="Crew"/>
    <s v="F"/>
    <x v="66"/>
    <x v="6"/>
    <s v="Black Mesa IHC"/>
    <m/>
    <m/>
    <m/>
    <m/>
    <n v="0.5"/>
    <n v="0.5"/>
    <n v="12250"/>
  </r>
  <r>
    <n v="9"/>
    <s v="Day  "/>
    <x v="9"/>
    <s v="Ground"/>
    <s v="Crew"/>
    <s v="F"/>
    <x v="72"/>
    <x v="8"/>
    <s v="Payson IHC"/>
    <m/>
    <m/>
    <m/>
    <m/>
    <n v="0.5"/>
    <n v="0.5"/>
    <n v="13000"/>
  </r>
  <r>
    <n v="9"/>
    <s v="Day  "/>
    <x v="9"/>
    <s v="Ground"/>
    <s v="Crew"/>
    <s v="F"/>
    <x v="88"/>
    <x v="22"/>
    <s v="Perryville DOC"/>
    <m/>
    <m/>
    <m/>
    <m/>
    <n v="0.5"/>
    <n v="0.5"/>
    <n v="6519"/>
  </r>
  <r>
    <n v="9"/>
    <s v="Day  "/>
    <x v="9"/>
    <s v="Ground"/>
    <s v="Engine"/>
    <s v="F"/>
    <x v="22"/>
    <x v="1"/>
    <s v="AZA4S"/>
    <s v="E341"/>
    <m/>
    <m/>
    <m/>
    <n v="0.5"/>
    <n v="0.5"/>
    <n v="3350"/>
  </r>
  <r>
    <n v="9"/>
    <s v="Day  "/>
    <x v="9"/>
    <s v="Ground"/>
    <s v="Engine"/>
    <s v="F"/>
    <x v="24"/>
    <x v="1"/>
    <s v="Pine Strawberry FPD"/>
    <s v="E413"/>
    <m/>
    <m/>
    <m/>
    <n v="0.5"/>
    <n v="0.5"/>
    <n v="3350"/>
  </r>
  <r>
    <n v="9"/>
    <s v="Day  "/>
    <x v="9"/>
    <s v="Ground"/>
    <s v="Engine"/>
    <s v="F"/>
    <x v="19"/>
    <x v="5"/>
    <s v="AZASF"/>
    <s v="E662 "/>
    <m/>
    <m/>
    <m/>
    <n v="0.5"/>
    <n v="0.5"/>
    <n v="2713"/>
  </r>
  <r>
    <n v="9"/>
    <s v="Day  "/>
    <x v="9"/>
    <s v="Ground"/>
    <s v="Equipment"/>
    <s v="F"/>
    <x v="104"/>
    <x v="24"/>
    <s v="Black Range"/>
    <m/>
    <m/>
    <m/>
    <m/>
    <n v="0.5"/>
    <n v="0.5"/>
    <n v="2118"/>
  </r>
  <r>
    <n v="9"/>
    <s v="Day  "/>
    <x v="9"/>
    <s v="Ground"/>
    <s v="Equipment"/>
    <s v="F"/>
    <x v="100"/>
    <x v="23"/>
    <s v="Southwest Equipment"/>
    <m/>
    <m/>
    <m/>
    <m/>
    <n v="0.5"/>
    <n v="0.5"/>
    <n v="2966"/>
  </r>
  <r>
    <n v="9"/>
    <s v="Day  "/>
    <x v="9"/>
    <s v="Ground"/>
    <s v="Equipment"/>
    <s v="F"/>
    <x v="102"/>
    <x v="23"/>
    <s v="Windy Ridge"/>
    <m/>
    <m/>
    <m/>
    <m/>
    <n v="0.5"/>
    <n v="0.5"/>
    <n v="2966"/>
  </r>
  <r>
    <n v="9"/>
    <s v="Day  "/>
    <x v="9"/>
    <s v="Ground"/>
    <s v="Engine"/>
    <s v="SG"/>
    <x v="35"/>
    <x v="1"/>
    <s v="Northwest FPD"/>
    <s v="AZ TF 7701"/>
    <m/>
    <m/>
    <m/>
    <n v="0"/>
    <n v="1"/>
    <n v="3350"/>
  </r>
  <r>
    <n v="9"/>
    <s v="Day  "/>
    <x v="9"/>
    <s v="Ground"/>
    <s v="Engine"/>
    <s v="SG"/>
    <x v="36"/>
    <x v="5"/>
    <s v="Ponderosa FPD"/>
    <s v="AZ TF 7701"/>
    <m/>
    <m/>
    <m/>
    <n v="0"/>
    <n v="1"/>
    <n v="2713"/>
  </r>
  <r>
    <n v="9"/>
    <s v="Day  "/>
    <x v="9"/>
    <s v="Ground"/>
    <s v="Engine"/>
    <s v="SG"/>
    <x v="38"/>
    <x v="5"/>
    <s v="Casa Grande FPD"/>
    <s v="AZ TF 7701"/>
    <m/>
    <m/>
    <m/>
    <n v="0"/>
    <n v="1"/>
    <n v="2713"/>
  </r>
  <r>
    <n v="9"/>
    <s v="Day  "/>
    <x v="9"/>
    <s v="Ground"/>
    <s v="Engine"/>
    <s v="SG"/>
    <x v="37"/>
    <x v="5"/>
    <s v="Golder Ranch FPD"/>
    <s v="AZ TF 7701"/>
    <m/>
    <m/>
    <m/>
    <n v="0"/>
    <n v="1"/>
    <n v="2713"/>
  </r>
  <r>
    <n v="9"/>
    <s v="Day  "/>
    <x v="9"/>
    <s v="Ground"/>
    <s v="Engine"/>
    <s v="SG"/>
    <x v="89"/>
    <x v="5"/>
    <s v="Timber Ridge"/>
    <m/>
    <m/>
    <m/>
    <m/>
    <n v="0"/>
    <n v="1"/>
    <n v="2713"/>
  </r>
  <r>
    <n v="9"/>
    <s v="Day  "/>
    <x v="9"/>
    <s v="Ground"/>
    <s v="Engine"/>
    <s v="SG"/>
    <x v="90"/>
    <x v="5"/>
    <s v="Allen Fire"/>
    <m/>
    <m/>
    <m/>
    <m/>
    <n v="0"/>
    <n v="1"/>
    <n v="2713"/>
  </r>
  <r>
    <n v="9"/>
    <s v="Night"/>
    <x v="9"/>
    <s v="Ground"/>
    <s v="Crew"/>
    <s v="NAC"/>
    <x v="12"/>
    <x v="2"/>
    <s v="Pinetop FPD"/>
    <m/>
    <m/>
    <m/>
    <m/>
    <n v="0.5"/>
    <n v="0.5"/>
    <n v="6125"/>
  </r>
  <r>
    <n v="9"/>
    <s v="Night"/>
    <x v="9"/>
    <s v="Ground"/>
    <s v="Engine"/>
    <s v="NAC"/>
    <x v="96"/>
    <x v="1"/>
    <s v="Golder Ranch FD"/>
    <s v="E1634"/>
    <m/>
    <m/>
    <m/>
    <n v="0.5"/>
    <n v="0.5"/>
    <n v="3350"/>
  </r>
  <r>
    <n v="9"/>
    <s v="Night"/>
    <x v="9"/>
    <s v="Ground"/>
    <s v="Engine"/>
    <s v="NF"/>
    <x v="73"/>
    <x v="1"/>
    <s v="Peoria"/>
    <m/>
    <m/>
    <m/>
    <m/>
    <n v="0.5"/>
    <n v="0.5"/>
    <n v="3350"/>
  </r>
  <r>
    <n v="9"/>
    <s v="Night"/>
    <x v="9"/>
    <s v="Ground"/>
    <s v="Engine"/>
    <s v="NF"/>
    <x v="93"/>
    <x v="5"/>
    <s v="Northern NM Fire"/>
    <m/>
    <m/>
    <m/>
    <m/>
    <n v="0.5"/>
    <n v="0.5"/>
    <n v="2713"/>
  </r>
  <r>
    <n v="9"/>
    <s v="Night"/>
    <x v="9"/>
    <s v="Ground"/>
    <s v="Engine"/>
    <s v="NF"/>
    <x v="94"/>
    <x v="5"/>
    <s v="KL Farms"/>
    <m/>
    <m/>
    <m/>
    <m/>
    <n v="0.5"/>
    <n v="0.5"/>
    <n v="2713"/>
  </r>
  <r>
    <n v="9"/>
    <s v="D/N"/>
    <x v="9"/>
    <m/>
    <m/>
    <m/>
    <x v="25"/>
    <x v="12"/>
    <m/>
    <m/>
    <m/>
    <m/>
    <m/>
    <m/>
    <s v="PERIOD 9 TOTAL"/>
    <n v="203554"/>
  </r>
  <r>
    <m/>
    <m/>
    <x v="1"/>
    <m/>
    <m/>
    <m/>
    <x v="25"/>
    <x v="12"/>
    <m/>
    <m/>
    <m/>
    <m/>
    <m/>
    <m/>
    <s v="Prior Period Carryover"/>
    <n v="3499710.91"/>
  </r>
  <r>
    <m/>
    <m/>
    <x v="1"/>
    <m/>
    <m/>
    <m/>
    <x v="25"/>
    <x v="12"/>
    <m/>
    <m/>
    <m/>
    <m/>
    <m/>
    <m/>
    <s v="CUMMULATIVE INCIDENT TOTAL"/>
    <n v="3703264.91"/>
  </r>
  <r>
    <n v="10"/>
    <s v="Day   "/>
    <x v="10"/>
    <s v="Ground"/>
    <s v="Engine"/>
    <s v="A"/>
    <x v="6"/>
    <x v="1"/>
    <s v="Alpine FPD"/>
    <s v="E1833"/>
    <m/>
    <m/>
    <m/>
    <n v="0"/>
    <n v="1"/>
    <n v="3350"/>
  </r>
  <r>
    <n v="10"/>
    <s v="Day   "/>
    <x v="10"/>
    <s v="Ground"/>
    <s v="Engine"/>
    <s v="A"/>
    <x v="5"/>
    <x v="1"/>
    <s v="AZASF"/>
    <s v="E361"/>
    <m/>
    <m/>
    <m/>
    <n v="0"/>
    <n v="1"/>
    <n v="3350"/>
  </r>
  <r>
    <n v="10"/>
    <s v="Day   "/>
    <x v="10"/>
    <s v="Ground"/>
    <s v="Crew"/>
    <s v="M"/>
    <x v="58"/>
    <x v="8"/>
    <s v="Mesa IHC"/>
    <m/>
    <m/>
    <m/>
    <m/>
    <n v="0.5"/>
    <n v="0.5"/>
    <n v="13000"/>
  </r>
  <r>
    <n v="10"/>
    <s v="Day   "/>
    <x v="10"/>
    <s v="Ground"/>
    <s v="Crew"/>
    <s v="M"/>
    <x v="11"/>
    <x v="2"/>
    <s v="AZASF Strayhorse IA"/>
    <m/>
    <m/>
    <m/>
    <m/>
    <n v="0.5"/>
    <n v="0.5"/>
    <n v="6125"/>
  </r>
  <r>
    <n v="10"/>
    <s v="Day   "/>
    <x v="10"/>
    <s v="Ground"/>
    <s v="Engine"/>
    <s v="M"/>
    <x v="76"/>
    <x v="1"/>
    <s v="Sabino Fire "/>
    <m/>
    <m/>
    <m/>
    <m/>
    <n v="0.5"/>
    <n v="0.5"/>
    <n v="3350"/>
  </r>
  <r>
    <n v="10"/>
    <s v="Day   "/>
    <x v="10"/>
    <s v="Ground"/>
    <s v="Equipment"/>
    <s v="M"/>
    <x v="21"/>
    <x v="10"/>
    <s v="AZASF"/>
    <s v="Dozer 1-6"/>
    <m/>
    <m/>
    <m/>
    <n v="0.5"/>
    <n v="0.5"/>
    <n v="2049"/>
  </r>
  <r>
    <n v="10"/>
    <s v="Day   "/>
    <x v="10"/>
    <s v="Ground"/>
    <s v="Equipment"/>
    <s v="M"/>
    <x v="67"/>
    <x v="10"/>
    <s v="Mayer Dozer"/>
    <m/>
    <m/>
    <m/>
    <m/>
    <n v="0.5"/>
    <n v="0.5"/>
    <n v="2049"/>
  </r>
  <r>
    <n v="10"/>
    <s v="Day   "/>
    <x v="10"/>
    <s v="Ground"/>
    <s v="Crew"/>
    <s v="R"/>
    <x v="75"/>
    <x v="8"/>
    <s v="Aravaipa HC"/>
    <m/>
    <m/>
    <m/>
    <m/>
    <n v="1"/>
    <n v="0"/>
    <n v="13000"/>
  </r>
  <r>
    <n v="10"/>
    <s v="Day   "/>
    <x v="10"/>
    <s v="Ground"/>
    <s v="Crew"/>
    <s v="R"/>
    <x v="16"/>
    <x v="8"/>
    <s v="Mt Taylor IHC"/>
    <m/>
    <m/>
    <m/>
    <m/>
    <n v="1"/>
    <n v="0"/>
    <n v="13000"/>
  </r>
  <r>
    <n v="10"/>
    <s v="Day   "/>
    <x v="10"/>
    <s v="Ground"/>
    <s v="Crew"/>
    <s v="R"/>
    <x v="10"/>
    <x v="6"/>
    <s v="Phoenix T2IA"/>
    <m/>
    <m/>
    <m/>
    <m/>
    <n v="1"/>
    <n v="0"/>
    <n v="12250"/>
  </r>
  <r>
    <n v="10"/>
    <s v="Day   "/>
    <x v="10"/>
    <s v="Ground"/>
    <s v="Engine"/>
    <s v="R"/>
    <x v="13"/>
    <x v="5"/>
    <s v="St Johns FPD"/>
    <m/>
    <m/>
    <m/>
    <m/>
    <n v="1"/>
    <n v="0"/>
    <n v="2713"/>
  </r>
  <r>
    <n v="10"/>
    <s v="Day   "/>
    <x v="10"/>
    <s v="Ground"/>
    <s v="Engine"/>
    <s v="R"/>
    <x v="81"/>
    <x v="5"/>
    <s v="HSH Fire &amp; Rescue"/>
    <m/>
    <m/>
    <m/>
    <m/>
    <n v="1"/>
    <n v="0"/>
    <n v="2713"/>
  </r>
  <r>
    <n v="10"/>
    <s v="Day   "/>
    <x v="10"/>
    <s v="Ground"/>
    <s v="Crew"/>
    <s v="C"/>
    <x v="14"/>
    <x v="7"/>
    <s v="Columbine"/>
    <m/>
    <m/>
    <m/>
    <m/>
    <n v="0.5"/>
    <n v="0.5"/>
    <n v="6125"/>
  </r>
  <r>
    <n v="10"/>
    <s v="Day   "/>
    <x v="10"/>
    <s v="Ground"/>
    <s v="Crew"/>
    <s v="C"/>
    <x v="4"/>
    <x v="3"/>
    <s v="AZASF Flat Top IA"/>
    <m/>
    <m/>
    <m/>
    <m/>
    <n v="0.5"/>
    <n v="0.5"/>
    <n v="6125"/>
  </r>
  <r>
    <n v="10"/>
    <s v="Day   "/>
    <x v="10"/>
    <s v="Ground"/>
    <s v="Engine"/>
    <s v="C"/>
    <x v="35"/>
    <x v="1"/>
    <s v="Northwest FPD"/>
    <m/>
    <m/>
    <m/>
    <m/>
    <n v="0.5"/>
    <n v="0.5"/>
    <n v="3350"/>
  </r>
  <r>
    <n v="10"/>
    <s v="Day   "/>
    <x v="10"/>
    <s v="Ground"/>
    <s v="Engine"/>
    <s v="C"/>
    <x v="9"/>
    <x v="5"/>
    <s v="Round Valley"/>
    <s v="B151 | Brush 152"/>
    <m/>
    <m/>
    <m/>
    <n v="0.5"/>
    <n v="0.5"/>
    <n v="2713"/>
  </r>
  <r>
    <n v="10"/>
    <s v="Day   "/>
    <x v="10"/>
    <s v="Ground"/>
    <s v="Engine"/>
    <s v="C"/>
    <x v="69"/>
    <x v="5"/>
    <s v="Cibola"/>
    <s v="E642"/>
    <m/>
    <m/>
    <m/>
    <n v="0.5"/>
    <n v="0.5"/>
    <n v="2713"/>
  </r>
  <r>
    <n v="10"/>
    <s v="Day   "/>
    <x v="10"/>
    <s v="Ground"/>
    <s v="Engine"/>
    <s v="C"/>
    <x v="97"/>
    <x v="5"/>
    <s v="AZTNF"/>
    <n v="1226"/>
    <m/>
    <m/>
    <m/>
    <n v="0.5"/>
    <n v="0.5"/>
    <n v="2713"/>
  </r>
  <r>
    <n v="10"/>
    <s v="Day   "/>
    <x v="10"/>
    <s v="Ground"/>
    <s v="Crew"/>
    <s v="F"/>
    <x v="72"/>
    <x v="8"/>
    <s v="Payson IHC"/>
    <m/>
    <m/>
    <m/>
    <m/>
    <n v="0.5"/>
    <n v="0.5"/>
    <n v="13000"/>
  </r>
  <r>
    <n v="10"/>
    <s v="Day   "/>
    <x v="10"/>
    <s v="Ground"/>
    <s v="Engine"/>
    <s v="F"/>
    <x v="22"/>
    <x v="1"/>
    <s v="AZA4S"/>
    <s v="E341"/>
    <m/>
    <m/>
    <m/>
    <n v="0.5"/>
    <n v="0.5"/>
    <n v="3350"/>
  </r>
  <r>
    <n v="10"/>
    <s v="Day   "/>
    <x v="10"/>
    <s v="Ground"/>
    <s v="Engine"/>
    <s v="F"/>
    <x v="24"/>
    <x v="1"/>
    <s v="Pine Strawberry FPD"/>
    <s v="E413"/>
    <m/>
    <m/>
    <m/>
    <n v="0.5"/>
    <n v="0.5"/>
    <n v="3350"/>
  </r>
  <r>
    <n v="10"/>
    <s v="Day   "/>
    <x v="10"/>
    <s v="Ground"/>
    <s v="Engine"/>
    <s v="F"/>
    <x v="19"/>
    <x v="5"/>
    <s v="AZASF"/>
    <s v="E662 "/>
    <m/>
    <m/>
    <m/>
    <n v="0.5"/>
    <n v="0.5"/>
    <n v="2713"/>
  </r>
  <r>
    <n v="10"/>
    <s v="Day   "/>
    <x v="10"/>
    <s v="Ground"/>
    <s v="Engine"/>
    <s v="F"/>
    <x v="104"/>
    <x v="24"/>
    <s v="Black Range"/>
    <m/>
    <m/>
    <m/>
    <m/>
    <n v="0.5"/>
    <n v="0.5"/>
    <n v="2118"/>
  </r>
  <r>
    <n v="10"/>
    <s v="D/N"/>
    <x v="10"/>
    <m/>
    <m/>
    <m/>
    <x v="25"/>
    <x v="12"/>
    <m/>
    <m/>
    <m/>
    <m/>
    <m/>
    <m/>
    <s v="PERIOD 10 TOTAL"/>
    <n v="125219"/>
  </r>
  <r>
    <m/>
    <m/>
    <x v="1"/>
    <m/>
    <m/>
    <m/>
    <x v="25"/>
    <x v="12"/>
    <m/>
    <m/>
    <m/>
    <m/>
    <m/>
    <m/>
    <s v="Prior Period Carryover"/>
    <n v="3703264.91"/>
  </r>
  <r>
    <m/>
    <m/>
    <x v="1"/>
    <m/>
    <m/>
    <m/>
    <x v="25"/>
    <x v="12"/>
    <m/>
    <m/>
    <m/>
    <m/>
    <m/>
    <m/>
    <s v="CUMMULATIVE INCIDENT TOTAL"/>
    <n v="3828483.91"/>
  </r>
  <r>
    <n v="11"/>
    <s v="Day  "/>
    <x v="11"/>
    <s v="Ground"/>
    <s v="Engine"/>
    <s v="A"/>
    <x v="5"/>
    <x v="1"/>
    <s v="AZASF"/>
    <s v="E361"/>
    <m/>
    <m/>
    <m/>
    <n v="0.5"/>
    <n v="0.5"/>
    <n v="3350"/>
  </r>
  <r>
    <n v="11"/>
    <s v="Day  "/>
    <x v="11"/>
    <s v="Ground"/>
    <s v="Crew"/>
    <s v="A"/>
    <x v="75"/>
    <x v="8"/>
    <s v="Aravaipa HC"/>
    <m/>
    <m/>
    <m/>
    <m/>
    <n v="0.5"/>
    <n v="0.5"/>
    <n v="13000"/>
  </r>
  <r>
    <n v="11"/>
    <s v="Day  "/>
    <x v="11"/>
    <s v="Ground"/>
    <s v="Engine"/>
    <s v="M"/>
    <x v="97"/>
    <x v="5"/>
    <s v="AZTNF"/>
    <n v="1226"/>
    <m/>
    <m/>
    <m/>
    <n v="0.5"/>
    <n v="0.5"/>
    <n v="2713"/>
  </r>
  <r>
    <n v="11"/>
    <s v="Day  "/>
    <x v="11"/>
    <s v="Ground"/>
    <s v="Equipment"/>
    <s v="M"/>
    <x v="21"/>
    <x v="10"/>
    <s v="AZASF"/>
    <s v="Dozer 1-6"/>
    <m/>
    <m/>
    <m/>
    <n v="0.5"/>
    <n v="0.5"/>
    <n v="2049"/>
  </r>
  <r>
    <n v="11"/>
    <s v="Day  "/>
    <x v="11"/>
    <s v="Ground"/>
    <s v="Equipment"/>
    <s v="M"/>
    <x v="67"/>
    <x v="10"/>
    <s v="Mayer Dozer"/>
    <m/>
    <m/>
    <m/>
    <m/>
    <n v="0.5"/>
    <n v="0.5"/>
    <n v="2049"/>
  </r>
  <r>
    <n v="11"/>
    <s v="Day  "/>
    <x v="11"/>
    <s v="Ground"/>
    <s v="Crew"/>
    <s v="R"/>
    <x v="10"/>
    <x v="6"/>
    <s v="Phoenix T2IA"/>
    <m/>
    <m/>
    <m/>
    <m/>
    <n v="1"/>
    <n v="0"/>
    <n v="12250"/>
  </r>
  <r>
    <n v="11"/>
    <s v="Day  "/>
    <x v="11"/>
    <s v="Ground"/>
    <s v="Crew"/>
    <s v="C"/>
    <x v="14"/>
    <x v="7"/>
    <s v="Columbine"/>
    <m/>
    <m/>
    <m/>
    <m/>
    <n v="0.5"/>
    <n v="0.5"/>
    <n v="6125"/>
  </r>
  <r>
    <n v="11"/>
    <s v="Day  "/>
    <x v="11"/>
    <s v="Ground"/>
    <s v="Crew"/>
    <s v="C"/>
    <x v="4"/>
    <x v="3"/>
    <s v="AZASF Flat Top IA"/>
    <m/>
    <m/>
    <m/>
    <m/>
    <n v="0.5"/>
    <n v="0.5"/>
    <n v="6125"/>
  </r>
  <r>
    <n v="11"/>
    <s v="Day  "/>
    <x v="11"/>
    <s v="Ground"/>
    <s v="Engine"/>
    <s v="C"/>
    <x v="35"/>
    <x v="1"/>
    <s v="Northwest FPD"/>
    <m/>
    <m/>
    <m/>
    <m/>
    <n v="0.5"/>
    <n v="0.5"/>
    <n v="3350"/>
  </r>
  <r>
    <n v="11"/>
    <s v="Day  "/>
    <x v="11"/>
    <s v="Ground"/>
    <s v="Engine"/>
    <s v="C"/>
    <x v="9"/>
    <x v="5"/>
    <s v="Round Valley"/>
    <s v="B151 | Brush 152"/>
    <m/>
    <m/>
    <m/>
    <n v="0.5"/>
    <n v="0.5"/>
    <n v="2713"/>
  </r>
  <r>
    <n v="11"/>
    <s v="Day  "/>
    <x v="11"/>
    <s v="Ground"/>
    <s v="Engine"/>
    <s v="C"/>
    <x v="69"/>
    <x v="5"/>
    <s v="Cibola"/>
    <s v="E642"/>
    <m/>
    <m/>
    <m/>
    <n v="0.5"/>
    <n v="0.5"/>
    <n v="2713"/>
  </r>
  <r>
    <n v="11"/>
    <s v="Day  "/>
    <x v="11"/>
    <s v="Ground"/>
    <s v="Engine"/>
    <s v="F"/>
    <x v="22"/>
    <x v="1"/>
    <s v="AZA4S"/>
    <s v="E341"/>
    <m/>
    <m/>
    <m/>
    <n v="0.5"/>
    <n v="0.5"/>
    <n v="3350"/>
  </r>
  <r>
    <n v="11"/>
    <s v="Day  "/>
    <x v="11"/>
    <s v="Ground"/>
    <s v="Engine"/>
    <s v="F"/>
    <x v="19"/>
    <x v="5"/>
    <s v="AZASF"/>
    <s v="E662 "/>
    <m/>
    <m/>
    <m/>
    <n v="0.5"/>
    <n v="0.5"/>
    <n v="2713"/>
  </r>
  <r>
    <n v="11"/>
    <s v="D/N"/>
    <x v="11"/>
    <m/>
    <m/>
    <m/>
    <x v="25"/>
    <x v="12"/>
    <m/>
    <m/>
    <m/>
    <m/>
    <m/>
    <m/>
    <s v="PERIOD 11 TOTAL"/>
    <n v="62500"/>
  </r>
  <r>
    <m/>
    <m/>
    <x v="1"/>
    <m/>
    <m/>
    <m/>
    <x v="25"/>
    <x v="12"/>
    <m/>
    <m/>
    <m/>
    <m/>
    <m/>
    <m/>
    <s v="Prior Period Carryover"/>
    <n v="3828483.91"/>
  </r>
  <r>
    <m/>
    <m/>
    <x v="1"/>
    <m/>
    <m/>
    <m/>
    <x v="25"/>
    <x v="12"/>
    <m/>
    <m/>
    <m/>
    <m/>
    <m/>
    <m/>
    <s v="CUMMULATIVE INCIDENT TOTAL"/>
    <n v="3890983.91"/>
  </r>
  <r>
    <n v="12"/>
    <s v="Day"/>
    <x v="12"/>
    <s v="Ground"/>
    <s v="Crew"/>
    <s v="A"/>
    <x v="10"/>
    <x v="6"/>
    <s v="Phoenix T2IA"/>
    <m/>
    <m/>
    <m/>
    <m/>
    <n v="1"/>
    <n v="0"/>
    <n v="12250"/>
  </r>
  <r>
    <n v="12"/>
    <s v="Day"/>
    <x v="12"/>
    <s v="Ground"/>
    <s v="Engine"/>
    <s v="A"/>
    <x v="5"/>
    <x v="1"/>
    <s v="AZASF"/>
    <s v="E361"/>
    <m/>
    <m/>
    <m/>
    <n v="1"/>
    <n v="0"/>
    <n v="3350"/>
  </r>
  <r>
    <n v="12"/>
    <s v="Day"/>
    <x v="12"/>
    <s v="Ground"/>
    <s v="Engine"/>
    <s v="A"/>
    <x v="35"/>
    <x v="1"/>
    <s v="Northwest FPD"/>
    <m/>
    <m/>
    <m/>
    <m/>
    <n v="1"/>
    <n v="0"/>
    <n v="3350"/>
  </r>
  <r>
    <n v="12"/>
    <s v="Day"/>
    <x v="12"/>
    <s v="Ground"/>
    <s v="Engine"/>
    <s v="A"/>
    <x v="22"/>
    <x v="1"/>
    <s v="AZA4S"/>
    <s v="E341"/>
    <m/>
    <m/>
    <m/>
    <n v="1"/>
    <n v="0"/>
    <n v="3350"/>
  </r>
  <r>
    <n v="12"/>
    <s v="Day"/>
    <x v="12"/>
    <s v="Ground"/>
    <s v="Engine"/>
    <s v="A"/>
    <x v="9"/>
    <x v="5"/>
    <s v="Round Valley"/>
    <s v="B151 | Brush 152"/>
    <m/>
    <m/>
    <m/>
    <n v="1"/>
    <n v="0"/>
    <n v="2713"/>
  </r>
  <r>
    <n v="12"/>
    <s v="Day"/>
    <x v="12"/>
    <s v="Ground"/>
    <s v="Crew"/>
    <s v="M"/>
    <x v="14"/>
    <x v="7"/>
    <s v="Columbine"/>
    <m/>
    <m/>
    <m/>
    <m/>
    <n v="1"/>
    <n v="0"/>
    <n v="6125"/>
  </r>
  <r>
    <n v="12"/>
    <s v="Day"/>
    <x v="12"/>
    <s v="Ground"/>
    <s v="Crew"/>
    <s v="M"/>
    <x v="4"/>
    <x v="3"/>
    <s v="AZASF Flat Top IA"/>
    <m/>
    <m/>
    <m/>
    <m/>
    <n v="1"/>
    <n v="0"/>
    <n v="6125"/>
  </r>
  <r>
    <n v="12"/>
    <s v="Day"/>
    <x v="12"/>
    <s v="Ground"/>
    <s v="Engine"/>
    <s v="M"/>
    <x v="69"/>
    <x v="5"/>
    <s v="Cibola"/>
    <s v="E642"/>
    <m/>
    <m/>
    <m/>
    <n v="1"/>
    <n v="0"/>
    <n v="2713"/>
  </r>
  <r>
    <n v="12"/>
    <s v="Day"/>
    <x v="12"/>
    <s v="Ground"/>
    <s v="Engine"/>
    <s v="M"/>
    <x v="97"/>
    <x v="5"/>
    <s v="AZTNF"/>
    <n v="1226"/>
    <m/>
    <m/>
    <m/>
    <n v="1"/>
    <n v="0"/>
    <n v="2713"/>
  </r>
  <r>
    <n v="12"/>
    <s v="Day"/>
    <x v="12"/>
    <s v="Ground"/>
    <s v="Equipment"/>
    <s v="M"/>
    <x v="67"/>
    <x v="10"/>
    <s v="Mayer Dozer"/>
    <m/>
    <m/>
    <m/>
    <m/>
    <n v="1"/>
    <n v="0"/>
    <n v="2049"/>
  </r>
  <r>
    <n v="12"/>
    <s v="D"/>
    <x v="12"/>
    <m/>
    <m/>
    <m/>
    <x v="25"/>
    <x v="12"/>
    <m/>
    <m/>
    <m/>
    <m/>
    <m/>
    <m/>
    <s v="PERIOD 12 TOTAL"/>
    <n v="44738"/>
  </r>
  <r>
    <m/>
    <m/>
    <x v="1"/>
    <m/>
    <m/>
    <m/>
    <x v="25"/>
    <x v="12"/>
    <m/>
    <m/>
    <m/>
    <m/>
    <m/>
    <m/>
    <s v="Prior Period Carryover"/>
    <n v="3890983.91"/>
  </r>
  <r>
    <m/>
    <m/>
    <x v="1"/>
    <m/>
    <m/>
    <m/>
    <x v="25"/>
    <x v="12"/>
    <m/>
    <m/>
    <m/>
    <m/>
    <m/>
    <m/>
    <s v="CUMMULATIVE INCIDENT TOTAL"/>
    <n v="3935721.91"/>
  </r>
  <r>
    <n v="13"/>
    <s v="Day"/>
    <x v="13"/>
    <s v="Ground"/>
    <s v="Crew"/>
    <s v="A"/>
    <x v="10"/>
    <x v="6"/>
    <s v="Phoenix T2IA"/>
    <m/>
    <m/>
    <m/>
    <m/>
    <n v="1"/>
    <n v="0"/>
    <n v="12250"/>
  </r>
  <r>
    <n v="13"/>
    <s v="Day"/>
    <x v="13"/>
    <s v="Ground"/>
    <s v="Engine"/>
    <s v="A"/>
    <x v="5"/>
    <x v="1"/>
    <s v="AZASF"/>
    <s v="E361"/>
    <m/>
    <m/>
    <m/>
    <n v="1"/>
    <n v="0"/>
    <n v="3350"/>
  </r>
  <r>
    <n v="13"/>
    <s v="Day"/>
    <x v="13"/>
    <s v="Ground"/>
    <s v="Engine"/>
    <s v="A"/>
    <x v="35"/>
    <x v="1"/>
    <s v="Northwest FPD"/>
    <m/>
    <m/>
    <m/>
    <m/>
    <n v="1"/>
    <n v="0"/>
    <n v="3350"/>
  </r>
  <r>
    <n v="13"/>
    <s v="Day"/>
    <x v="13"/>
    <s v="Ground"/>
    <s v="Engine"/>
    <s v="A"/>
    <x v="22"/>
    <x v="1"/>
    <s v="AZA4S"/>
    <s v="E341"/>
    <m/>
    <m/>
    <m/>
    <n v="1"/>
    <n v="0"/>
    <n v="3350"/>
  </r>
  <r>
    <n v="13"/>
    <s v="Day"/>
    <x v="13"/>
    <s v="Ground"/>
    <s v="Engine"/>
    <s v="A"/>
    <x v="9"/>
    <x v="5"/>
    <s v="Round Valley"/>
    <s v="B151 | Brush 152"/>
    <m/>
    <m/>
    <m/>
    <n v="1"/>
    <n v="0"/>
    <n v="2713"/>
  </r>
  <r>
    <n v="13"/>
    <s v="Day"/>
    <x v="13"/>
    <s v="Ground"/>
    <s v="Crew"/>
    <s v="M"/>
    <x v="14"/>
    <x v="7"/>
    <s v="Columbine"/>
    <m/>
    <m/>
    <m/>
    <m/>
    <n v="1"/>
    <n v="0"/>
    <n v="6125"/>
  </r>
  <r>
    <n v="13"/>
    <s v="Day"/>
    <x v="13"/>
    <s v="Ground"/>
    <s v="Crew"/>
    <s v="M"/>
    <x v="4"/>
    <x v="3"/>
    <s v="AZASF Flat Top IA"/>
    <m/>
    <m/>
    <m/>
    <m/>
    <n v="1"/>
    <n v="0"/>
    <n v="6125"/>
  </r>
  <r>
    <n v="13"/>
    <s v="Day"/>
    <x v="13"/>
    <s v="Ground"/>
    <s v="Engine"/>
    <s v="M"/>
    <x v="69"/>
    <x v="5"/>
    <s v="Cibola"/>
    <s v="E642"/>
    <m/>
    <m/>
    <m/>
    <n v="1"/>
    <n v="0"/>
    <n v="2713"/>
  </r>
  <r>
    <n v="13"/>
    <s v="Day"/>
    <x v="13"/>
    <s v="Ground"/>
    <s v="Engine"/>
    <s v="M"/>
    <x v="97"/>
    <x v="5"/>
    <s v="AZTNF"/>
    <n v="1226"/>
    <m/>
    <m/>
    <m/>
    <n v="1"/>
    <n v="0"/>
    <n v="2713"/>
  </r>
  <r>
    <n v="13"/>
    <s v="Day"/>
    <x v="13"/>
    <s v="Ground"/>
    <s v="Equipment"/>
    <s v="M"/>
    <x v="67"/>
    <x v="10"/>
    <s v="Mayer Dozer"/>
    <m/>
    <m/>
    <m/>
    <m/>
    <n v="1"/>
    <n v="0"/>
    <n v="2049"/>
  </r>
  <r>
    <n v="13"/>
    <s v="D"/>
    <x v="13"/>
    <m/>
    <m/>
    <m/>
    <x v="25"/>
    <x v="12"/>
    <m/>
    <m/>
    <m/>
    <m/>
    <m/>
    <m/>
    <s v="PERIOD 13 TOTAL"/>
    <n v="44738"/>
  </r>
  <r>
    <m/>
    <m/>
    <x v="1"/>
    <m/>
    <m/>
    <m/>
    <x v="25"/>
    <x v="12"/>
    <m/>
    <m/>
    <m/>
    <m/>
    <m/>
    <m/>
    <s v="Prior Period Carryover"/>
    <n v="3935721.91"/>
  </r>
  <r>
    <m/>
    <m/>
    <x v="1"/>
    <m/>
    <m/>
    <m/>
    <x v="25"/>
    <x v="12"/>
    <m/>
    <m/>
    <m/>
    <m/>
    <m/>
    <m/>
    <s v="CUMMULATIVE INCIDENT TOTAL"/>
    <n v="3980459.91"/>
  </r>
  <r>
    <n v="14"/>
    <s v="Day"/>
    <x v="14"/>
    <s v="Ground"/>
    <s v="Crew"/>
    <s v="A"/>
    <x v="10"/>
    <x v="6"/>
    <s v="Phoenix T2IA"/>
    <m/>
    <m/>
    <m/>
    <m/>
    <n v="1"/>
    <n v="0"/>
    <n v="12250"/>
  </r>
  <r>
    <n v="14"/>
    <s v="Day"/>
    <x v="14"/>
    <s v="Ground"/>
    <s v="Engine"/>
    <s v="A"/>
    <x v="5"/>
    <x v="1"/>
    <s v="AZASF"/>
    <s v="E361"/>
    <m/>
    <m/>
    <m/>
    <n v="1"/>
    <n v="0"/>
    <n v="3350"/>
  </r>
  <r>
    <n v="14"/>
    <s v="Day"/>
    <x v="14"/>
    <s v="Ground"/>
    <s v="Engine"/>
    <s v="A"/>
    <x v="35"/>
    <x v="1"/>
    <s v="Northwest FPD"/>
    <m/>
    <m/>
    <m/>
    <m/>
    <n v="1"/>
    <n v="0"/>
    <n v="3350"/>
  </r>
  <r>
    <n v="14"/>
    <s v="Day"/>
    <x v="14"/>
    <s v="Ground"/>
    <s v="Engine"/>
    <s v="A"/>
    <x v="22"/>
    <x v="1"/>
    <s v="AZA4S"/>
    <s v="E341"/>
    <m/>
    <m/>
    <m/>
    <n v="1"/>
    <n v="0"/>
    <n v="3350"/>
  </r>
  <r>
    <n v="14"/>
    <s v="Day"/>
    <x v="14"/>
    <s v="Ground"/>
    <s v="Engine"/>
    <s v="A"/>
    <x v="9"/>
    <x v="5"/>
    <s v="Round Valley"/>
    <s v="B151 | Brush 152"/>
    <m/>
    <m/>
    <m/>
    <n v="1"/>
    <n v="0"/>
    <n v="2713"/>
  </r>
  <r>
    <n v="14"/>
    <s v="Day"/>
    <x v="14"/>
    <s v="Ground"/>
    <s v="Crew"/>
    <s v="M"/>
    <x v="14"/>
    <x v="7"/>
    <s v="Columbine"/>
    <m/>
    <m/>
    <m/>
    <m/>
    <n v="1"/>
    <n v="0"/>
    <n v="6125"/>
  </r>
  <r>
    <n v="14"/>
    <s v="Day"/>
    <x v="14"/>
    <s v="Ground"/>
    <s v="Crew"/>
    <s v="M"/>
    <x v="4"/>
    <x v="3"/>
    <s v="AZASF Flat Top IA"/>
    <m/>
    <m/>
    <m/>
    <m/>
    <n v="1"/>
    <n v="0"/>
    <n v="6125"/>
  </r>
  <r>
    <n v="14"/>
    <s v="Day"/>
    <x v="14"/>
    <s v="Ground"/>
    <s v="Engine"/>
    <s v="M"/>
    <x v="69"/>
    <x v="5"/>
    <s v="Cibola"/>
    <s v="E642"/>
    <m/>
    <m/>
    <m/>
    <n v="1"/>
    <n v="0"/>
    <n v="2713"/>
  </r>
  <r>
    <n v="14"/>
    <s v="Day"/>
    <x v="14"/>
    <s v="Ground"/>
    <s v="Engine"/>
    <s v="M"/>
    <x v="97"/>
    <x v="5"/>
    <s v="AZTNF"/>
    <n v="1226"/>
    <m/>
    <m/>
    <m/>
    <n v="1"/>
    <n v="0"/>
    <n v="2713"/>
  </r>
  <r>
    <n v="14"/>
    <s v="Day"/>
    <x v="14"/>
    <s v="Ground"/>
    <s v="Equipment"/>
    <s v="M"/>
    <x v="67"/>
    <x v="10"/>
    <s v="Mayer Dozer"/>
    <m/>
    <m/>
    <m/>
    <m/>
    <n v="1"/>
    <n v="0"/>
    <n v="2049"/>
  </r>
  <r>
    <n v="14"/>
    <s v="D"/>
    <x v="14"/>
    <m/>
    <m/>
    <m/>
    <x v="25"/>
    <x v="12"/>
    <m/>
    <m/>
    <m/>
    <m/>
    <m/>
    <m/>
    <s v="PERIOD 14 TOTAL"/>
    <n v="44738"/>
  </r>
  <r>
    <m/>
    <m/>
    <x v="1"/>
    <m/>
    <m/>
    <m/>
    <x v="25"/>
    <x v="12"/>
    <m/>
    <m/>
    <m/>
    <m/>
    <m/>
    <m/>
    <s v="Prior Period Carryover"/>
    <n v="3980459.91"/>
  </r>
  <r>
    <m/>
    <m/>
    <x v="1"/>
    <m/>
    <m/>
    <m/>
    <x v="25"/>
    <x v="12"/>
    <m/>
    <m/>
    <m/>
    <m/>
    <m/>
    <m/>
    <s v="CUMMULATIVE INCIDENT TOTAL"/>
    <n v="4025197.91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n v="4025197.91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m/>
    <x v="15"/>
    <m/>
    <m/>
    <m/>
    <x v="25"/>
    <x v="12"/>
    <m/>
    <m/>
    <m/>
    <m/>
    <m/>
    <m/>
    <m/>
    <e v="#N/A"/>
  </r>
  <r>
    <n v="0"/>
    <n v="0"/>
    <x v="15"/>
    <m/>
    <m/>
    <m/>
    <x v="25"/>
    <x v="12"/>
    <m/>
    <m/>
    <m/>
    <m/>
    <m/>
    <m/>
    <s v="PERIOD 0 TOTAL"/>
    <e v="#N/A"/>
  </r>
  <r>
    <m/>
    <m/>
    <x v="1"/>
    <m/>
    <m/>
    <m/>
    <x v="25"/>
    <x v="12"/>
    <m/>
    <m/>
    <m/>
    <m/>
    <m/>
    <m/>
    <s v="Prior Period Carryover"/>
    <e v="#N/A"/>
  </r>
  <r>
    <m/>
    <m/>
    <x v="1"/>
    <m/>
    <m/>
    <m/>
    <x v="25"/>
    <x v="12"/>
    <m/>
    <m/>
    <m/>
    <m/>
    <m/>
    <m/>
    <s v="CUMMULATIVE INCIDENT TOTAL"/>
    <e v="#N/A"/>
  </r>
  <r>
    <m/>
    <m/>
    <x v="1"/>
    <m/>
    <m/>
    <m/>
    <x v="25"/>
    <x v="12"/>
    <m/>
    <m/>
    <m/>
    <m/>
    <m/>
    <m/>
    <m/>
    <m/>
  </r>
  <r>
    <m/>
    <m/>
    <x v="1"/>
    <s v="GRAND TOTALS FOR INCIDENT"/>
    <m/>
    <m/>
    <x v="25"/>
    <x v="12"/>
    <m/>
    <m/>
    <m/>
    <m/>
    <m/>
    <m/>
    <s v="GRAND TOTALS FOR INCIDENT"/>
    <m/>
  </r>
  <r>
    <m/>
    <m/>
    <x v="1"/>
    <m/>
    <m/>
    <m/>
    <x v="25"/>
    <x v="12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5">
  <r>
    <n v="0"/>
    <s v="IA"/>
    <d v="1899-12-30T00:00:00"/>
    <s v="Ground"/>
    <s v="Engine"/>
    <s v="A"/>
    <s v="E-1"/>
    <x v="0"/>
    <s v="AZPNF "/>
    <s v="E930 | A-S TF"/>
    <s v="AZ-ASF-000171 | 2025 AZ-ASF Taskforce"/>
    <m/>
    <m/>
    <n v="1"/>
    <n v="0"/>
    <n v="3350"/>
  </r>
  <r>
    <n v="0"/>
    <s v="IA"/>
    <d v="1899-12-30T00:00:00"/>
    <s v="Ground"/>
    <s v="Engine"/>
    <s v="A"/>
    <s v="E-2"/>
    <x v="0"/>
    <s v="CA-BDF"/>
    <s v="335 | A-S TF"/>
    <s v="AZ-ASF-000171 | 2025 AZ-ASF Taskforce"/>
    <m/>
    <m/>
    <n v="1"/>
    <n v="0"/>
    <n v="3350"/>
  </r>
  <r>
    <n v="0"/>
    <s v="IA"/>
    <d v="1899-12-30T00:00:00"/>
    <s v="Ground"/>
    <s v="Crew"/>
    <s v="A"/>
    <s v="O-1"/>
    <x v="1"/>
    <s v="CA-LNF"/>
    <s v="A-S TF"/>
    <s v="AZ-ASF-000171 | 2025 AZ-ASF Taskforce"/>
    <m/>
    <m/>
    <n v="1"/>
    <n v="0"/>
    <n v="6125"/>
  </r>
  <r>
    <n v="0"/>
    <s v="Night"/>
    <d v="1899-12-30T00:00:00"/>
    <s v="Ground"/>
    <s v="Crew"/>
    <s v="A"/>
    <s v="O-114"/>
    <x v="2"/>
    <s v="AZASF Flat Top IA"/>
    <m/>
    <m/>
    <m/>
    <m/>
    <n v="1"/>
    <n v="0"/>
    <n v="6125"/>
  </r>
  <r>
    <n v="0"/>
    <s v="Night"/>
    <d v="1899-12-30T00:00:00"/>
    <s v="Ground"/>
    <s v="Engine"/>
    <s v="A"/>
    <s v="E-153"/>
    <x v="0"/>
    <s v="AZASF"/>
    <s v="E361"/>
    <m/>
    <m/>
    <m/>
    <n v="1"/>
    <n v="0"/>
    <n v="3350"/>
  </r>
  <r>
    <n v="0"/>
    <s v="IA"/>
    <d v="1899-12-30T00:00:00"/>
    <s v="Ground"/>
    <s v="Engine"/>
    <s v="A"/>
    <s v="E-89"/>
    <x v="0"/>
    <s v="Alpine FPD"/>
    <s v="E1833 "/>
    <m/>
    <m/>
    <m/>
    <n v="1"/>
    <n v="0"/>
    <n v="3350"/>
  </r>
  <r>
    <n v="0"/>
    <s v="IA"/>
    <d v="1899-12-30T00:00:00"/>
    <s v="Ground"/>
    <s v="Engine"/>
    <s v="A"/>
    <s v="E-88"/>
    <x v="3"/>
    <s v="Vernon FPD"/>
    <s v="E251"/>
    <m/>
    <m/>
    <m/>
    <n v="1"/>
    <n v="0"/>
    <n v="1969"/>
  </r>
  <r>
    <n v="0"/>
    <s v="IA"/>
    <d v="1899-12-30T00:00:00"/>
    <s v="Ground"/>
    <s v="Engine"/>
    <s v="A"/>
    <s v="E-91"/>
    <x v="0"/>
    <s v="Pinetop FPD"/>
    <s v="Brush 11"/>
    <m/>
    <m/>
    <m/>
    <n v="1"/>
    <n v="0"/>
    <n v="3350"/>
  </r>
  <r>
    <n v="0"/>
    <s v="IA"/>
    <d v="1899-12-30T00:00:00"/>
    <s v="Ground"/>
    <s v="Engine"/>
    <s v="A"/>
    <s v="E-90"/>
    <x v="4"/>
    <s v="Round Valley FPD"/>
    <s v="B151 | Brush 152"/>
    <m/>
    <m/>
    <m/>
    <n v="1"/>
    <n v="0"/>
    <n v="2713"/>
  </r>
  <r>
    <n v="0"/>
    <s v="IA"/>
    <d v="1899-12-30T00:00:00"/>
    <s v="Ground"/>
    <s v="Crew"/>
    <s v="M"/>
    <s v="C-2"/>
    <x v="5"/>
    <s v="Phoenix T2IA"/>
    <m/>
    <m/>
    <m/>
    <m/>
    <n v="1"/>
    <n v="0"/>
    <n v="12250"/>
  </r>
  <r>
    <n v="0"/>
    <s v="IA"/>
    <d v="1899-12-30T00:00:00"/>
    <s v="Ground"/>
    <s v="Crew"/>
    <s v="M"/>
    <s v="O-124"/>
    <x v="1"/>
    <s v="AZASF Strayhorse IA"/>
    <m/>
    <m/>
    <m/>
    <m/>
    <n v="1"/>
    <n v="0"/>
    <n v="6125"/>
  </r>
  <r>
    <n v="0"/>
    <s v="IA"/>
    <d v="1899-12-30T00:00:00"/>
    <s v="Ground"/>
    <s v="Crew"/>
    <s v="M"/>
    <s v="O-89"/>
    <x v="1"/>
    <s v="Pinetop FD"/>
    <m/>
    <m/>
    <m/>
    <m/>
    <n v="1"/>
    <n v="0"/>
    <n v="6125"/>
  </r>
  <r>
    <n v="0"/>
    <s v="IA"/>
    <d v="1899-12-30T00:00:00"/>
    <s v="Ground"/>
    <s v="Engine"/>
    <s v="M"/>
    <s v="E-95"/>
    <x v="4"/>
    <s v="St Johns FPD"/>
    <s v="E1972"/>
    <m/>
    <m/>
    <m/>
    <n v="1"/>
    <n v="0"/>
    <n v="2713"/>
  </r>
  <r>
    <n v="0"/>
    <s v="IA"/>
    <d v="1899-12-30T00:00:00"/>
    <s v="Ground"/>
    <s v="Crew"/>
    <s v="M"/>
    <s v="O-103"/>
    <x v="6"/>
    <s v="Columbine"/>
    <m/>
    <m/>
    <m/>
    <m/>
    <n v="1"/>
    <n v="0"/>
    <n v="6125"/>
  </r>
  <r>
    <n v="0"/>
    <s v="IA"/>
    <d v="1899-12-30T00:00:00"/>
    <s v="Ground"/>
    <s v="Engine"/>
    <s v="M"/>
    <s v="E-10"/>
    <x v="0"/>
    <s v="Taylor Snowflake FPD"/>
    <s v="E52"/>
    <m/>
    <m/>
    <m/>
    <n v="1"/>
    <n v="0"/>
    <n v="3350"/>
  </r>
  <r>
    <n v="0"/>
    <s v="IA"/>
    <d v="1899-12-30T00:00:00"/>
    <s v="Ground"/>
    <s v="Crew"/>
    <s v="M"/>
    <s v="C-3"/>
    <x v="7"/>
    <s v="Mt Taylor IHC"/>
    <m/>
    <m/>
    <m/>
    <m/>
    <n v="1"/>
    <n v="0"/>
    <n v="13000"/>
  </r>
  <r>
    <n v="0"/>
    <s v="IA"/>
    <d v="1899-12-30T00:00:00"/>
    <s v="Ground"/>
    <s v="Equipment"/>
    <s v="M"/>
    <s v="E-3"/>
    <x v="8"/>
    <s v="Greogry Giesler"/>
    <s v="A-S TF"/>
    <s v="AZ-ASF-000171 | 2025 AZ-ASF Taskforce"/>
    <m/>
    <m/>
    <n v="1"/>
    <n v="0"/>
    <n v="2049"/>
  </r>
  <r>
    <n v="0"/>
    <s v="IA"/>
    <d v="1899-12-30T00:00:00"/>
    <s v="Ground"/>
    <s v="Crew"/>
    <s v="R"/>
    <s v="C-1"/>
    <x v="7"/>
    <s v="Globe IHC"/>
    <m/>
    <m/>
    <m/>
    <m/>
    <n v="0"/>
    <n v="1"/>
    <n v="13000"/>
  </r>
  <r>
    <n v="0"/>
    <s v="IA"/>
    <d v="1899-12-30T00:00:00"/>
    <s v="Ground"/>
    <s v="Crew"/>
    <s v="R"/>
    <s v="A-17"/>
    <x v="1"/>
    <s v="Round Valley"/>
    <m/>
    <m/>
    <m/>
    <m/>
    <n v="0"/>
    <n v="1"/>
    <n v="6125"/>
  </r>
  <r>
    <n v="0"/>
    <s v="IA"/>
    <d v="1899-12-30T00:00:00"/>
    <s v="Ground"/>
    <s v="Engine"/>
    <s v="R"/>
    <s v="E-1"/>
    <x v="4"/>
    <s v="Timber Mesa FPD"/>
    <m/>
    <m/>
    <m/>
    <m/>
    <n v="0"/>
    <n v="1"/>
    <n v="2713"/>
  </r>
  <r>
    <n v="0"/>
    <s v="IA"/>
    <d v="1899-12-30T00:00:00"/>
    <s v="Ground"/>
    <s v="Engine"/>
    <s v="R"/>
    <s v="E-152"/>
    <x v="4"/>
    <s v="AZASF"/>
    <s v="E662"/>
    <m/>
    <m/>
    <m/>
    <n v="0"/>
    <n v="1"/>
    <n v="2713"/>
  </r>
  <r>
    <n v="0"/>
    <s v="IA"/>
    <d v="1899-12-30T00:00:00"/>
    <s v="Ground"/>
    <s v="Engine"/>
    <s v="R"/>
    <s v="E-2"/>
    <x v="0"/>
    <s v="Heber Overgaard FPD"/>
    <s v="E73"/>
    <m/>
    <m/>
    <m/>
    <n v="0"/>
    <n v="1"/>
    <n v="3350"/>
  </r>
  <r>
    <n v="0"/>
    <s v="IA"/>
    <d v="1899-12-30T00:00:00"/>
    <s v="Ground"/>
    <s v="Engine"/>
    <s v="R"/>
    <s v="E-5"/>
    <x v="0"/>
    <s v="Concho FPD"/>
    <s v="E1455"/>
    <m/>
    <m/>
    <m/>
    <n v="0"/>
    <n v="1"/>
    <n v="3350"/>
  </r>
  <r>
    <n v="0"/>
    <s v="IA"/>
    <d v="1899-12-30T00:00:00"/>
    <s v="Ground"/>
    <s v="Engine"/>
    <s v="R"/>
    <s v="E-3"/>
    <x v="4"/>
    <s v="Pinetop FPD"/>
    <s v="B5"/>
    <m/>
    <m/>
    <m/>
    <n v="0"/>
    <n v="1"/>
    <n v="2713"/>
  </r>
  <r>
    <n v="0"/>
    <s v="IA"/>
    <d v="1899-12-30T00:00:00"/>
    <s v="Ground"/>
    <s v="Equipment"/>
    <s v="R"/>
    <s v="local"/>
    <x v="9"/>
    <s v="AZASF"/>
    <s v="Dozer 1-6"/>
    <m/>
    <m/>
    <m/>
    <n v="0"/>
    <n v="1"/>
    <n v="2049"/>
  </r>
  <r>
    <n v="0"/>
    <s v="Night"/>
    <d v="1899-12-30T00:00:00"/>
    <s v="Ground"/>
    <s v="Engine"/>
    <s v="R"/>
    <s v="E-4"/>
    <x v="0"/>
    <s v="AZA4S"/>
    <s v="E341"/>
    <m/>
    <m/>
    <m/>
    <n v="0"/>
    <n v="1"/>
    <n v="3350"/>
  </r>
  <r>
    <n v="0"/>
    <s v="Night"/>
    <d v="1899-12-30T00:00:00"/>
    <s v="Ground"/>
    <s v="Engine"/>
    <s v="R"/>
    <s v="E-14"/>
    <x v="10"/>
    <s v="White Mtn Apache"/>
    <m/>
    <m/>
    <m/>
    <m/>
    <n v="0"/>
    <n v="1"/>
    <n v="2913"/>
  </r>
  <r>
    <n v="0"/>
    <s v="Night"/>
    <d v="1899-12-30T00:00:00"/>
    <s v="Ground"/>
    <s v="Engine"/>
    <s v="R"/>
    <s v="E-11"/>
    <x v="0"/>
    <s v="Pine Strawberry FPD"/>
    <s v="E413"/>
    <m/>
    <m/>
    <m/>
    <n v="0"/>
    <n v="1"/>
    <n v="3350"/>
  </r>
  <r>
    <n v="0"/>
    <n v="0"/>
    <d v="1899-12-30T00:00:00"/>
    <m/>
    <m/>
    <m/>
    <m/>
    <x v="11"/>
    <m/>
    <m/>
    <m/>
    <m/>
    <m/>
    <m/>
    <s v="PERIOD 0 TOTAL"/>
    <n v="131045"/>
  </r>
  <r>
    <m/>
    <m/>
    <m/>
    <m/>
    <m/>
    <m/>
    <m/>
    <x v="11"/>
    <m/>
    <m/>
    <m/>
    <m/>
    <m/>
    <m/>
    <s v="Prior Period Carryover"/>
    <n v="0"/>
  </r>
  <r>
    <m/>
    <m/>
    <m/>
    <m/>
    <m/>
    <m/>
    <m/>
    <x v="11"/>
    <m/>
    <m/>
    <m/>
    <m/>
    <m/>
    <m/>
    <s v="CUMMULATIVE INCIDENT TOTAL"/>
    <n v="131045"/>
  </r>
  <r>
    <n v="0"/>
    <s v="Day "/>
    <d v="1899-12-30T00:00:00"/>
    <s v="Ground"/>
    <s v="Engine"/>
    <s v="A"/>
    <s v="E-1"/>
    <x v="0"/>
    <s v="AZPNF "/>
    <s v="E930 | A-S TF"/>
    <s v="AZ-ASF-000171 | 2025 AZ-ASF Taskforce"/>
    <m/>
    <m/>
    <n v="0"/>
    <n v="1"/>
    <n v="3350"/>
  </r>
  <r>
    <n v="0"/>
    <s v="Day "/>
    <d v="1899-12-30T00:00:00"/>
    <s v="Ground"/>
    <s v="Engine"/>
    <s v="A"/>
    <s v="E-2"/>
    <x v="0"/>
    <s v="CA-BDF"/>
    <s v="335 | A-S TF"/>
    <s v="AZ-ASF-000171 | 2025 AZ-ASF Taskforce"/>
    <m/>
    <m/>
    <n v="0"/>
    <n v="1"/>
    <n v="3350"/>
  </r>
  <r>
    <n v="0"/>
    <s v="Day "/>
    <d v="1899-12-30T00:00:00"/>
    <s v="Ground"/>
    <s v="Crew"/>
    <s v="A"/>
    <s v="O-1"/>
    <x v="1"/>
    <s v="CA-LNF"/>
    <s v="A-S TF"/>
    <s v="AZ-ASF-000171 | 2025 AZ-ASF Taskforce"/>
    <m/>
    <m/>
    <n v="0"/>
    <n v="1"/>
    <n v="6125"/>
  </r>
  <r>
    <n v="0"/>
    <s v="Day "/>
    <d v="1899-12-30T00:00:00"/>
    <s v="Ground"/>
    <s v="Crew"/>
    <s v="A"/>
    <s v="O-114"/>
    <x v="2"/>
    <s v="AZASF Flat Top IA"/>
    <m/>
    <m/>
    <m/>
    <m/>
    <n v="0"/>
    <n v="1"/>
    <n v="6125"/>
  </r>
  <r>
    <n v="0"/>
    <s v="Day "/>
    <d v="1899-12-30T00:00:00"/>
    <s v="Ground"/>
    <s v="Engine"/>
    <s v="A"/>
    <s v="E-153"/>
    <x v="0"/>
    <s v="AZASF"/>
    <s v="E361"/>
    <m/>
    <m/>
    <m/>
    <n v="0"/>
    <n v="1"/>
    <n v="3350"/>
  </r>
  <r>
    <n v="0"/>
    <s v="Day 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 "/>
    <d v="1899-12-30T00:00:00"/>
    <s v="Ground"/>
    <s v="Engine"/>
    <s v="A"/>
    <s v="E-88"/>
    <x v="3"/>
    <s v="Vernon FPD"/>
    <s v="E251"/>
    <m/>
    <m/>
    <m/>
    <n v="0"/>
    <n v="1"/>
    <n v="1969"/>
  </r>
  <r>
    <n v="0"/>
    <s v="Day "/>
    <d v="1899-12-30T00:00:00"/>
    <s v="Ground"/>
    <s v="Engine"/>
    <s v="A"/>
    <s v="E-91"/>
    <x v="0"/>
    <s v="Pinetop FPD"/>
    <s v="Brush 11"/>
    <m/>
    <m/>
    <m/>
    <n v="0"/>
    <n v="1"/>
    <n v="3350"/>
  </r>
  <r>
    <n v="0"/>
    <s v="Day "/>
    <d v="1899-12-30T00:00:00"/>
    <s v="Ground"/>
    <s v="Engine"/>
    <s v="A"/>
    <s v="E-90"/>
    <x v="4"/>
    <s v="Round Valley FPD"/>
    <s v="B151 | Brush 152"/>
    <m/>
    <m/>
    <m/>
    <n v="0"/>
    <n v="1"/>
    <n v="2713"/>
  </r>
  <r>
    <n v="0"/>
    <s v="Day "/>
    <d v="1899-12-30T00:00:00"/>
    <s v="Ground"/>
    <s v="Crew"/>
    <s v="M"/>
    <s v="C-3"/>
    <x v="7"/>
    <s v="Mt Taylor IHC"/>
    <m/>
    <m/>
    <m/>
    <m/>
    <n v="1"/>
    <n v="0"/>
    <n v="13000"/>
  </r>
  <r>
    <n v="0"/>
    <s v="Day "/>
    <d v="1899-12-30T00:00:00"/>
    <s v="Ground"/>
    <s v="Crew"/>
    <s v="M"/>
    <s v="C-2"/>
    <x v="5"/>
    <s v="Phoenix T2IA"/>
    <m/>
    <m/>
    <m/>
    <m/>
    <n v="1"/>
    <n v="0"/>
    <n v="12250"/>
  </r>
  <r>
    <n v="0"/>
    <s v="Night"/>
    <d v="1899-12-30T00:00:00"/>
    <s v="Ground"/>
    <s v="Crew"/>
    <s v="M"/>
    <s v="C-5"/>
    <x v="5"/>
    <s v="Gila IHC"/>
    <m/>
    <m/>
    <m/>
    <m/>
    <n v="1"/>
    <n v="0"/>
    <n v="12250"/>
  </r>
  <r>
    <n v="0"/>
    <s v="Night"/>
    <d v="1899-12-30T00:00:00"/>
    <s v="Ground"/>
    <s v="Crew"/>
    <s v="M"/>
    <s v="C-6"/>
    <x v="5"/>
    <s v="Prescott IHC"/>
    <m/>
    <m/>
    <m/>
    <m/>
    <n v="1"/>
    <n v="0"/>
    <n v="12250"/>
  </r>
  <r>
    <n v="0"/>
    <s v="Day 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 "/>
    <d v="1899-12-30T00:00:00"/>
    <s v="Ground"/>
    <s v="Crew"/>
    <s v="M"/>
    <s v="O-89"/>
    <x v="1"/>
    <s v="Pinetop FPD"/>
    <m/>
    <m/>
    <m/>
    <m/>
    <n v="1"/>
    <n v="0"/>
    <n v="6125"/>
  </r>
  <r>
    <n v="0"/>
    <s v="Day "/>
    <d v="1899-12-30T00:00:00"/>
    <s v="Ground"/>
    <s v="Engine"/>
    <s v="M"/>
    <s v="E-95"/>
    <x v="4"/>
    <s v="St Johns FPD"/>
    <s v="E1972"/>
    <m/>
    <m/>
    <m/>
    <n v="0"/>
    <n v="1"/>
    <n v="2713"/>
  </r>
  <r>
    <n v="0"/>
    <s v="Day "/>
    <d v="1899-12-30T00:00:00"/>
    <s v="Ground"/>
    <s v="Crew"/>
    <s v="M"/>
    <s v="O-103"/>
    <x v="6"/>
    <s v="Columbine"/>
    <m/>
    <m/>
    <m/>
    <m/>
    <n v="0"/>
    <n v="1"/>
    <n v="6125"/>
  </r>
  <r>
    <n v="0"/>
    <s v="Day "/>
    <d v="1899-12-30T00:00:00"/>
    <s v="Ground"/>
    <s v="Engine"/>
    <s v="M"/>
    <s v="E-10"/>
    <x v="0"/>
    <s v="Taylor Snowflake FPD"/>
    <s v="E52"/>
    <m/>
    <m/>
    <m/>
    <n v="0"/>
    <n v="1"/>
    <n v="3350"/>
  </r>
  <r>
    <n v="0"/>
    <s v="Day "/>
    <d v="1899-12-30T00:00:00"/>
    <s v="Ground"/>
    <s v="Equipment"/>
    <s v="M"/>
    <s v="E-3"/>
    <x v="8"/>
    <s v="Greogry Giesler"/>
    <s v="A-S TF"/>
    <s v="AZ-ASF-000171 | 2025 AZ-ASF Taskforce"/>
    <m/>
    <m/>
    <n v="0"/>
    <n v="1"/>
    <n v="2049"/>
  </r>
  <r>
    <n v="0"/>
    <s v="Day "/>
    <d v="1899-12-30T00:00:00"/>
    <s v="Ground"/>
    <s v="Crew"/>
    <s v="R"/>
    <s v="C-1"/>
    <x v="7"/>
    <s v="Globe IHC"/>
    <m/>
    <m/>
    <m/>
    <m/>
    <n v="0"/>
    <n v="1"/>
    <n v="13000"/>
  </r>
  <r>
    <n v="0"/>
    <s v="Day "/>
    <d v="1899-12-30T00:00:00"/>
    <s v="Ground"/>
    <s v="Engine"/>
    <s v="R"/>
    <s v="E-1"/>
    <x v="4"/>
    <s v="Timber Mesa FPD"/>
    <m/>
    <m/>
    <m/>
    <m/>
    <n v="0"/>
    <n v="1"/>
    <n v="2713"/>
  </r>
  <r>
    <n v="0"/>
    <s v="Day "/>
    <d v="1899-12-30T00:00:00"/>
    <s v="Ground"/>
    <s v="Engine"/>
    <s v="R"/>
    <s v="E-152"/>
    <x v="4"/>
    <s v="AZASF"/>
    <s v="E662 "/>
    <m/>
    <m/>
    <m/>
    <n v="0"/>
    <n v="1"/>
    <n v="2713"/>
  </r>
  <r>
    <n v="0"/>
    <s v="Day "/>
    <d v="1899-12-30T00:00:00"/>
    <s v="Ground"/>
    <s v="Engine"/>
    <s v="R"/>
    <s v="E-3"/>
    <x v="4"/>
    <s v="Pinetop FPD"/>
    <s v="B5"/>
    <m/>
    <m/>
    <m/>
    <n v="0"/>
    <n v="1"/>
    <n v="2713"/>
  </r>
  <r>
    <n v="0"/>
    <s v="Day "/>
    <d v="1899-12-30T00:00:00"/>
    <s v="Ground"/>
    <s v="Engine"/>
    <s v="R"/>
    <s v="E-2"/>
    <x v="0"/>
    <s v="Heber Overgaard FPD"/>
    <s v="E73"/>
    <m/>
    <m/>
    <m/>
    <n v="0"/>
    <n v="1"/>
    <n v="3350"/>
  </r>
  <r>
    <n v="0"/>
    <s v="Day "/>
    <d v="1899-12-30T00:00:00"/>
    <s v="Ground"/>
    <s v="Engine"/>
    <s v="R"/>
    <s v="E-5"/>
    <x v="0"/>
    <s v="Concho FPD"/>
    <s v="E1455"/>
    <m/>
    <m/>
    <m/>
    <n v="0"/>
    <n v="1"/>
    <n v="3350"/>
  </r>
  <r>
    <n v="0"/>
    <s v="Day "/>
    <d v="1899-12-30T00:00:00"/>
    <s v="Ground"/>
    <s v="Engine"/>
    <s v="R"/>
    <s v="E-4"/>
    <x v="0"/>
    <s v="AZA4S"/>
    <s v="E341"/>
    <m/>
    <m/>
    <m/>
    <n v="0"/>
    <n v="1"/>
    <n v="3350"/>
  </r>
  <r>
    <n v="0"/>
    <s v="Day "/>
    <d v="1899-12-30T00:00:00"/>
    <s v="Ground"/>
    <s v="Engine"/>
    <s v="R"/>
    <s v="E-11"/>
    <x v="0"/>
    <s v="Pine Strawberry FPD"/>
    <s v="E413"/>
    <m/>
    <m/>
    <m/>
    <n v="0"/>
    <n v="1"/>
    <n v="3350"/>
  </r>
  <r>
    <n v="0"/>
    <s v="Day "/>
    <d v="1899-12-30T00:00:00"/>
    <s v="Ground"/>
    <s v="Engine"/>
    <s v="R"/>
    <s v="E-14"/>
    <x v="10"/>
    <s v="White Mtn Apache"/>
    <m/>
    <m/>
    <m/>
    <m/>
    <n v="0"/>
    <n v="1"/>
    <n v="2913"/>
  </r>
  <r>
    <n v="0"/>
    <s v="Day "/>
    <d v="1899-12-30T00:00:00"/>
    <s v="Ground"/>
    <s v="Equipment"/>
    <s v="R"/>
    <s v="local"/>
    <x v="9"/>
    <s v="AZASF"/>
    <s v="Dozer 1-6"/>
    <m/>
    <m/>
    <m/>
    <n v="0"/>
    <n v="1"/>
    <n v="2049"/>
  </r>
  <r>
    <n v="0"/>
    <s v="Day "/>
    <d v="1899-12-30T00:00:00"/>
    <s v="Ground"/>
    <s v="Crew"/>
    <s v="R"/>
    <s v="A-17"/>
    <x v="1"/>
    <s v="Round Valley"/>
    <s v="Helitack"/>
    <m/>
    <m/>
    <m/>
    <n v="0"/>
    <n v="1"/>
    <n v="6125"/>
  </r>
  <r>
    <n v="0"/>
    <s v="Night"/>
    <d v="1899-12-30T00:00:00"/>
    <s v="Ground"/>
    <s v="Engine"/>
    <s v="R"/>
    <s v="E-21"/>
    <x v="0"/>
    <s v="CASNF"/>
    <s v="E342"/>
    <m/>
    <m/>
    <m/>
    <n v="0"/>
    <n v="1"/>
    <n v="3350"/>
  </r>
  <r>
    <n v="0"/>
    <s v="Night"/>
    <d v="1899-12-30T00:00:00"/>
    <s v="Ground"/>
    <s v="Engine"/>
    <s v="R"/>
    <s v="E-13"/>
    <x v="10"/>
    <s v="Eloy FPD"/>
    <m/>
    <m/>
    <m/>
    <m/>
    <n v="0"/>
    <n v="1"/>
    <n v="2913"/>
  </r>
  <r>
    <n v="0"/>
    <s v="Night"/>
    <d v="1899-12-30T00:00:00"/>
    <s v="Ground"/>
    <s v="Engine"/>
    <s v="R"/>
    <s v="E-20"/>
    <x v="12"/>
    <s v="IDTFD"/>
    <s v="E2422"/>
    <m/>
    <m/>
    <m/>
    <n v="0"/>
    <n v="1"/>
    <n v="2713"/>
  </r>
  <r>
    <n v="0"/>
    <s v="Day "/>
    <d v="1899-12-30T00:00:00"/>
    <s v="Ground"/>
    <s v="Engine"/>
    <s v="State"/>
    <s v="E-15.2"/>
    <x v="0"/>
    <s v="Northwest FPD"/>
    <s v="AZ TF 7701"/>
    <m/>
    <m/>
    <m/>
    <n v="0"/>
    <n v="1"/>
    <n v="3350"/>
  </r>
  <r>
    <n v="0"/>
    <s v="Day "/>
    <d v="1899-12-30T00:00:00"/>
    <s v="Ground"/>
    <s v="Engine"/>
    <s v="State"/>
    <s v="E-15.3"/>
    <x v="4"/>
    <s v="Ponderosa FPD"/>
    <s v="AZ TF 7701"/>
    <m/>
    <m/>
    <m/>
    <n v="0"/>
    <n v="1"/>
    <n v="2713"/>
  </r>
  <r>
    <n v="0"/>
    <s v="Day "/>
    <d v="1899-12-30T00:00:00"/>
    <s v="Ground"/>
    <s v="Engine"/>
    <s v="State"/>
    <s v="E-15.4"/>
    <x v="4"/>
    <s v="Golder Ranch FPD"/>
    <s v="AZ TF 7701"/>
    <m/>
    <m/>
    <m/>
    <n v="0"/>
    <n v="1"/>
    <n v="2713"/>
  </r>
  <r>
    <n v="0"/>
    <s v="Day "/>
    <d v="1899-12-30T00:00:00"/>
    <s v="Ground"/>
    <s v="Engine"/>
    <s v="State"/>
    <s v="E-15.5"/>
    <x v="4"/>
    <s v="Casa Grande FPD"/>
    <s v="AZ TF 7701"/>
    <m/>
    <m/>
    <m/>
    <n v="0"/>
    <n v="1"/>
    <n v="2713"/>
  </r>
  <r>
    <n v="0"/>
    <s v="Day "/>
    <d v="1899-12-30T00:00:00"/>
    <s v="Ground"/>
    <s v="Engine"/>
    <s v="State"/>
    <s v="E-15.6"/>
    <x v="13"/>
    <s v="Avra Valley FPD"/>
    <s v="AZ TF 7701"/>
    <m/>
    <m/>
    <m/>
    <n v="0"/>
    <n v="1"/>
    <n v="2913"/>
  </r>
  <r>
    <n v="0"/>
    <s v="Day "/>
    <d v="1899-12-30T00:00:00"/>
    <s v="Ground"/>
    <s v="Engine"/>
    <s v="State"/>
    <s v="E-16.3"/>
    <x v="0"/>
    <s v="San Simon FPD"/>
    <s v="AZ TF 7702"/>
    <m/>
    <m/>
    <m/>
    <n v="0"/>
    <n v="1"/>
    <n v="3350"/>
  </r>
  <r>
    <n v="0"/>
    <s v="Day "/>
    <d v="1899-12-30T00:00:00"/>
    <s v="Ground"/>
    <s v="Engine"/>
    <s v="State"/>
    <s v="E-16.4"/>
    <x v="4"/>
    <s v="Elfrida FD"/>
    <s v="AZ TF 7702"/>
    <m/>
    <m/>
    <m/>
    <n v="0"/>
    <n v="1"/>
    <n v="2713"/>
  </r>
  <r>
    <n v="0"/>
    <s v="Day "/>
    <d v="1899-12-30T00:00:00"/>
    <s v="Ground"/>
    <s v="Engine"/>
    <s v="State"/>
    <s v="E-16.5"/>
    <x v="0"/>
    <s v="Rio Verde FPD "/>
    <s v="AZ TF 7702"/>
    <m/>
    <m/>
    <m/>
    <n v="0"/>
    <n v="1"/>
    <n v="3350"/>
  </r>
  <r>
    <n v="0"/>
    <s v="Day "/>
    <d v="1899-12-30T00:00:00"/>
    <s v="Ground"/>
    <s v="Engine"/>
    <s v="State"/>
    <s v="E-16.6"/>
    <x v="4"/>
    <s v="CAFMA B53"/>
    <s v="AZ TF 7702"/>
    <m/>
    <m/>
    <m/>
    <n v="0"/>
    <n v="1"/>
    <n v="2713"/>
  </r>
  <r>
    <n v="0"/>
    <s v="Day "/>
    <d v="1899-12-30T00:00:00"/>
    <s v="Ground"/>
    <s v="Engine"/>
    <s v="State"/>
    <s v="E-16.7"/>
    <x v="13"/>
    <s v="St Johns FPD"/>
    <s v="AZ TF 7702"/>
    <m/>
    <m/>
    <m/>
    <n v="0"/>
    <n v="1"/>
    <n v="2913"/>
  </r>
  <r>
    <n v="0"/>
    <s v="Night"/>
    <d v="1899-12-30T00:00:00"/>
    <s v="Ground"/>
    <s v="Engine"/>
    <s v="State"/>
    <s v="E-9"/>
    <x v="14"/>
    <s v="Buckskin FD"/>
    <s v="E1101"/>
    <m/>
    <m/>
    <m/>
    <n v="0"/>
    <n v="1"/>
    <n v="3947"/>
  </r>
  <r>
    <n v="0"/>
    <s v="Night"/>
    <d v="1899-12-30T00:00:00"/>
    <s v="Ground"/>
    <s v="Engine"/>
    <s v="State"/>
    <s v="E-12 "/>
    <x v="0"/>
    <s v="Golder Ranch FD"/>
    <s v="E1634"/>
    <m/>
    <m/>
    <m/>
    <n v="0"/>
    <n v="1"/>
    <n v="3350"/>
  </r>
  <r>
    <n v="0"/>
    <n v="0"/>
    <d v="1899-12-30T00:00:00"/>
    <m/>
    <m/>
    <m/>
    <m/>
    <x v="11"/>
    <m/>
    <m/>
    <m/>
    <m/>
    <m/>
    <m/>
    <s v="PERIOD 0 TOTAL"/>
    <n v="201259"/>
  </r>
  <r>
    <m/>
    <m/>
    <m/>
    <m/>
    <m/>
    <m/>
    <m/>
    <x v="11"/>
    <m/>
    <m/>
    <m/>
    <m/>
    <m/>
    <m/>
    <s v="Prior Period Carryover"/>
    <n v="131045"/>
  </r>
  <r>
    <m/>
    <m/>
    <m/>
    <m/>
    <m/>
    <m/>
    <m/>
    <x v="11"/>
    <m/>
    <m/>
    <m/>
    <m/>
    <m/>
    <m/>
    <s v="CUMMULATIVE INCIDENT TOTAL"/>
    <n v="332304"/>
  </r>
  <r>
    <n v="0"/>
    <s v="Day"/>
    <d v="1899-12-30T00:00:00"/>
    <s v="Ground"/>
    <s v="Crew"/>
    <s v="A"/>
    <s v="O-114"/>
    <x v="2"/>
    <s v="AZASF Flat Top IA"/>
    <m/>
    <m/>
    <m/>
    <m/>
    <n v="1"/>
    <n v="0"/>
    <n v="6125"/>
  </r>
  <r>
    <n v="0"/>
    <s v="Day"/>
    <d v="1899-12-30T00:00:00"/>
    <s v="Ground"/>
    <s v="Engine"/>
    <s v="A"/>
    <s v="E-1"/>
    <x v="0"/>
    <s v="AZPNF "/>
    <s v="E930 | A-S TF"/>
    <s v="AZ-ASF-000171 | 2025 AZ-ASF Taskforce"/>
    <m/>
    <m/>
    <n v="1"/>
    <n v="0"/>
    <n v="3350"/>
  </r>
  <r>
    <n v="0"/>
    <s v="Day"/>
    <d v="1899-12-30T00:00:00"/>
    <s v="Ground"/>
    <s v="Engine"/>
    <s v="A"/>
    <s v="E-153"/>
    <x v="0"/>
    <s v="AZASF"/>
    <s v="E361"/>
    <m/>
    <m/>
    <m/>
    <n v="1"/>
    <n v="0"/>
    <n v="3350"/>
  </r>
  <r>
    <n v="0"/>
    <s v="Day"/>
    <d v="1899-12-30T00:00:00"/>
    <s v="Ground"/>
    <s v="Engine"/>
    <s v="A"/>
    <s v="E-89"/>
    <x v="0"/>
    <s v="Alpine FPD"/>
    <s v="E1833"/>
    <m/>
    <m/>
    <m/>
    <n v="1"/>
    <n v="0"/>
    <n v="3350"/>
  </r>
  <r>
    <n v="0"/>
    <s v="Day"/>
    <d v="1899-12-30T00:00:00"/>
    <s v="Ground"/>
    <s v="Engine"/>
    <s v="A"/>
    <s v="E-48"/>
    <x v="4"/>
    <s v="Rock Creek Wildfire"/>
    <m/>
    <m/>
    <m/>
    <m/>
    <n v="1"/>
    <n v="0"/>
    <n v="2713"/>
  </r>
  <r>
    <n v="0"/>
    <s v="Day"/>
    <d v="1899-12-30T00:00:00"/>
    <s v="Ground"/>
    <s v="Engine"/>
    <s v="A"/>
    <s v="E-47"/>
    <x v="4"/>
    <s v="Talbott Enterprises"/>
    <m/>
    <m/>
    <m/>
    <m/>
    <n v="1"/>
    <n v="0"/>
    <n v="2713"/>
  </r>
  <r>
    <n v="0"/>
    <s v="Day"/>
    <d v="1899-12-30T00:00:00"/>
    <s v="Ground"/>
    <s v="Crew"/>
    <s v="M"/>
    <s v="C-7"/>
    <x v="7"/>
    <s v="Mesa IHC"/>
    <m/>
    <m/>
    <m/>
    <m/>
    <n v="1"/>
    <n v="0"/>
    <n v="13000"/>
  </r>
  <r>
    <n v="0"/>
    <s v="Day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"/>
    <d v="1899-12-30T00:00:00"/>
    <s v="Ground"/>
    <s v="Equipment"/>
    <s v="M"/>
    <s v="local"/>
    <x v="9"/>
    <s v="AZASF"/>
    <s v="Dozer 1-6"/>
    <m/>
    <m/>
    <m/>
    <n v="1"/>
    <n v="0"/>
    <n v="2049"/>
  </r>
  <r>
    <n v="0"/>
    <s v="Day"/>
    <d v="1899-12-30T00:00:00"/>
    <s v="Ground"/>
    <s v="Engine"/>
    <s v="M"/>
    <s v="E-41"/>
    <x v="4"/>
    <s v="Valkyrie Fire"/>
    <m/>
    <m/>
    <m/>
    <m/>
    <n v="1"/>
    <n v="0"/>
    <n v="2713"/>
  </r>
  <r>
    <n v="0"/>
    <s v="Day"/>
    <d v="1899-12-30T00:00:00"/>
    <s v="Ground"/>
    <s v="Engine"/>
    <s v="M"/>
    <s v="E-43"/>
    <x v="4"/>
    <s v="National Fire"/>
    <m/>
    <m/>
    <m/>
    <m/>
    <n v="1"/>
    <n v="0"/>
    <n v="2713"/>
  </r>
  <r>
    <n v="0"/>
    <s v="Day"/>
    <d v="1899-12-30T00:00:00"/>
    <s v="Ground"/>
    <s v="Engine"/>
    <s v="M"/>
    <s v="E-46"/>
    <x v="4"/>
    <s v="Glacier Fire"/>
    <m/>
    <m/>
    <m/>
    <m/>
    <n v="1"/>
    <n v="0"/>
    <n v="2713"/>
  </r>
  <r>
    <n v="0"/>
    <s v="Day"/>
    <d v="1899-12-30T00:00:00"/>
    <s v="Ground"/>
    <s v="Crew"/>
    <s v="R"/>
    <s v="C-3"/>
    <x v="7"/>
    <s v="Mt Taylor IHC"/>
    <m/>
    <m/>
    <m/>
    <m/>
    <n v="1"/>
    <n v="0"/>
    <n v="13000"/>
  </r>
  <r>
    <n v="0"/>
    <s v="Day"/>
    <d v="1899-12-30T00:00:00"/>
    <s v="Ground"/>
    <s v="Crew"/>
    <s v="R"/>
    <s v="C-2"/>
    <x v="5"/>
    <s v="Phoenix T2IA"/>
    <m/>
    <m/>
    <m/>
    <m/>
    <n v="1"/>
    <n v="0"/>
    <n v="12250"/>
  </r>
  <r>
    <n v="0"/>
    <s v="Day"/>
    <d v="1899-12-30T00:00:00"/>
    <s v="Ground"/>
    <s v="Engine"/>
    <s v="R"/>
    <s v="E-10"/>
    <x v="0"/>
    <s v="Taylor Snowflake FPD"/>
    <s v="E52"/>
    <m/>
    <m/>
    <m/>
    <n v="1"/>
    <n v="0"/>
    <n v="3350"/>
  </r>
  <r>
    <n v="0"/>
    <s v="Day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"/>
    <d v="1899-12-30T00:00:00"/>
    <s v="Ground"/>
    <s v="Crew"/>
    <s v="R"/>
    <s v="C-12"/>
    <x v="5"/>
    <s v="Sacramento IHC"/>
    <m/>
    <m/>
    <m/>
    <m/>
    <n v="1"/>
    <n v="0"/>
    <n v="12250"/>
  </r>
  <r>
    <n v="0"/>
    <s v="Day"/>
    <d v="1899-12-30T00:00:00"/>
    <s v="Ground"/>
    <s v="Crew"/>
    <s v="C"/>
    <s v="C-1"/>
    <x v="7"/>
    <s v="Globe IHC"/>
    <m/>
    <m/>
    <m/>
    <m/>
    <n v="1"/>
    <n v="0"/>
    <n v="13000"/>
  </r>
  <r>
    <n v="0"/>
    <s v="Day"/>
    <d v="1899-12-30T00:00:00"/>
    <s v="Ground"/>
    <s v="Crew"/>
    <s v="C"/>
    <s v="O-103"/>
    <x v="6"/>
    <s v="Columbine"/>
    <m/>
    <m/>
    <m/>
    <m/>
    <n v="1"/>
    <n v="0"/>
    <n v="6125"/>
  </r>
  <r>
    <n v="0"/>
    <s v="Day"/>
    <d v="1899-12-30T00:00:00"/>
    <s v="Ground"/>
    <s v="Engine"/>
    <s v="C"/>
    <s v="E-88"/>
    <x v="3"/>
    <s v="Vernon FPD"/>
    <s v="E251"/>
    <m/>
    <m/>
    <m/>
    <n v="0"/>
    <n v="1"/>
    <n v="1969"/>
  </r>
  <r>
    <n v="0"/>
    <s v="Day"/>
    <d v="1899-12-30T00:00:00"/>
    <s v="Ground"/>
    <s v="Engine"/>
    <s v="C"/>
    <s v="E-91"/>
    <x v="0"/>
    <s v="Pinetop FPD"/>
    <s v="Brush 11"/>
    <m/>
    <m/>
    <m/>
    <n v="0"/>
    <n v="1"/>
    <n v="3350"/>
  </r>
  <r>
    <n v="0"/>
    <s v="Day"/>
    <d v="1899-12-30T00:00:00"/>
    <s v="Ground"/>
    <s v="Engine"/>
    <s v="C"/>
    <s v="E-44"/>
    <x v="4"/>
    <s v="Idaho Trailblazers 22"/>
    <m/>
    <m/>
    <m/>
    <m/>
    <n v="0"/>
    <n v="1"/>
    <n v="2713"/>
  </r>
  <r>
    <n v="0"/>
    <s v="Day"/>
    <d v="1899-12-30T00:00:00"/>
    <s v="Ground"/>
    <s v="Engine"/>
    <s v="C"/>
    <s v="E-45"/>
    <x v="4"/>
    <s v="Idaho Trailblazers"/>
    <m/>
    <m/>
    <m/>
    <m/>
    <n v="0"/>
    <n v="1"/>
    <n v="2713"/>
  </r>
  <r>
    <n v="0"/>
    <s v="Day"/>
    <d v="1899-12-30T00:00:00"/>
    <s v="Ground"/>
    <s v="Equipment"/>
    <s v="C"/>
    <s v="E-50"/>
    <x v="9"/>
    <s v="Fuego Dozer"/>
    <m/>
    <m/>
    <m/>
    <m/>
    <n v="0"/>
    <n v="1"/>
    <n v="2049"/>
  </r>
  <r>
    <n v="0"/>
    <s v="Day"/>
    <d v="1899-12-30T00:00:00"/>
    <s v="Ground"/>
    <s v="Crew"/>
    <s v="F"/>
    <s v="C-8"/>
    <x v="5"/>
    <s v="Black Mesa IHC"/>
    <m/>
    <m/>
    <m/>
    <m/>
    <n v="1"/>
    <n v="0"/>
    <n v="12250"/>
  </r>
  <r>
    <n v="0"/>
    <s v="Day"/>
    <d v="1899-12-30T00:00:00"/>
    <s v="Ground"/>
    <s v="Engine"/>
    <s v="F"/>
    <s v="E-2"/>
    <x v="0"/>
    <s v="Heber Overgaard FPD"/>
    <s v="E73"/>
    <m/>
    <m/>
    <m/>
    <n v="0.5"/>
    <n v="0.5"/>
    <n v="3350"/>
  </r>
  <r>
    <n v="0"/>
    <s v="Day"/>
    <d v="1899-12-30T00:00:00"/>
    <s v="Ground"/>
    <s v="Engine"/>
    <s v="F"/>
    <s v="E-5"/>
    <x v="0"/>
    <s v="Concho FPD"/>
    <s v="E1455"/>
    <m/>
    <m/>
    <m/>
    <n v="0.5"/>
    <n v="0.5"/>
    <n v="3350"/>
  </r>
  <r>
    <n v="0"/>
    <s v="Day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"/>
    <d v="1899-12-30T00:00:00"/>
    <s v="Ground"/>
    <s v="Engine"/>
    <s v="F"/>
    <s v="E-11"/>
    <x v="0"/>
    <s v="Pine Strawberry FPD"/>
    <s v="E413"/>
    <m/>
    <m/>
    <m/>
    <n v="0.5"/>
    <n v="0.5"/>
    <n v="3350"/>
  </r>
  <r>
    <n v="0"/>
    <s v="Day"/>
    <d v="1899-12-30T00:00:00"/>
    <s v="Ground"/>
    <s v="Engine"/>
    <s v="F"/>
    <s v="E-3"/>
    <x v="4"/>
    <s v="Pinetop FPD"/>
    <s v="B5"/>
    <m/>
    <m/>
    <m/>
    <n v="0.5"/>
    <n v="0.5"/>
    <n v="2713"/>
  </r>
  <r>
    <n v="0"/>
    <s v="Day"/>
    <d v="1899-12-30T00:00:00"/>
    <s v="Ground"/>
    <s v="Engine"/>
    <s v="F"/>
    <s v="E-1"/>
    <x v="4"/>
    <s v="Timber Mesa FPD"/>
    <m/>
    <m/>
    <m/>
    <m/>
    <n v="0.5"/>
    <n v="0.5"/>
    <n v="2713"/>
  </r>
  <r>
    <n v="0"/>
    <s v="Day"/>
    <d v="1899-12-30T00:00:00"/>
    <s v="Ground"/>
    <s v="Engine"/>
    <s v="F"/>
    <s v="E-152"/>
    <x v="4"/>
    <s v="AZASF"/>
    <s v="E662 "/>
    <m/>
    <m/>
    <m/>
    <n v="0.5"/>
    <n v="0.5"/>
    <n v="2713"/>
  </r>
  <r>
    <n v="0"/>
    <s v="Day"/>
    <d v="1899-12-30T00:00:00"/>
    <s v="Ground"/>
    <s v="Engine"/>
    <s v="F"/>
    <s v="E-14"/>
    <x v="10"/>
    <s v="White Mtn Apache"/>
    <m/>
    <m/>
    <m/>
    <m/>
    <n v="0.5"/>
    <n v="0.5"/>
    <n v="2913"/>
  </r>
  <r>
    <n v="0"/>
    <s v="Day"/>
    <d v="1899-12-30T00:00:00"/>
    <s v="Ground"/>
    <s v="Equipment"/>
    <s v="F"/>
    <s v="E-49"/>
    <x v="9"/>
    <s v="Mayer Dozer"/>
    <m/>
    <m/>
    <m/>
    <m/>
    <n v="0.5"/>
    <n v="0.5"/>
    <n v="2049"/>
  </r>
  <r>
    <n v="0"/>
    <s v="Day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Day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"/>
    <d v="1899-12-30T00:00:00"/>
    <s v="Ground"/>
    <s v="Engine"/>
    <s v="SG"/>
    <s v="E-13"/>
    <x v="10"/>
    <s v="Eloy FPD"/>
    <m/>
    <m/>
    <m/>
    <m/>
    <n v="0"/>
    <n v="1"/>
    <n v="2913"/>
  </r>
  <r>
    <n v="0"/>
    <s v="Night"/>
    <d v="1899-12-30T00:00:00"/>
    <s v="Ground"/>
    <s v="Engine"/>
    <s v="NSG"/>
    <s v="E-16.3"/>
    <x v="0"/>
    <s v="San Simon FPD"/>
    <s v="AZ TF 7702"/>
    <m/>
    <m/>
    <m/>
    <n v="1"/>
    <n v="0"/>
    <n v="3350"/>
  </r>
  <r>
    <n v="0"/>
    <s v="Night"/>
    <d v="1899-12-30T00:00:00"/>
    <s v="Ground"/>
    <s v="Engine"/>
    <s v="NSG"/>
    <s v="E-16.6"/>
    <x v="4"/>
    <s v="CAFMA B53"/>
    <s v="AZ TF 7702"/>
    <m/>
    <m/>
    <m/>
    <n v="1"/>
    <n v="0"/>
    <n v="2713"/>
  </r>
  <r>
    <n v="0"/>
    <s v="Night"/>
    <d v="1899-12-30T00:00:00"/>
    <s v="Ground"/>
    <s v="Engine"/>
    <s v="NSG"/>
    <s v="E-16.5"/>
    <x v="0"/>
    <s v="Rio Verde FPD"/>
    <s v="AZ TF 7702"/>
    <m/>
    <m/>
    <m/>
    <n v="1"/>
    <n v="0"/>
    <n v="3350"/>
  </r>
  <r>
    <n v="0"/>
    <s v="Night"/>
    <d v="1899-12-30T00:00:00"/>
    <s v="Ground"/>
    <s v="Engine"/>
    <s v="NSG"/>
    <s v="E-16.4"/>
    <x v="4"/>
    <s v="Elfrida FD"/>
    <s v="AZ TF 7702"/>
    <m/>
    <m/>
    <m/>
    <n v="1"/>
    <n v="0"/>
    <n v="2713"/>
  </r>
  <r>
    <n v="0"/>
    <s v="Night"/>
    <d v="1899-12-30T00:00:00"/>
    <s v="Ground"/>
    <s v="Engine"/>
    <s v="NSG"/>
    <s v="E-16.7"/>
    <x v="13"/>
    <s v="St Johns FPD"/>
    <s v="AZ TF 7702"/>
    <m/>
    <m/>
    <m/>
    <n v="1"/>
    <n v="0"/>
    <n v="2913"/>
  </r>
  <r>
    <n v="0"/>
    <s v="Night"/>
    <d v="1899-12-30T00:00:00"/>
    <s v="Ground"/>
    <s v="Engine"/>
    <s v="NSG"/>
    <s v="E-9"/>
    <x v="14"/>
    <s v="Buckskin FD"/>
    <s v="E1101"/>
    <m/>
    <m/>
    <m/>
    <n v="1"/>
    <n v="0"/>
    <n v="3947"/>
  </r>
  <r>
    <n v="0"/>
    <s v="Night"/>
    <d v="1899-12-30T00:00:00"/>
    <s v="Ground"/>
    <s v="Engine"/>
    <s v="NSG"/>
    <s v="E-12 "/>
    <x v="0"/>
    <s v="Golder Ranch FD"/>
    <s v="E1634"/>
    <m/>
    <m/>
    <m/>
    <n v="1"/>
    <n v="0"/>
    <n v="3350"/>
  </r>
  <r>
    <n v="0"/>
    <s v="Night"/>
    <d v="1899-12-30T00:00:00"/>
    <s v="Ground"/>
    <s v="Crew"/>
    <s v="NAC"/>
    <s v="O-89"/>
    <x v="1"/>
    <s v="Pinetop FPD"/>
    <m/>
    <m/>
    <m/>
    <m/>
    <n v="1"/>
    <n v="0"/>
    <n v="6125"/>
  </r>
  <r>
    <n v="0"/>
    <s v="Night"/>
    <d v="1899-12-30T00:00:00"/>
    <s v="Ground"/>
    <s v="Engine"/>
    <s v="NAC"/>
    <s v="E-90"/>
    <x v="4"/>
    <s v="Round Valley FPD"/>
    <s v="B151 | Brush 152"/>
    <m/>
    <m/>
    <m/>
    <n v="1"/>
    <n v="0"/>
    <n v="2713"/>
  </r>
  <r>
    <n v="0"/>
    <s v="Night"/>
    <d v="1899-12-30T00:00:00"/>
    <s v="Ground"/>
    <s v="Engine"/>
    <s v="NAC"/>
    <s v="E-100"/>
    <x v="4"/>
    <s v="Cibola"/>
    <s v="E642"/>
    <m/>
    <m/>
    <m/>
    <n v="1"/>
    <n v="0"/>
    <n v="2713"/>
  </r>
  <r>
    <n v="0"/>
    <s v="Night"/>
    <d v="1899-12-30T00:00:00"/>
    <s v="Ground"/>
    <s v="Crew"/>
    <s v="NF"/>
    <s v="C-6"/>
    <x v="5"/>
    <s v="Prescott IHC"/>
    <m/>
    <m/>
    <m/>
    <m/>
    <n v="1"/>
    <n v="0"/>
    <n v="12250"/>
  </r>
  <r>
    <n v="0"/>
    <s v="Night"/>
    <d v="1899-12-30T00:00:00"/>
    <s v="Ground"/>
    <s v="Engine"/>
    <s v="NF"/>
    <s v="E-21"/>
    <x v="0"/>
    <s v="CASNF"/>
    <s v="E342"/>
    <m/>
    <m/>
    <m/>
    <n v="1"/>
    <n v="0"/>
    <n v="3350"/>
  </r>
  <r>
    <n v="0"/>
    <s v="Night"/>
    <d v="2025-05-15T00:00:00"/>
    <s v="Ground"/>
    <s v="Engine"/>
    <s v="NF"/>
    <s v="E-42"/>
    <x v="4"/>
    <s v="Freedom Wildfire"/>
    <m/>
    <m/>
    <m/>
    <m/>
    <n v="1"/>
    <n v="0"/>
    <n v="2713"/>
  </r>
  <r>
    <n v="0"/>
    <s v="Night"/>
    <d v="1899-12-30T00:00:00"/>
    <s v="Ground"/>
    <s v="Engine"/>
    <s v="NMR"/>
    <s v="E-20"/>
    <x v="12"/>
    <s v="IDTFD"/>
    <s v="E2422"/>
    <m/>
    <m/>
    <m/>
    <n v="1"/>
    <n v="0"/>
    <n v="2713"/>
  </r>
  <r>
    <n v="3"/>
    <s v="Night"/>
    <d v="2025-05-15T00:00:00"/>
    <s v="Ground"/>
    <s v="Crew"/>
    <s v="NMR"/>
    <s v="C-5"/>
    <x v="5"/>
    <s v="Gila IHC"/>
    <m/>
    <m/>
    <m/>
    <m/>
    <n v="1"/>
    <n v="0"/>
    <n v="12250"/>
  </r>
  <r>
    <n v="0"/>
    <n v="0"/>
    <d v="1899-12-30T00:00:00"/>
    <m/>
    <m/>
    <m/>
    <m/>
    <x v="11"/>
    <m/>
    <m/>
    <m/>
    <m/>
    <m/>
    <m/>
    <s v="PERIOD 0 TOTAL"/>
    <n v="253572"/>
  </r>
  <r>
    <m/>
    <m/>
    <m/>
    <m/>
    <m/>
    <m/>
    <m/>
    <x v="11"/>
    <m/>
    <m/>
    <m/>
    <m/>
    <m/>
    <m/>
    <s v="Prior Period Carryover"/>
    <n v="332304"/>
  </r>
  <r>
    <m/>
    <m/>
    <m/>
    <m/>
    <m/>
    <m/>
    <m/>
    <x v="11"/>
    <m/>
    <m/>
    <m/>
    <m/>
    <m/>
    <m/>
    <s v="CUMMULATIVE INCIDENT TOTAL"/>
    <n v="585876"/>
  </r>
  <r>
    <n v="0"/>
    <s v="Day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"/>
    <d v="1899-12-30T00:00:00"/>
    <s v="Ground"/>
    <s v="Engine"/>
    <s v="A"/>
    <s v="E-48"/>
    <x v="4"/>
    <s v="Rock Creek Wildfire"/>
    <m/>
    <m/>
    <m/>
    <m/>
    <n v="0"/>
    <n v="1"/>
    <n v="2713"/>
  </r>
  <r>
    <n v="0"/>
    <s v="Day"/>
    <d v="1899-12-30T00:00:00"/>
    <s v="Ground"/>
    <s v="Engine"/>
    <s v="A"/>
    <s v="E-153"/>
    <x v="0"/>
    <s v="AZASF"/>
    <s v="E361"/>
    <m/>
    <m/>
    <m/>
    <n v="0"/>
    <n v="1"/>
    <n v="3350"/>
  </r>
  <r>
    <n v="0"/>
    <s v="Day"/>
    <d v="1899-12-30T00:00:00"/>
    <s v="Ground"/>
    <s v="Engine"/>
    <s v="A"/>
    <s v="E-47"/>
    <x v="4"/>
    <s v="Talbott Enterprises"/>
    <m/>
    <m/>
    <m/>
    <m/>
    <n v="0"/>
    <n v="1"/>
    <n v="2713"/>
  </r>
  <r>
    <n v="0"/>
    <s v="Day"/>
    <d v="1899-12-30T00:00:00"/>
    <s v="Ground"/>
    <s v="Crew"/>
    <s v="M"/>
    <s v="C-7"/>
    <x v="7"/>
    <s v="Mesa IHC"/>
    <m/>
    <m/>
    <m/>
    <m/>
    <n v="1"/>
    <n v="0"/>
    <n v="13000"/>
  </r>
  <r>
    <n v="0"/>
    <s v="Day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"/>
    <d v="1899-12-30T00:00:00"/>
    <s v="Ground"/>
    <s v="Engine"/>
    <s v="M"/>
    <s v="E-46"/>
    <x v="4"/>
    <s v="Glacier Fire"/>
    <m/>
    <m/>
    <m/>
    <m/>
    <n v="1"/>
    <n v="0"/>
    <n v="2713"/>
  </r>
  <r>
    <n v="0"/>
    <s v="Day"/>
    <d v="1899-12-30T00:00:00"/>
    <s v="Ground"/>
    <s v="Engine"/>
    <s v="M"/>
    <s v="E-43"/>
    <x v="4"/>
    <s v="National Fire"/>
    <m/>
    <m/>
    <m/>
    <m/>
    <n v="1"/>
    <n v="0"/>
    <n v="2713"/>
  </r>
  <r>
    <n v="0"/>
    <s v="Day"/>
    <d v="1899-12-30T00:00:00"/>
    <s v="Ground"/>
    <s v="Engine"/>
    <s v="M"/>
    <s v="E-41"/>
    <x v="4"/>
    <s v="Valkyrie Fire"/>
    <m/>
    <m/>
    <m/>
    <m/>
    <n v="1"/>
    <n v="0"/>
    <n v="2713"/>
  </r>
  <r>
    <n v="0"/>
    <s v="Day"/>
    <d v="1899-12-30T00:00:00"/>
    <s v="Ground"/>
    <s v="Equipment"/>
    <s v="M"/>
    <s v="local"/>
    <x v="9"/>
    <s v="AZASF"/>
    <s v="Dozer 1-6"/>
    <m/>
    <m/>
    <m/>
    <n v="1"/>
    <n v="0"/>
    <n v="2049"/>
  </r>
  <r>
    <n v="0"/>
    <s v="Day"/>
    <d v="1899-12-30T00:00:00"/>
    <s v="Ground"/>
    <s v="Crew"/>
    <s v="R"/>
    <s v="C-3"/>
    <x v="7"/>
    <s v="Mt Taylor IHC"/>
    <m/>
    <m/>
    <m/>
    <m/>
    <n v="1"/>
    <n v="0"/>
    <n v="13000"/>
  </r>
  <r>
    <n v="0"/>
    <s v="Day"/>
    <d v="1899-12-30T00:00:00"/>
    <s v="Ground"/>
    <s v="Crew"/>
    <s v="R"/>
    <s v="C-2"/>
    <x v="5"/>
    <s v="Phoenix T2IA"/>
    <m/>
    <m/>
    <m/>
    <m/>
    <n v="1"/>
    <n v="0"/>
    <n v="12250"/>
  </r>
  <r>
    <n v="0"/>
    <s v="Day"/>
    <d v="1899-12-30T00:00:00"/>
    <s v="Ground"/>
    <s v="Engine"/>
    <s v="R"/>
    <s v="E-10"/>
    <x v="0"/>
    <s v="Taylor Snowflake FPD"/>
    <s v="E52"/>
    <m/>
    <m/>
    <m/>
    <n v="1"/>
    <n v="0"/>
    <n v="3350"/>
  </r>
  <r>
    <n v="0"/>
    <s v="Day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"/>
    <d v="1899-12-30T00:00:00"/>
    <s v="Ground"/>
    <s v="Crew"/>
    <s v="R"/>
    <s v="C-12"/>
    <x v="5"/>
    <s v="Sacramento IHC"/>
    <m/>
    <m/>
    <m/>
    <m/>
    <n v="1"/>
    <n v="0"/>
    <n v="12250"/>
  </r>
  <r>
    <n v="0"/>
    <s v="Day"/>
    <d v="1899-12-30T00:00:00"/>
    <s v="Ground"/>
    <s v="Crew"/>
    <s v="C"/>
    <s v="C-1"/>
    <x v="7"/>
    <s v="Globe IHC"/>
    <m/>
    <m/>
    <m/>
    <m/>
    <n v="1"/>
    <n v="0"/>
    <n v="13000"/>
  </r>
  <r>
    <n v="0"/>
    <s v="Day"/>
    <d v="1899-12-30T00:00:00"/>
    <s v="Ground"/>
    <s v="Crew"/>
    <s v="C"/>
    <s v="O-103"/>
    <x v="6"/>
    <s v="Columbine"/>
    <m/>
    <m/>
    <m/>
    <m/>
    <n v="1"/>
    <n v="0"/>
    <n v="6125"/>
  </r>
  <r>
    <n v="0"/>
    <s v="Day"/>
    <d v="1899-12-30T00:00:00"/>
    <s v="Ground"/>
    <s v="Crew"/>
    <s v="C"/>
    <s v="O-114"/>
    <x v="2"/>
    <s v="AZASF Flat Top IA"/>
    <m/>
    <m/>
    <m/>
    <m/>
    <n v="1"/>
    <n v="0"/>
    <n v="6125"/>
  </r>
  <r>
    <n v="0"/>
    <s v="Day"/>
    <d v="1899-12-30T00:00:00"/>
    <s v="Ground"/>
    <s v="Engine"/>
    <s v="C"/>
    <s v="E-91"/>
    <x v="0"/>
    <s v="Pinetop FPD"/>
    <s v="Brush 11"/>
    <m/>
    <m/>
    <m/>
    <n v="0"/>
    <n v="1"/>
    <n v="3350"/>
  </r>
  <r>
    <n v="0"/>
    <s v="Day"/>
    <d v="1899-12-30T00:00:00"/>
    <s v="Ground"/>
    <s v="Engine"/>
    <s v="C"/>
    <s v="E-44"/>
    <x v="4"/>
    <s v="Idaho Trailblazers 22"/>
    <m/>
    <m/>
    <m/>
    <m/>
    <n v="0"/>
    <n v="1"/>
    <n v="2713"/>
  </r>
  <r>
    <n v="0"/>
    <s v="Day"/>
    <d v="1899-12-30T00:00:00"/>
    <s v="Ground"/>
    <s v="Equipment"/>
    <s v="C"/>
    <s v="E-50"/>
    <x v="9"/>
    <s v="Fuego Dozer"/>
    <m/>
    <m/>
    <m/>
    <m/>
    <n v="0"/>
    <n v="1"/>
    <n v="2049"/>
  </r>
  <r>
    <n v="0"/>
    <s v="Day"/>
    <d v="1899-12-30T00:00:00"/>
    <s v="Ground"/>
    <s v="Engine"/>
    <s v="C"/>
    <s v="E-88"/>
    <x v="3"/>
    <s v="Vernon FPD"/>
    <s v="E251"/>
    <m/>
    <m/>
    <m/>
    <n v="0"/>
    <n v="1"/>
    <n v="1969"/>
  </r>
  <r>
    <n v="0"/>
    <s v="Day"/>
    <d v="1899-12-30T00:00:00"/>
    <s v="Ground"/>
    <s v="Engine"/>
    <s v="C"/>
    <s v="E-45"/>
    <x v="4"/>
    <s v="Idaho Trailblazers"/>
    <m/>
    <m/>
    <m/>
    <m/>
    <n v="0"/>
    <n v="1"/>
    <n v="2713"/>
  </r>
  <r>
    <n v="0"/>
    <s v="Day"/>
    <d v="1899-12-30T00:00:00"/>
    <s v="Ground"/>
    <s v="Crew"/>
    <s v="F"/>
    <s v="C-8"/>
    <x v="5"/>
    <s v="Black Mesa IHC"/>
    <m/>
    <m/>
    <m/>
    <m/>
    <n v="1"/>
    <n v="0"/>
    <n v="12250"/>
  </r>
  <r>
    <n v="0"/>
    <s v="Day"/>
    <d v="1899-12-30T00:00:00"/>
    <s v="Ground"/>
    <s v="Engine"/>
    <s v="F"/>
    <s v="E-2"/>
    <x v="0"/>
    <s v="Heber Overgaard FPD"/>
    <s v="E73"/>
    <m/>
    <m/>
    <m/>
    <n v="1"/>
    <n v="0"/>
    <n v="3350"/>
  </r>
  <r>
    <n v="0"/>
    <s v="Day"/>
    <d v="1899-12-30T00:00:00"/>
    <s v="Ground"/>
    <s v="Engine"/>
    <s v="F"/>
    <s v="E-5"/>
    <x v="0"/>
    <s v="Concho FPD"/>
    <s v="E1455"/>
    <m/>
    <m/>
    <m/>
    <n v="1"/>
    <n v="0"/>
    <n v="3350"/>
  </r>
  <r>
    <n v="0"/>
    <s v="Day"/>
    <d v="1899-12-30T00:00:00"/>
    <s v="Ground"/>
    <s v="Engine"/>
    <s v="F"/>
    <s v="E-4"/>
    <x v="0"/>
    <s v="AZA4S"/>
    <s v="E341"/>
    <m/>
    <m/>
    <m/>
    <n v="1"/>
    <n v="0"/>
    <n v="3350"/>
  </r>
  <r>
    <n v="0"/>
    <s v="Day"/>
    <d v="1899-12-30T00:00:00"/>
    <s v="Ground"/>
    <s v="Engine"/>
    <s v="F"/>
    <s v="E-11"/>
    <x v="0"/>
    <s v="Pine Strawberry FPD"/>
    <s v="E413"/>
    <m/>
    <m/>
    <m/>
    <n v="1"/>
    <n v="0"/>
    <n v="3350"/>
  </r>
  <r>
    <n v="0"/>
    <s v="Day"/>
    <d v="1899-12-30T00:00:00"/>
    <s v="Ground"/>
    <s v="Engine"/>
    <s v="F"/>
    <s v="E-3"/>
    <x v="4"/>
    <s v="Pinetop FPD"/>
    <s v="B5"/>
    <m/>
    <m/>
    <m/>
    <n v="1"/>
    <n v="0"/>
    <n v="2713"/>
  </r>
  <r>
    <n v="0"/>
    <s v="Day"/>
    <d v="1899-12-30T00:00:00"/>
    <s v="Ground"/>
    <s v="Engine"/>
    <s v="F"/>
    <s v="E-1"/>
    <x v="4"/>
    <s v="Timber Mesa FPD"/>
    <m/>
    <m/>
    <m/>
    <m/>
    <n v="1"/>
    <n v="0"/>
    <n v="2713"/>
  </r>
  <r>
    <n v="0"/>
    <s v="Day"/>
    <d v="1899-12-30T00:00:00"/>
    <s v="Ground"/>
    <s v="Engine"/>
    <s v="F"/>
    <s v="E-152"/>
    <x v="4"/>
    <s v="AZASF"/>
    <s v="E662 "/>
    <m/>
    <m/>
    <m/>
    <n v="1"/>
    <n v="0"/>
    <n v="2713"/>
  </r>
  <r>
    <n v="0"/>
    <s v="Day"/>
    <d v="1899-12-30T00:00:00"/>
    <s v="Ground"/>
    <s v="Equipment"/>
    <s v="F"/>
    <s v="E-49"/>
    <x v="9"/>
    <s v="Mayer Dozer"/>
    <m/>
    <m/>
    <m/>
    <m/>
    <n v="1"/>
    <n v="0"/>
    <n v="2049"/>
  </r>
  <r>
    <n v="0"/>
    <s v="Day"/>
    <d v="1899-12-30T00:00:00"/>
    <s v="Ground"/>
    <s v="Engine"/>
    <s v="F"/>
    <s v="E-14"/>
    <x v="10"/>
    <s v="White Mtn Apache"/>
    <m/>
    <m/>
    <m/>
    <m/>
    <n v="1"/>
    <n v="0"/>
    <n v="2913"/>
  </r>
  <r>
    <n v="0"/>
    <s v="Day"/>
    <d v="1899-12-30T00:00:00"/>
    <s v="Ground"/>
    <s v="Crew"/>
    <s v="F"/>
    <s v="C-13"/>
    <x v="7"/>
    <s v="Payson IHC"/>
    <m/>
    <m/>
    <m/>
    <m/>
    <n v="1"/>
    <n v="0"/>
    <n v="13000"/>
  </r>
  <r>
    <n v="0"/>
    <s v="Day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"/>
    <d v="1899-12-30T00:00:00"/>
    <s v="Ground"/>
    <s v="Engine"/>
    <s v="SG"/>
    <s v="E-13"/>
    <x v="10"/>
    <s v="Eloy FPD"/>
    <m/>
    <m/>
    <m/>
    <m/>
    <n v="0"/>
    <n v="1"/>
    <n v="2913"/>
  </r>
  <r>
    <n v="0"/>
    <s v="Day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Night"/>
    <d v="1899-12-30T00:00:00"/>
    <s v="Ground"/>
    <s v="Crew"/>
    <s v="NAC"/>
    <s v="O-89"/>
    <x v="1"/>
    <s v="Pinetop FPD"/>
    <m/>
    <m/>
    <m/>
    <m/>
    <n v="1"/>
    <n v="0"/>
    <n v="6125"/>
  </r>
  <r>
    <n v="0"/>
    <s v="Night"/>
    <d v="1899-12-30T00:00:00"/>
    <s v="Ground"/>
    <s v="Engine"/>
    <s v="NAC"/>
    <s v="E-90"/>
    <x v="4"/>
    <s v="Round Valley"/>
    <s v="B151 | Brush 152"/>
    <m/>
    <m/>
    <m/>
    <n v="1"/>
    <n v="0"/>
    <n v="2713"/>
  </r>
  <r>
    <n v="0"/>
    <s v="Night"/>
    <d v="1899-12-30T00:00:00"/>
    <s v="Ground"/>
    <s v="Engine"/>
    <s v="NAC"/>
    <s v="E-100"/>
    <x v="4"/>
    <s v="Cibola"/>
    <s v="E642"/>
    <m/>
    <m/>
    <m/>
    <n v="1"/>
    <n v="0"/>
    <n v="2713"/>
  </r>
  <r>
    <n v="0"/>
    <s v="Night"/>
    <d v="1899-12-30T00:00:00"/>
    <s v="Ground"/>
    <s v="Engine"/>
    <s v="NF"/>
    <s v="E-107"/>
    <x v="0"/>
    <s v="Peoria"/>
    <m/>
    <m/>
    <m/>
    <m/>
    <n v="1"/>
    <n v="0"/>
    <n v="3350"/>
  </r>
  <r>
    <n v="0"/>
    <s v="Night"/>
    <d v="1899-12-30T00:00:00"/>
    <s v="Ground"/>
    <s v="Engine"/>
    <s v="NF"/>
    <s v="E-42"/>
    <x v="4"/>
    <s v="Freedom Wildfire"/>
    <m/>
    <m/>
    <m/>
    <m/>
    <n v="1"/>
    <n v="0"/>
    <n v="2713"/>
  </r>
  <r>
    <n v="0"/>
    <s v="Night"/>
    <d v="1899-12-30T00:00:00"/>
    <s v="Ground"/>
    <s v="Engine"/>
    <s v="NF"/>
    <s v="E-131"/>
    <x v="0"/>
    <s v="Valkyrie Fire"/>
    <m/>
    <m/>
    <m/>
    <m/>
    <n v="1"/>
    <n v="0"/>
    <n v="3350"/>
  </r>
  <r>
    <n v="0"/>
    <s v="Night"/>
    <d v="1899-12-30T00:00:00"/>
    <s v="Ground"/>
    <s v="Crew"/>
    <s v="NMR"/>
    <s v="C-5"/>
    <x v="5"/>
    <s v="Gila IHC"/>
    <m/>
    <m/>
    <m/>
    <m/>
    <n v="1"/>
    <n v="0"/>
    <n v="12250"/>
  </r>
  <r>
    <n v="0"/>
    <s v="Night"/>
    <d v="1899-12-30T00:00:00"/>
    <s v="Ground"/>
    <s v="Crew"/>
    <s v="NMR"/>
    <s v="C-6"/>
    <x v="5"/>
    <s v="Prescott IHC"/>
    <m/>
    <m/>
    <m/>
    <m/>
    <n v="1"/>
    <n v="0"/>
    <n v="12250"/>
  </r>
  <r>
    <n v="0"/>
    <s v="Night"/>
    <d v="1899-12-30T00:00:00"/>
    <s v="Ground"/>
    <s v="Engine"/>
    <s v="NMR"/>
    <s v="E-20"/>
    <x v="12"/>
    <s v="IDTFD"/>
    <s v="E2422"/>
    <m/>
    <m/>
    <m/>
    <n v="1"/>
    <n v="0"/>
    <n v="2713"/>
  </r>
  <r>
    <n v="0"/>
    <s v="Night"/>
    <d v="1899-12-30T00:00:00"/>
    <s v="Ground"/>
    <s v="Crew"/>
    <s v="NMR"/>
    <s v="C-14"/>
    <x v="7"/>
    <s v="Aravaipa IHC"/>
    <m/>
    <m/>
    <m/>
    <m/>
    <n v="1"/>
    <n v="0"/>
    <n v="13000"/>
  </r>
  <r>
    <n v="0"/>
    <s v="Night"/>
    <d v="1899-12-30T00:00:00"/>
    <s v="Ground"/>
    <s v="Engine"/>
    <s v="NSG"/>
    <s v="E-9"/>
    <x v="14"/>
    <s v="Buckskin FD"/>
    <s v="E1101"/>
    <m/>
    <m/>
    <m/>
    <n v="1"/>
    <n v="0"/>
    <n v="3947"/>
  </r>
  <r>
    <n v="0"/>
    <s v="Night"/>
    <d v="1899-12-30T00:00:00"/>
    <s v="Ground"/>
    <s v="Engine"/>
    <s v="NSG"/>
    <s v="E-12 "/>
    <x v="0"/>
    <s v="Golder Ranch FD"/>
    <s v="E1634"/>
    <m/>
    <m/>
    <m/>
    <n v="1"/>
    <n v="0"/>
    <n v="3350"/>
  </r>
  <r>
    <n v="0"/>
    <s v="Night"/>
    <d v="1899-12-30T00:00:00"/>
    <s v="Ground"/>
    <s v="Engine"/>
    <s v="NSG"/>
    <s v="E-16.3"/>
    <x v="0"/>
    <s v="San Simon FD"/>
    <s v="AZ TF 7702"/>
    <m/>
    <m/>
    <m/>
    <n v="1"/>
    <n v="0"/>
    <n v="3350"/>
  </r>
  <r>
    <n v="0"/>
    <s v="Night"/>
    <d v="1899-12-30T00:00:00"/>
    <s v="Ground"/>
    <s v="Engine"/>
    <s v="NSG"/>
    <s v="E-16.5"/>
    <x v="0"/>
    <s v="Rio Verde FPD"/>
    <s v="AZ TF 7702"/>
    <m/>
    <m/>
    <m/>
    <n v="1"/>
    <n v="0"/>
    <n v="3350"/>
  </r>
  <r>
    <n v="0"/>
    <s v="Night"/>
    <d v="1899-12-30T00:00:00"/>
    <s v="Ground"/>
    <s v="Engine"/>
    <s v="NSG"/>
    <s v="E-16.6"/>
    <x v="4"/>
    <s v="CAFMA B53"/>
    <s v="AZ TF 7702"/>
    <m/>
    <m/>
    <m/>
    <n v="1"/>
    <n v="0"/>
    <n v="2713"/>
  </r>
  <r>
    <n v="0"/>
    <s v="Night"/>
    <d v="1899-12-30T00:00:00"/>
    <s v="Ground"/>
    <s v="Engine"/>
    <s v="NSG"/>
    <s v="E-16.4"/>
    <x v="4"/>
    <s v="Elfrida FD"/>
    <s v="AZ TF 7702"/>
    <m/>
    <m/>
    <m/>
    <n v="1"/>
    <n v="0"/>
    <n v="2713"/>
  </r>
  <r>
    <n v="0"/>
    <s v="Night"/>
    <d v="1899-12-30T00:00:00"/>
    <s v="Ground"/>
    <s v="Engine"/>
    <s v="NSG"/>
    <s v="E-16.7"/>
    <x v="13"/>
    <s v="St Johns FPD"/>
    <s v="AZ TF 7702"/>
    <m/>
    <m/>
    <m/>
    <n v="1"/>
    <n v="0"/>
    <n v="2913"/>
  </r>
  <r>
    <n v="0"/>
    <n v="0"/>
    <d v="1899-12-30T00:00:00"/>
    <m/>
    <m/>
    <m/>
    <m/>
    <x v="11"/>
    <m/>
    <m/>
    <m/>
    <m/>
    <m/>
    <m/>
    <s v="PERIOD 0 TOTAL"/>
    <n v="279572"/>
  </r>
  <r>
    <m/>
    <m/>
    <m/>
    <m/>
    <m/>
    <m/>
    <m/>
    <x v="11"/>
    <m/>
    <m/>
    <m/>
    <m/>
    <m/>
    <m/>
    <s v="Prior Period Carryover"/>
    <n v="585876"/>
  </r>
  <r>
    <m/>
    <m/>
    <m/>
    <m/>
    <m/>
    <m/>
    <m/>
    <x v="11"/>
    <m/>
    <m/>
    <m/>
    <m/>
    <m/>
    <m/>
    <s v="CUMMULATIVE INCIDENT TOTAL"/>
    <n v="865448"/>
  </r>
  <r>
    <n v="0"/>
    <s v="Day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"/>
    <d v="1899-12-30T00:00:00"/>
    <s v="Ground"/>
    <s v="Engine"/>
    <s v="A "/>
    <s v="E-153"/>
    <x v="0"/>
    <s v="AZASF"/>
    <s v="E361"/>
    <m/>
    <m/>
    <m/>
    <n v="0"/>
    <n v="1"/>
    <n v="3350"/>
  </r>
  <r>
    <n v="0"/>
    <s v="Day"/>
    <d v="1899-12-30T00:00:00"/>
    <s v="Ground"/>
    <s v="Engine"/>
    <s v="A "/>
    <s v="E-48"/>
    <x v="4"/>
    <s v="Rock Creek Wildfire"/>
    <m/>
    <m/>
    <s v="Talbott Enterprises"/>
    <s v="A34391"/>
    <n v="0"/>
    <n v="1"/>
    <n v="2713"/>
  </r>
  <r>
    <n v="0"/>
    <s v="Day"/>
    <d v="1899-12-30T00:00:00"/>
    <s v="Ground"/>
    <s v="Engine"/>
    <s v="A "/>
    <s v="E-47"/>
    <x v="4"/>
    <s v="Talbott Enterprises"/>
    <m/>
    <m/>
    <m/>
    <m/>
    <n v="0"/>
    <n v="1"/>
    <n v="2713"/>
  </r>
  <r>
    <n v="0"/>
    <s v="Day"/>
    <d v="1899-12-30T00:00:00"/>
    <s v="Ground"/>
    <s v="Crew"/>
    <s v="M"/>
    <s v="C-7"/>
    <x v="7"/>
    <s v="Mesa IHC"/>
    <m/>
    <m/>
    <m/>
    <m/>
    <n v="1"/>
    <n v="0"/>
    <n v="13000"/>
  </r>
  <r>
    <n v="0"/>
    <s v="Day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"/>
    <d v="1899-12-30T00:00:00"/>
    <s v="Ground"/>
    <s v="Engine"/>
    <s v="M"/>
    <s v="E-46"/>
    <x v="4"/>
    <s v="Glacier Fire"/>
    <m/>
    <m/>
    <m/>
    <m/>
    <n v="0"/>
    <n v="1"/>
    <n v="2713"/>
  </r>
  <r>
    <n v="0"/>
    <s v="Day"/>
    <d v="1899-12-30T00:00:00"/>
    <s v="Ground"/>
    <s v="Engine"/>
    <s v="M"/>
    <s v="E-43"/>
    <x v="4"/>
    <s v="National Fire"/>
    <m/>
    <m/>
    <m/>
    <m/>
    <n v="0"/>
    <n v="1"/>
    <n v="2713"/>
  </r>
  <r>
    <n v="0"/>
    <s v="Day"/>
    <d v="1899-12-30T00:00:00"/>
    <s v="Ground"/>
    <s v="Engine"/>
    <s v="M"/>
    <s v="E-41"/>
    <x v="4"/>
    <s v="Valkyrie Fire"/>
    <m/>
    <m/>
    <m/>
    <m/>
    <n v="0"/>
    <n v="1"/>
    <n v="2713"/>
  </r>
  <r>
    <n v="0"/>
    <s v="Day"/>
    <d v="1899-12-30T00:00:00"/>
    <s v="Ground"/>
    <s v="Equipment"/>
    <s v="M"/>
    <s v="local"/>
    <x v="9"/>
    <s v="AZASF"/>
    <s v="Dozer 1-6"/>
    <m/>
    <m/>
    <m/>
    <n v="1"/>
    <n v="0"/>
    <n v="2049"/>
  </r>
  <r>
    <n v="0"/>
    <s v="Day"/>
    <d v="1899-12-30T00:00:00"/>
    <s v="Ground"/>
    <s v="Engine"/>
    <s v="M"/>
    <s v="E-126"/>
    <x v="0"/>
    <s v="Sabino Fire "/>
    <m/>
    <m/>
    <m/>
    <m/>
    <n v="0"/>
    <n v="1"/>
    <n v="3350"/>
  </r>
  <r>
    <n v="0"/>
    <s v="Day"/>
    <d v="1899-12-30T00:00:00"/>
    <s v="Ground"/>
    <s v="Crew"/>
    <s v="M"/>
    <s v="C-16"/>
    <x v="15"/>
    <s v="Tuscon 1 DOC"/>
    <m/>
    <m/>
    <m/>
    <m/>
    <n v="1"/>
    <n v="0"/>
    <n v="6519"/>
  </r>
  <r>
    <n v="0"/>
    <s v="Day"/>
    <d v="1899-12-30T00:00:00"/>
    <s v="Ground"/>
    <s v="Crew"/>
    <s v="R"/>
    <s v="C-3"/>
    <x v="7"/>
    <s v="Mt Taylor IHC"/>
    <m/>
    <m/>
    <m/>
    <m/>
    <n v="1"/>
    <n v="0"/>
    <n v="13000"/>
  </r>
  <r>
    <n v="0"/>
    <s v="Day"/>
    <d v="1899-12-30T00:00:00"/>
    <s v="Ground"/>
    <s v="Crew"/>
    <s v="R"/>
    <s v="C-2"/>
    <x v="5"/>
    <s v="Phoenix T2IA"/>
    <m/>
    <m/>
    <m/>
    <m/>
    <n v="1"/>
    <n v="0"/>
    <n v="12250"/>
  </r>
  <r>
    <n v="0"/>
    <s v="Day"/>
    <d v="1899-12-30T00:00:00"/>
    <s v="Ground"/>
    <s v="Crew"/>
    <s v="R"/>
    <s v="C-9"/>
    <x v="5"/>
    <s v="Carson IHC"/>
    <m/>
    <m/>
    <m/>
    <m/>
    <n v="1"/>
    <n v="0"/>
    <n v="12250"/>
  </r>
  <r>
    <n v="0"/>
    <s v="Day"/>
    <d v="1899-12-30T00:00:00"/>
    <s v="Ground"/>
    <s v="Crew"/>
    <s v="R"/>
    <s v="C-12"/>
    <x v="5"/>
    <s v="Sacramento IHC"/>
    <m/>
    <m/>
    <m/>
    <m/>
    <n v="1"/>
    <n v="0"/>
    <n v="12250"/>
  </r>
  <r>
    <n v="0"/>
    <s v="Day"/>
    <d v="1899-12-30T00:00:00"/>
    <s v="Ground"/>
    <s v="Engine"/>
    <s v="R"/>
    <s v="E-10"/>
    <x v="0"/>
    <s v="Taylor Snowflake FPD"/>
    <s v="E52"/>
    <m/>
    <m/>
    <m/>
    <n v="1"/>
    <n v="0"/>
    <n v="3350"/>
  </r>
  <r>
    <n v="0"/>
    <s v="Day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"/>
    <d v="1899-12-30T00:00:00"/>
    <s v="Ground"/>
    <s v="Engine"/>
    <s v="R"/>
    <s v="E-130"/>
    <x v="0"/>
    <s v="J3 Contracting"/>
    <m/>
    <m/>
    <m/>
    <m/>
    <n v="1"/>
    <n v="0"/>
    <n v="3350"/>
  </r>
  <r>
    <n v="0"/>
    <s v="Day"/>
    <d v="1899-12-30T00:00:00"/>
    <s v="Ground"/>
    <s v="Engine"/>
    <s v="R"/>
    <s v="E-146"/>
    <x v="13"/>
    <s v="National Fire Support"/>
    <m/>
    <m/>
    <m/>
    <m/>
    <n v="1"/>
    <n v="0"/>
    <n v="2913"/>
  </r>
  <r>
    <n v="0"/>
    <s v="Day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"/>
    <d v="1899-12-30T00:00:00"/>
    <s v="Ground"/>
    <s v="Crew"/>
    <s v="C"/>
    <s v="C-1"/>
    <x v="7"/>
    <s v="Globe IHC"/>
    <m/>
    <m/>
    <m/>
    <m/>
    <n v="0.5"/>
    <n v="0.5"/>
    <n v="13000"/>
  </r>
  <r>
    <n v="0"/>
    <s v="Day"/>
    <d v="1899-12-30T00:00:00"/>
    <s v="Ground"/>
    <s v="Crew"/>
    <s v="C"/>
    <s v="O-103"/>
    <x v="6"/>
    <s v="Columbine"/>
    <m/>
    <m/>
    <m/>
    <m/>
    <n v="0.5"/>
    <n v="0.5"/>
    <n v="6125"/>
  </r>
  <r>
    <n v="0"/>
    <s v="Day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"/>
    <d v="1899-12-30T00:00:00"/>
    <s v="Ground"/>
    <s v="Engine"/>
    <s v="C"/>
    <s v="E-91"/>
    <x v="0"/>
    <s v="Pinetop FPD"/>
    <s v="Brush 11"/>
    <m/>
    <m/>
    <m/>
    <n v="0.5"/>
    <n v="0.5"/>
    <n v="3350"/>
  </r>
  <r>
    <n v="0"/>
    <s v="Day"/>
    <d v="1899-12-30T00:00:00"/>
    <s v="Ground"/>
    <s v="Engine"/>
    <s v="C"/>
    <s v="E-44"/>
    <x v="4"/>
    <s v="Idaho Trailblazers 22"/>
    <m/>
    <m/>
    <m/>
    <m/>
    <n v="0.5"/>
    <n v="0.5"/>
    <n v="2713"/>
  </r>
  <r>
    <n v="0"/>
    <s v="Day"/>
    <d v="1899-12-30T00:00:00"/>
    <s v="Ground"/>
    <s v="Engine"/>
    <s v="C"/>
    <s v="E-45"/>
    <x v="4"/>
    <s v="Idaho Trailblazers"/>
    <m/>
    <m/>
    <m/>
    <m/>
    <n v="0.5"/>
    <n v="0.5"/>
    <n v="2713"/>
  </r>
  <r>
    <n v="0"/>
    <s v="Day"/>
    <d v="1899-12-30T00:00:00"/>
    <s v="Ground"/>
    <s v="Equipment"/>
    <s v="C"/>
    <s v="E-50"/>
    <x v="9"/>
    <s v="Fuego Dozer"/>
    <m/>
    <m/>
    <m/>
    <m/>
    <n v="0.5"/>
    <n v="0.5"/>
    <n v="2049"/>
  </r>
  <r>
    <n v="0"/>
    <s v="Day"/>
    <d v="1899-12-30T00:00:00"/>
    <s v="Ground"/>
    <s v="Engine"/>
    <s v="C"/>
    <s v="E-88"/>
    <x v="3"/>
    <s v="Vernon FPD"/>
    <s v="E251"/>
    <m/>
    <m/>
    <m/>
    <n v="0.5"/>
    <n v="0.5"/>
    <n v="1969"/>
  </r>
  <r>
    <n v="0"/>
    <s v="Day"/>
    <d v="1899-12-30T00:00:00"/>
    <s v="Ground"/>
    <s v="Engine"/>
    <s v="C"/>
    <s v="E-114"/>
    <x v="4"/>
    <s v="310 Dust Control"/>
    <m/>
    <m/>
    <m/>
    <m/>
    <n v="0.5"/>
    <n v="0.5"/>
    <n v="2713"/>
  </r>
  <r>
    <n v="0"/>
    <s v="Day"/>
    <d v="1899-12-30T00:00:00"/>
    <s v="Ground"/>
    <s v="Engine"/>
    <s v="C"/>
    <s v="E-128"/>
    <x v="0"/>
    <s v="J3 Contracting"/>
    <m/>
    <m/>
    <m/>
    <m/>
    <n v="0.5"/>
    <n v="0.5"/>
    <n v="3350"/>
  </r>
  <r>
    <n v="0"/>
    <s v="Day"/>
    <d v="1899-12-30T00:00:00"/>
    <s v="Ground"/>
    <s v="Engine"/>
    <s v="C"/>
    <s v="E-119"/>
    <x v="4"/>
    <s v="L&amp;A Wildfire"/>
    <m/>
    <m/>
    <m/>
    <m/>
    <n v="0.5"/>
    <n v="0.5"/>
    <n v="2713"/>
  </r>
  <r>
    <n v="0"/>
    <s v="Day"/>
    <d v="1899-12-30T00:00:00"/>
    <s v="Ground"/>
    <s v="Engine"/>
    <s v="C"/>
    <s v="E-118"/>
    <x v="4"/>
    <s v="Rim Country"/>
    <m/>
    <m/>
    <m/>
    <m/>
    <n v="0.5"/>
    <n v="0.5"/>
    <n v="2713"/>
  </r>
  <r>
    <n v="0"/>
    <s v="Day"/>
    <d v="1899-12-30T00:00:00"/>
    <s v="Ground"/>
    <s v="Crew"/>
    <s v="F"/>
    <s v="C-13"/>
    <x v="7"/>
    <s v="Payson IHC"/>
    <m/>
    <m/>
    <m/>
    <m/>
    <n v="0.5"/>
    <n v="0.5"/>
    <n v="13000"/>
  </r>
  <r>
    <n v="0"/>
    <s v="Day"/>
    <d v="1899-12-30T00:00:00"/>
    <s v="Ground"/>
    <s v="Crew"/>
    <s v="F"/>
    <s v="C-8"/>
    <x v="5"/>
    <s v="Black Mesa IHC"/>
    <m/>
    <m/>
    <m/>
    <m/>
    <n v="0.5"/>
    <n v="0.5"/>
    <n v="12250"/>
  </r>
  <r>
    <n v="0"/>
    <s v="Day"/>
    <d v="1899-12-30T00:00:00"/>
    <s v="Ground"/>
    <s v="Engine"/>
    <s v="F"/>
    <s v="E-2"/>
    <x v="0"/>
    <s v="Heber Overgaard FPD"/>
    <s v="E73"/>
    <m/>
    <m/>
    <m/>
    <n v="0.5"/>
    <n v="0.5"/>
    <n v="3350"/>
  </r>
  <r>
    <n v="0"/>
    <s v="Day"/>
    <d v="1899-12-30T00:00:00"/>
    <s v="Ground"/>
    <s v="Engine"/>
    <s v="F"/>
    <s v="E-5"/>
    <x v="0"/>
    <s v="Concho FPD"/>
    <s v="E1455"/>
    <m/>
    <m/>
    <m/>
    <n v="0.5"/>
    <n v="0.5"/>
    <n v="3350"/>
  </r>
  <r>
    <n v="0"/>
    <s v="Day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"/>
    <d v="1899-12-30T00:00:00"/>
    <s v="Ground"/>
    <s v="Engine"/>
    <s v="F"/>
    <s v="E-11"/>
    <x v="0"/>
    <s v="Pine Strawberry FPD"/>
    <s v="E413"/>
    <m/>
    <m/>
    <m/>
    <n v="0.5"/>
    <n v="0.5"/>
    <n v="3350"/>
  </r>
  <r>
    <n v="0"/>
    <s v="Day"/>
    <d v="1899-12-30T00:00:00"/>
    <s v="Ground"/>
    <s v="Engine"/>
    <s v="F"/>
    <s v="E-129"/>
    <x v="0"/>
    <s v="Wildfire Support Team"/>
    <m/>
    <m/>
    <m/>
    <m/>
    <n v="0.5"/>
    <n v="0.5"/>
    <n v="3350"/>
  </r>
  <r>
    <n v="0"/>
    <s v="Day"/>
    <d v="1899-12-30T00:00:00"/>
    <s v="Ground"/>
    <s v="Engine"/>
    <s v="F"/>
    <s v="E-3"/>
    <x v="4"/>
    <s v="Pinetop FPD"/>
    <s v="B5"/>
    <m/>
    <m/>
    <m/>
    <n v="0.5"/>
    <n v="0.5"/>
    <n v="2713"/>
  </r>
  <r>
    <n v="0"/>
    <s v="Day"/>
    <d v="1899-12-30T00:00:00"/>
    <s v="Ground"/>
    <s v="Engine"/>
    <s v="F"/>
    <s v="E-1"/>
    <x v="4"/>
    <s v="Timber Mesa FPD"/>
    <m/>
    <m/>
    <m/>
    <m/>
    <n v="0.5"/>
    <n v="0.5"/>
    <n v="2713"/>
  </r>
  <r>
    <n v="0"/>
    <s v="Day"/>
    <d v="1899-12-30T00:00:00"/>
    <s v="Ground"/>
    <s v="Engine"/>
    <s v="F"/>
    <s v="E-152"/>
    <x v="4"/>
    <s v="AZASF"/>
    <s v="E662 "/>
    <m/>
    <m/>
    <m/>
    <n v="0.5"/>
    <n v="0.5"/>
    <n v="2713"/>
  </r>
  <r>
    <n v="0"/>
    <s v="Day"/>
    <d v="1899-12-30T00:00:00"/>
    <s v="Ground"/>
    <s v="Equipment"/>
    <s v="F"/>
    <s v="E-49"/>
    <x v="9"/>
    <s v="Mayer Dozer"/>
    <m/>
    <m/>
    <m/>
    <m/>
    <n v="0.5"/>
    <n v="0.5"/>
    <n v="2049"/>
  </r>
  <r>
    <n v="0"/>
    <s v="Day"/>
    <d v="1899-12-30T00:00:00"/>
    <s v="Ground"/>
    <s v="Engine"/>
    <s v="F"/>
    <s v="E-14"/>
    <x v="10"/>
    <s v="White Mtn Apache"/>
    <m/>
    <m/>
    <m/>
    <m/>
    <n v="0.5"/>
    <n v="0.5"/>
    <n v="2913"/>
  </r>
  <r>
    <n v="0"/>
    <s v="Day"/>
    <d v="1899-12-30T00:00:00"/>
    <s v="Ground"/>
    <s v="Engine"/>
    <s v="F"/>
    <s v="E-127"/>
    <x v="0"/>
    <s v="Timberline Fire"/>
    <m/>
    <m/>
    <m/>
    <m/>
    <n v="0.5"/>
    <n v="0.5"/>
    <n v="3350"/>
  </r>
  <r>
    <n v="0"/>
    <s v="Day"/>
    <d v="1899-12-30T00:00:00"/>
    <s v="Ground"/>
    <s v="Crew"/>
    <s v="F"/>
    <s v="C-17"/>
    <x v="15"/>
    <s v="Perryville DOC"/>
    <m/>
    <m/>
    <m/>
    <m/>
    <n v="0.5"/>
    <n v="0.5"/>
    <n v="6519"/>
  </r>
  <r>
    <n v="0"/>
    <s v="Day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"/>
    <d v="1899-12-30T00:00:00"/>
    <s v="Ground"/>
    <s v="Engine"/>
    <s v="SG"/>
    <s v="E-13"/>
    <x v="10"/>
    <s v="Eloy FPD"/>
    <m/>
    <m/>
    <m/>
    <m/>
    <n v="0"/>
    <n v="1"/>
    <n v="2913"/>
  </r>
  <r>
    <n v="0"/>
    <s v="Day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Day"/>
    <d v="1899-12-30T00:00:00"/>
    <s v="Ground"/>
    <s v="Engine"/>
    <s v="SG"/>
    <s v="E-124"/>
    <x v="4"/>
    <s v="Timber Ridge"/>
    <m/>
    <m/>
    <m/>
    <m/>
    <n v="0"/>
    <n v="1"/>
    <n v="2713"/>
  </r>
  <r>
    <n v="0"/>
    <s v="Day"/>
    <d v="1899-12-30T00:00:00"/>
    <s v="Ground"/>
    <s v="Engine"/>
    <s v="SG"/>
    <s v="E-115"/>
    <x v="4"/>
    <s v="Allen Fire"/>
    <m/>
    <m/>
    <m/>
    <m/>
    <n v="0"/>
    <n v="1"/>
    <n v="2713"/>
  </r>
  <r>
    <n v="0"/>
    <s v="Night"/>
    <d v="1899-12-30T00:00:00"/>
    <s v="Ground"/>
    <s v="Crew"/>
    <s v="NAC"/>
    <s v="O-89"/>
    <x v="1"/>
    <s v="Pinetop FPD"/>
    <m/>
    <m/>
    <m/>
    <m/>
    <n v="0.5"/>
    <n v="0.5"/>
    <n v="6125"/>
  </r>
  <r>
    <n v="0"/>
    <s v="Night"/>
    <d v="1899-12-30T00:00:00"/>
    <s v="Ground"/>
    <s v="Engine"/>
    <s v="NAC"/>
    <s v="E-90"/>
    <x v="4"/>
    <s v="Round Valley"/>
    <s v="B151 | Brush 152"/>
    <m/>
    <m/>
    <m/>
    <n v="0.5"/>
    <n v="0.5"/>
    <n v="2713"/>
  </r>
  <r>
    <n v="0"/>
    <s v="Night"/>
    <d v="1899-12-30T00:00:00"/>
    <s v="Ground"/>
    <s v="Engine"/>
    <s v="NAC"/>
    <s v="E-100"/>
    <x v="4"/>
    <s v="Cibola"/>
    <s v="E642"/>
    <m/>
    <m/>
    <m/>
    <n v="0.5"/>
    <n v="0.5"/>
    <n v="2713"/>
  </r>
  <r>
    <n v="0"/>
    <s v="Night"/>
    <d v="1899-12-30T00:00:00"/>
    <s v="Ground"/>
    <s v="Crew"/>
    <s v="NF"/>
    <s v="C-11"/>
    <x v="7"/>
    <s v="Santa Fe IHC"/>
    <m/>
    <m/>
    <m/>
    <m/>
    <n v="0.5"/>
    <n v="0.5"/>
    <n v="13000"/>
  </r>
  <r>
    <n v="0"/>
    <s v="Night"/>
    <d v="1899-12-30T00:00:00"/>
    <s v="Ground"/>
    <s v="Crew"/>
    <s v="NF"/>
    <s v="C-15"/>
    <x v="7"/>
    <s v="Geronimo IHC"/>
    <m/>
    <m/>
    <m/>
    <m/>
    <n v="0.5"/>
    <n v="0.5"/>
    <n v="13000"/>
  </r>
  <r>
    <n v="0"/>
    <s v="Night"/>
    <d v="1899-12-30T00:00:00"/>
    <s v="Ground"/>
    <s v="Engine"/>
    <s v="NF"/>
    <s v="E-107"/>
    <x v="0"/>
    <s v="Peoria"/>
    <m/>
    <m/>
    <m/>
    <m/>
    <n v="0.5"/>
    <n v="0.5"/>
    <n v="3350"/>
  </r>
  <r>
    <n v="0"/>
    <s v="Night"/>
    <d v="1899-12-30T00:00:00"/>
    <s v="Ground"/>
    <s v="Engine"/>
    <s v="NF"/>
    <s v="E-131"/>
    <x v="0"/>
    <s v="Valkyrie Fire"/>
    <m/>
    <m/>
    <m/>
    <m/>
    <n v="0.5"/>
    <n v="0.5"/>
    <n v="3350"/>
  </r>
  <r>
    <n v="0"/>
    <s v="Night"/>
    <d v="1899-12-30T00:00:00"/>
    <s v="Ground"/>
    <s v="Engine"/>
    <s v="NF"/>
    <s v="E-42"/>
    <x v="4"/>
    <s v="Freedom Wildfire"/>
    <m/>
    <m/>
    <m/>
    <m/>
    <n v="0.5"/>
    <n v="0.5"/>
    <n v="2713"/>
  </r>
  <r>
    <n v="0"/>
    <s v="Night"/>
    <d v="1899-12-30T00:00:00"/>
    <s v="Ground"/>
    <s v="Engine"/>
    <s v="NF"/>
    <s v="E-116"/>
    <x v="4"/>
    <s v="Northern NM Fire"/>
    <m/>
    <m/>
    <m/>
    <m/>
    <n v="0.5"/>
    <n v="0.5"/>
    <n v="2713"/>
  </r>
  <r>
    <n v="0"/>
    <s v="Night"/>
    <d v="1899-12-30T00:00:00"/>
    <s v="Ground"/>
    <s v="Engine"/>
    <s v="NF"/>
    <s v="E-117"/>
    <x v="4"/>
    <s v="KL Farms"/>
    <m/>
    <m/>
    <m/>
    <m/>
    <n v="0.5"/>
    <n v="0.5"/>
    <n v="2713"/>
  </r>
  <r>
    <n v="0"/>
    <s v="Night"/>
    <d v="1899-12-30T00:00:00"/>
    <s v="Ground"/>
    <s v="Engine"/>
    <s v="NF"/>
    <s v="E-125"/>
    <x v="4"/>
    <s v="Tom Fery Farms"/>
    <m/>
    <m/>
    <m/>
    <m/>
    <n v="0.5"/>
    <n v="0.5"/>
    <n v="2713"/>
  </r>
  <r>
    <n v="0"/>
    <s v="Night"/>
    <d v="1899-12-30T00:00:00"/>
    <s v="Ground"/>
    <s v="Crew"/>
    <s v="NMR"/>
    <s v="C-5"/>
    <x v="5"/>
    <s v="Gila IHC"/>
    <m/>
    <m/>
    <m/>
    <m/>
    <n v="1"/>
    <n v="0"/>
    <n v="12250"/>
  </r>
  <r>
    <n v="0"/>
    <s v="Night"/>
    <d v="1899-12-30T00:00:00"/>
    <s v="Ground"/>
    <s v="Crew"/>
    <s v="NMR"/>
    <s v="C-14"/>
    <x v="7"/>
    <s v="Aravaipa HC"/>
    <m/>
    <m/>
    <m/>
    <m/>
    <n v="1"/>
    <n v="0"/>
    <n v="13000"/>
  </r>
  <r>
    <n v="0"/>
    <s v="Night"/>
    <d v="1899-12-30T00:00:00"/>
    <s v="Ground"/>
    <s v="Crew"/>
    <s v="NMR"/>
    <s v="C-6"/>
    <x v="5"/>
    <s v="Prescott IHC"/>
    <m/>
    <m/>
    <m/>
    <m/>
    <n v="1"/>
    <n v="0"/>
    <n v="12250"/>
  </r>
  <r>
    <n v="0"/>
    <s v="Night"/>
    <d v="1899-12-30T00:00:00"/>
    <s v="Ground"/>
    <s v="Engine"/>
    <s v="NSG"/>
    <s v="E-9"/>
    <x v="14"/>
    <s v="Buckskin FD"/>
    <s v="E1101"/>
    <m/>
    <m/>
    <m/>
    <n v="1"/>
    <n v="0"/>
    <n v="3947"/>
  </r>
  <r>
    <n v="0"/>
    <s v="Night"/>
    <d v="1899-12-30T00:00:00"/>
    <s v="Ground"/>
    <s v="Engine"/>
    <s v="NSG"/>
    <s v="E-12"/>
    <x v="0"/>
    <s v="Golder Ranch FD"/>
    <s v="E1634"/>
    <m/>
    <m/>
    <m/>
    <n v="1"/>
    <n v="0"/>
    <n v="3350"/>
  </r>
  <r>
    <n v="0"/>
    <s v="Night"/>
    <d v="1899-12-30T00:00:00"/>
    <s v="Ground"/>
    <s v="Engine"/>
    <s v="NSG"/>
    <s v="E-16.3"/>
    <x v="0"/>
    <s v="San Simon"/>
    <s v="AZ TF 7702"/>
    <m/>
    <m/>
    <m/>
    <n v="1"/>
    <n v="0"/>
    <n v="3350"/>
  </r>
  <r>
    <n v="0"/>
    <s v="Night"/>
    <d v="1899-12-30T00:00:00"/>
    <s v="Ground"/>
    <s v="Engine"/>
    <s v="NSG"/>
    <s v="E-16.5"/>
    <x v="0"/>
    <s v="Rio Verde FPD"/>
    <s v="AZ TF 7702"/>
    <m/>
    <m/>
    <m/>
    <n v="1"/>
    <n v="0"/>
    <n v="3350"/>
  </r>
  <r>
    <n v="0"/>
    <s v="Night"/>
    <d v="1899-12-30T00:00:00"/>
    <s v="Ground"/>
    <s v="Engine"/>
    <s v="NSG"/>
    <s v="E-16.6"/>
    <x v="4"/>
    <s v="CAFMA B53"/>
    <s v="AZ TF 7702"/>
    <m/>
    <m/>
    <m/>
    <n v="1"/>
    <n v="0"/>
    <n v="2713"/>
  </r>
  <r>
    <n v="0"/>
    <s v="Night"/>
    <d v="1899-12-30T00:00:00"/>
    <s v="Ground"/>
    <s v="Engine"/>
    <s v="NSG"/>
    <s v="E-16.4"/>
    <x v="4"/>
    <s v="Elfrida FD"/>
    <s v="AZ TF 7702"/>
    <m/>
    <m/>
    <m/>
    <n v="1"/>
    <n v="0"/>
    <n v="2713"/>
  </r>
  <r>
    <n v="0"/>
    <s v="Night"/>
    <d v="1899-12-30T00:00:00"/>
    <s v="Ground"/>
    <s v="Engine"/>
    <s v="NSG"/>
    <s v="E-16.7"/>
    <x v="13"/>
    <s v="St Johns FPD"/>
    <s v="AZ TF 7702"/>
    <m/>
    <m/>
    <m/>
    <n v="1"/>
    <n v="0"/>
    <n v="2913"/>
  </r>
  <r>
    <n v="0"/>
    <n v="0"/>
    <d v="1899-12-30T00:00:00"/>
    <m/>
    <m/>
    <m/>
    <m/>
    <x v="11"/>
    <m/>
    <m/>
    <m/>
    <m/>
    <m/>
    <m/>
    <s v="PERIOD 0 TOTAL"/>
    <n v="372227"/>
  </r>
  <r>
    <m/>
    <m/>
    <m/>
    <m/>
    <m/>
    <m/>
    <m/>
    <x v="11"/>
    <m/>
    <m/>
    <m/>
    <m/>
    <m/>
    <m/>
    <s v="Prior Period Carryover"/>
    <n v="865448"/>
  </r>
  <r>
    <m/>
    <m/>
    <m/>
    <m/>
    <m/>
    <m/>
    <m/>
    <x v="11"/>
    <m/>
    <m/>
    <m/>
    <m/>
    <m/>
    <m/>
    <s v="CUMMULATIVE INCIDENT TOTAL"/>
    <n v="1237675"/>
  </r>
  <r>
    <n v="0"/>
    <s v="Day  "/>
    <d v="1899-12-30T00:00:00"/>
    <s v="Ground"/>
    <s v="Engine"/>
    <s v="A "/>
    <s v="E-89"/>
    <x v="0"/>
    <s v="Alpine FPD"/>
    <s v="E1833"/>
    <m/>
    <m/>
    <m/>
    <n v="0"/>
    <n v="1"/>
    <n v="3350"/>
  </r>
  <r>
    <n v="0"/>
    <s v="Day  "/>
    <d v="1899-12-30T00:00:00"/>
    <s v="Ground"/>
    <s v="Engine"/>
    <s v="A "/>
    <s v="E-153"/>
    <x v="0"/>
    <s v="AZASF"/>
    <s v="E361"/>
    <m/>
    <m/>
    <m/>
    <n v="0"/>
    <n v="1"/>
    <n v="3350"/>
  </r>
  <r>
    <n v="0"/>
    <s v="Day  "/>
    <d v="1899-12-30T00:00:00"/>
    <s v="Ground"/>
    <s v="Engine"/>
    <s v="A "/>
    <s v="E-48"/>
    <x v="4"/>
    <s v="Rock Creek Wildfire"/>
    <m/>
    <m/>
    <m/>
    <m/>
    <n v="0"/>
    <n v="1"/>
    <n v="2713"/>
  </r>
  <r>
    <n v="0"/>
    <s v="Day  "/>
    <d v="1899-12-30T00:00:00"/>
    <s v="Ground"/>
    <s v="Engine"/>
    <s v="A "/>
    <s v="E-47"/>
    <x v="4"/>
    <s v="Talbott Enterprises"/>
    <m/>
    <m/>
    <m/>
    <m/>
    <n v="0"/>
    <n v="1"/>
    <n v="2713"/>
  </r>
  <r>
    <n v="0"/>
    <s v="Day  "/>
    <d v="1899-12-30T00:00:00"/>
    <s v="Ground"/>
    <s v="Crew"/>
    <s v="M"/>
    <s v="C-7"/>
    <x v="7"/>
    <s v="Mesa IHC"/>
    <m/>
    <m/>
    <m/>
    <m/>
    <n v="1"/>
    <n v="0"/>
    <n v="13000"/>
  </r>
  <r>
    <n v="0"/>
    <s v="Day  "/>
    <d v="1899-12-30T00:00:00"/>
    <s v="Ground"/>
    <s v="Crew"/>
    <s v="M"/>
    <s v="C-16"/>
    <x v="15"/>
    <s v="Tucson 1 DOC"/>
    <m/>
    <m/>
    <m/>
    <m/>
    <n v="1"/>
    <n v="0"/>
    <n v="6519"/>
  </r>
  <r>
    <n v="0"/>
    <s v="Day  "/>
    <d v="1899-12-30T00:00:00"/>
    <s v="Ground"/>
    <s v="Crew"/>
    <s v="M"/>
    <s v="C-17"/>
    <x v="15"/>
    <s v="Perryville DOC"/>
    <m/>
    <m/>
    <m/>
    <m/>
    <n v="1"/>
    <n v="0"/>
    <n v="6519"/>
  </r>
  <r>
    <n v="0"/>
    <s v="Day  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  "/>
    <d v="1899-12-30T00:00:00"/>
    <s v="Ground"/>
    <s v="Engine"/>
    <s v="M"/>
    <s v="E-126"/>
    <x v="0"/>
    <s v="Sabino Fire "/>
    <m/>
    <m/>
    <m/>
    <m/>
    <n v="0"/>
    <n v="1"/>
    <n v="3350"/>
  </r>
  <r>
    <n v="0"/>
    <s v="Day  "/>
    <d v="1899-12-30T00:00:00"/>
    <s v="Ground"/>
    <s v="Engine"/>
    <s v="M"/>
    <s v="E-46"/>
    <x v="4"/>
    <s v="Glacier Fire"/>
    <m/>
    <m/>
    <m/>
    <m/>
    <n v="0"/>
    <n v="1"/>
    <n v="2713"/>
  </r>
  <r>
    <n v="0"/>
    <s v="Day  "/>
    <d v="1899-12-30T00:00:00"/>
    <s v="Ground"/>
    <s v="Engine"/>
    <s v="M"/>
    <s v="E-43"/>
    <x v="4"/>
    <s v="National Fire"/>
    <m/>
    <m/>
    <m/>
    <m/>
    <n v="0"/>
    <n v="1"/>
    <n v="2713"/>
  </r>
  <r>
    <n v="0"/>
    <s v="Day  "/>
    <d v="1899-12-30T00:00:00"/>
    <s v="Ground"/>
    <s v="Engine"/>
    <s v="M"/>
    <s v="E-41"/>
    <x v="4"/>
    <s v="Valkyrie Fire"/>
    <m/>
    <m/>
    <m/>
    <m/>
    <n v="0"/>
    <n v="1"/>
    <n v="2713"/>
  </r>
  <r>
    <n v="0"/>
    <s v="Day  "/>
    <d v="1899-12-30T00:00:00"/>
    <s v="Ground"/>
    <s v="Equipment"/>
    <s v="M"/>
    <s v="local"/>
    <x v="9"/>
    <s v="AZASF"/>
    <s v="Dozer 1-6"/>
    <m/>
    <m/>
    <m/>
    <n v="1"/>
    <n v="0"/>
    <n v="2049"/>
  </r>
  <r>
    <n v="0"/>
    <s v="Day  "/>
    <d v="1899-12-30T00:00:00"/>
    <s v="Ground"/>
    <s v="Equipment"/>
    <s v="M"/>
    <s v="E-49"/>
    <x v="9"/>
    <s v="Mayer Dozer"/>
    <m/>
    <m/>
    <m/>
    <m/>
    <n v="1"/>
    <n v="0"/>
    <n v="2049"/>
  </r>
  <r>
    <n v="0"/>
    <s v="Day  "/>
    <d v="1899-12-30T00:00:00"/>
    <s v="Ground"/>
    <s v="Crew"/>
    <s v="R"/>
    <s v="C-3"/>
    <x v="7"/>
    <s v="Mt Taylor IHC"/>
    <m/>
    <m/>
    <m/>
    <m/>
    <n v="1"/>
    <n v="0"/>
    <n v="13000"/>
  </r>
  <r>
    <n v="0"/>
    <s v="Day  "/>
    <d v="1899-12-30T00:00:00"/>
    <s v="Ground"/>
    <s v="Crew"/>
    <s v="R"/>
    <s v="C-2"/>
    <x v="5"/>
    <s v="Phoenix T2IA"/>
    <m/>
    <m/>
    <m/>
    <m/>
    <n v="1"/>
    <n v="0"/>
    <n v="12250"/>
  </r>
  <r>
    <n v="0"/>
    <s v="Day  "/>
    <d v="1899-12-30T00:00:00"/>
    <s v="Ground"/>
    <s v="Crew"/>
    <s v="R"/>
    <s v="C-9"/>
    <x v="5"/>
    <s v="Carson IHC"/>
    <m/>
    <m/>
    <m/>
    <m/>
    <n v="1"/>
    <n v="0"/>
    <n v="12250"/>
  </r>
  <r>
    <n v="0"/>
    <s v="Day  "/>
    <d v="1899-12-30T00:00:00"/>
    <s v="Ground"/>
    <s v="Crew"/>
    <s v="R"/>
    <s v="C-12"/>
    <x v="5"/>
    <s v="Sacramento IHC"/>
    <m/>
    <m/>
    <m/>
    <m/>
    <n v="1"/>
    <n v="0"/>
    <n v="12250"/>
  </r>
  <r>
    <n v="0"/>
    <s v="Day  "/>
    <d v="1899-12-30T00:00:00"/>
    <s v="Ground"/>
    <s v="Engine"/>
    <s v="R"/>
    <s v="E-10"/>
    <x v="0"/>
    <s v="Taylor Snowflake FPD"/>
    <m/>
    <m/>
    <m/>
    <m/>
    <n v="1"/>
    <n v="0"/>
    <n v="3350"/>
  </r>
  <r>
    <n v="0"/>
    <s v="Day  "/>
    <d v="1899-12-30T00:00:00"/>
    <s v="Ground"/>
    <s v="Engine"/>
    <s v="R"/>
    <s v="E-130"/>
    <x v="0"/>
    <s v="J3 Contracting"/>
    <m/>
    <m/>
    <m/>
    <m/>
    <n v="1"/>
    <n v="0"/>
    <n v="3350"/>
  </r>
  <r>
    <n v="0"/>
    <s v="Day  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  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  "/>
    <d v="1899-12-30T00:00:00"/>
    <s v="Ground"/>
    <s v="Engine"/>
    <s v="R"/>
    <s v="E-146"/>
    <x v="13"/>
    <s v="National Fire Support"/>
    <m/>
    <m/>
    <m/>
    <m/>
    <n v="1"/>
    <n v="0"/>
    <n v="2913"/>
  </r>
  <r>
    <n v="0"/>
    <s v="Day  "/>
    <d v="1899-12-30T00:00:00"/>
    <s v="Ground"/>
    <s v="Crew"/>
    <s v="C"/>
    <s v="C-1"/>
    <x v="7"/>
    <s v="Globe IHC"/>
    <m/>
    <m/>
    <m/>
    <m/>
    <n v="0.5"/>
    <n v="0.5"/>
    <n v="13000"/>
  </r>
  <r>
    <n v="0"/>
    <s v="Day  "/>
    <d v="1899-12-30T00:00:00"/>
    <s v="Ground"/>
    <s v="Crew"/>
    <s v="C"/>
    <s v="O-103"/>
    <x v="6"/>
    <s v="Columbine"/>
    <m/>
    <m/>
    <m/>
    <m/>
    <n v="0.5"/>
    <n v="0.5"/>
    <n v="6125"/>
  </r>
  <r>
    <n v="0"/>
    <s v="Day  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  "/>
    <d v="1899-12-30T00:00:00"/>
    <s v="Ground"/>
    <s v="Engine"/>
    <s v="C"/>
    <s v="E-91"/>
    <x v="0"/>
    <s v="Pinetop FPD"/>
    <s v="Brush 11"/>
    <m/>
    <m/>
    <m/>
    <n v="0.5"/>
    <n v="0.5"/>
    <n v="3350"/>
  </r>
  <r>
    <n v="0"/>
    <s v="Day  "/>
    <d v="1899-12-30T00:00:00"/>
    <s v="Ground"/>
    <s v="Engine"/>
    <s v="C"/>
    <s v="E-128"/>
    <x v="0"/>
    <s v="J3 Contracting"/>
    <m/>
    <m/>
    <m/>
    <m/>
    <n v="0.5"/>
    <n v="0.5"/>
    <n v="3350"/>
  </r>
  <r>
    <n v="0"/>
    <s v="Day  "/>
    <d v="1899-12-30T00:00:00"/>
    <s v="Ground"/>
    <s v="Engine"/>
    <s v="C"/>
    <s v="E-44"/>
    <x v="4"/>
    <s v="Idaho Trailblazers 22"/>
    <m/>
    <m/>
    <m/>
    <m/>
    <n v="0.5"/>
    <n v="0.5"/>
    <n v="2713"/>
  </r>
  <r>
    <n v="0"/>
    <s v="Day  "/>
    <d v="1899-12-30T00:00:00"/>
    <s v="Ground"/>
    <s v="Engine"/>
    <s v="C"/>
    <s v="E-45"/>
    <x v="4"/>
    <s v="Idaho Trailblazers"/>
    <m/>
    <m/>
    <m/>
    <m/>
    <n v="0.5"/>
    <n v="0.5"/>
    <n v="2713"/>
  </r>
  <r>
    <n v="0"/>
    <s v="Day  "/>
    <d v="1899-12-30T00:00:00"/>
    <s v="Ground"/>
    <s v="Engine"/>
    <s v="C"/>
    <s v="E-114"/>
    <x v="4"/>
    <s v="310 Dust Control"/>
    <m/>
    <m/>
    <m/>
    <m/>
    <n v="0.5"/>
    <n v="0.5"/>
    <n v="2713"/>
  </r>
  <r>
    <n v="0"/>
    <s v="Day  "/>
    <d v="1899-12-30T00:00:00"/>
    <s v="Ground"/>
    <s v="Engine"/>
    <s v="C"/>
    <s v="E-119"/>
    <x v="4"/>
    <s v="L&amp;A Wildfire"/>
    <m/>
    <m/>
    <m/>
    <m/>
    <n v="0.5"/>
    <n v="0.5"/>
    <n v="2713"/>
  </r>
  <r>
    <n v="0"/>
    <s v="Day  "/>
    <d v="1899-12-30T00:00:00"/>
    <s v="Ground"/>
    <s v="Engine"/>
    <s v="C"/>
    <s v="E-118"/>
    <x v="4"/>
    <s v="Rim Country"/>
    <m/>
    <m/>
    <m/>
    <m/>
    <n v="0.5"/>
    <n v="0.5"/>
    <n v="2713"/>
  </r>
  <r>
    <n v="0"/>
    <s v="Day  "/>
    <d v="1899-12-30T00:00:00"/>
    <s v="Ground"/>
    <s v="Engine"/>
    <s v="C"/>
    <s v="E-88"/>
    <x v="3"/>
    <s v="Vernon FPD"/>
    <s v="E251"/>
    <m/>
    <m/>
    <m/>
    <n v="0.5"/>
    <n v="0.5"/>
    <n v="1969"/>
  </r>
  <r>
    <n v="0"/>
    <s v="Day  "/>
    <d v="1899-12-30T00:00:00"/>
    <s v="Ground"/>
    <s v="Engine"/>
    <s v="C"/>
    <s v="E-123"/>
    <x v="4"/>
    <s v="AZTNF"/>
    <n v="1226"/>
    <m/>
    <m/>
    <m/>
    <n v="0.5"/>
    <n v="0.5"/>
    <n v="2713"/>
  </r>
  <r>
    <n v="0"/>
    <s v="Day  "/>
    <d v="1899-12-30T00:00:00"/>
    <s v="Ground"/>
    <s v="Crew"/>
    <s v="F"/>
    <s v="C-8"/>
    <x v="5"/>
    <s v="Black Mesa IHC"/>
    <m/>
    <m/>
    <m/>
    <m/>
    <n v="0.5"/>
    <n v="0.5"/>
    <n v="12250"/>
  </r>
  <r>
    <n v="0"/>
    <s v="Day  "/>
    <d v="1899-12-30T00:00:00"/>
    <s v="Ground"/>
    <s v="Crew"/>
    <s v="F"/>
    <s v="C-13"/>
    <x v="7"/>
    <s v="Payson IHC"/>
    <m/>
    <m/>
    <m/>
    <m/>
    <n v="0.5"/>
    <n v="0.5"/>
    <n v="13000"/>
  </r>
  <r>
    <n v="0"/>
    <s v="Day  "/>
    <d v="1899-12-30T00:00:00"/>
    <s v="Ground"/>
    <s v="Engine"/>
    <s v="F"/>
    <s v="E-2"/>
    <x v="0"/>
    <s v="Heber Overgaard FPD"/>
    <s v="E73"/>
    <m/>
    <m/>
    <m/>
    <n v="0.5"/>
    <n v="0.5"/>
    <n v="3350"/>
  </r>
  <r>
    <n v="0"/>
    <s v="Day  "/>
    <d v="1899-12-30T00:00:00"/>
    <s v="Ground"/>
    <s v="Engine"/>
    <s v="F"/>
    <s v="E-5"/>
    <x v="0"/>
    <s v="Concho FPD"/>
    <s v="E1455"/>
    <m/>
    <m/>
    <m/>
    <n v="0.5"/>
    <n v="0.5"/>
    <n v="3350"/>
  </r>
  <r>
    <n v="0"/>
    <s v="Day  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  "/>
    <d v="1899-12-30T00:00:00"/>
    <s v="Ground"/>
    <s v="Engine"/>
    <s v="F"/>
    <s v="E-11"/>
    <x v="0"/>
    <s v="Pine Strawberry FPD"/>
    <s v="E413"/>
    <m/>
    <m/>
    <m/>
    <n v="0.5"/>
    <n v="0.5"/>
    <n v="3350"/>
  </r>
  <r>
    <n v="0"/>
    <s v="Day  "/>
    <d v="1899-12-30T00:00:00"/>
    <s v="Ground"/>
    <s v="Engine"/>
    <s v="F"/>
    <s v="E-129"/>
    <x v="0"/>
    <s v="Wildfire Support Team"/>
    <m/>
    <m/>
    <m/>
    <m/>
    <n v="0.5"/>
    <n v="0.5"/>
    <n v="3350"/>
  </r>
  <r>
    <n v="0"/>
    <s v="Day  "/>
    <d v="1899-12-30T00:00:00"/>
    <s v="Ground"/>
    <s v="Engine"/>
    <s v="F"/>
    <s v="E-127"/>
    <x v="0"/>
    <s v="Timberline Fire"/>
    <m/>
    <m/>
    <m/>
    <m/>
    <n v="0.5"/>
    <n v="0.5"/>
    <n v="3350"/>
  </r>
  <r>
    <n v="0"/>
    <s v="Day  "/>
    <d v="1899-12-30T00:00:00"/>
    <s v="Ground"/>
    <s v="Engine"/>
    <s v="F"/>
    <s v="E-152"/>
    <x v="4"/>
    <s v="AZASF"/>
    <s v="E662 "/>
    <m/>
    <m/>
    <m/>
    <n v="0.5"/>
    <n v="0.5"/>
    <n v="2713"/>
  </r>
  <r>
    <n v="0"/>
    <s v="Day  "/>
    <d v="1899-12-30T00:00:00"/>
    <s v="Ground"/>
    <s v="Engine"/>
    <s v="F"/>
    <s v="E-3"/>
    <x v="4"/>
    <s v="Pinetop FPD"/>
    <s v="B5"/>
    <m/>
    <m/>
    <m/>
    <n v="0.5"/>
    <n v="0.5"/>
    <n v="2713"/>
  </r>
  <r>
    <n v="0"/>
    <s v="Day  "/>
    <d v="1899-12-30T00:00:00"/>
    <s v="Ground"/>
    <s v="Engine"/>
    <s v="F"/>
    <s v="E-1"/>
    <x v="4"/>
    <s v="Timber Mesa FPD"/>
    <m/>
    <m/>
    <m/>
    <m/>
    <n v="0.5"/>
    <n v="0.5"/>
    <n v="2713"/>
  </r>
  <r>
    <n v="0"/>
    <s v="Day  "/>
    <d v="1899-12-30T00:00:00"/>
    <s v="Ground"/>
    <s v="Equipment"/>
    <s v="F"/>
    <s v="E-50"/>
    <x v="9"/>
    <s v="Fuego Dozer"/>
    <m/>
    <m/>
    <m/>
    <m/>
    <n v="0.5"/>
    <n v="0.5"/>
    <n v="2049"/>
  </r>
  <r>
    <n v="0"/>
    <s v="Day  "/>
    <d v="1899-12-30T00:00:00"/>
    <s v="Ground"/>
    <s v="Engine"/>
    <s v="F"/>
    <s v="E-14"/>
    <x v="10"/>
    <s v="White Mtn Apache"/>
    <m/>
    <m/>
    <m/>
    <m/>
    <n v="0.5"/>
    <n v="0.5"/>
    <n v="2913"/>
  </r>
  <r>
    <n v="0"/>
    <s v="Day  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  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  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  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  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  "/>
    <d v="1899-12-30T00:00:00"/>
    <s v="Ground"/>
    <s v="Engine"/>
    <s v="SG"/>
    <s v="E-124"/>
    <x v="4"/>
    <s v="Timber Ridge"/>
    <m/>
    <m/>
    <m/>
    <m/>
    <n v="0"/>
    <n v="1"/>
    <n v="2713"/>
  </r>
  <r>
    <n v="0"/>
    <s v="Day  "/>
    <d v="1899-12-30T00:00:00"/>
    <s v="Ground"/>
    <s v="Engine"/>
    <s v="SG"/>
    <s v="E-115"/>
    <x v="4"/>
    <s v="Allen Fire"/>
    <m/>
    <m/>
    <m/>
    <m/>
    <n v="0"/>
    <n v="1"/>
    <n v="2713"/>
  </r>
  <r>
    <n v="0"/>
    <s v="Day  "/>
    <d v="1899-12-30T00:00:00"/>
    <s v="Ground"/>
    <s v="Engine"/>
    <s v="SG"/>
    <s v="E-120"/>
    <x v="4"/>
    <s v="Archer Mountain"/>
    <m/>
    <m/>
    <m/>
    <m/>
    <n v="0"/>
    <n v="1"/>
    <n v="2713"/>
  </r>
  <r>
    <n v="0"/>
    <s v="Day  "/>
    <d v="1899-12-30T00:00:00"/>
    <s v="Ground"/>
    <s v="Engine"/>
    <s v="SG"/>
    <s v="E-121"/>
    <x v="4"/>
    <s v="Archer Mountain 614"/>
    <m/>
    <m/>
    <m/>
    <m/>
    <n v="0"/>
    <n v="1"/>
    <n v="2713"/>
  </r>
  <r>
    <n v="0"/>
    <s v="Day  "/>
    <d v="1899-12-30T00:00:00"/>
    <s v="Ground"/>
    <s v="Engine"/>
    <s v="SG"/>
    <s v="E-13"/>
    <x v="10"/>
    <s v="Eloy FPD"/>
    <m/>
    <m/>
    <m/>
    <m/>
    <n v="0"/>
    <n v="1"/>
    <n v="2913"/>
  </r>
  <r>
    <n v="0"/>
    <s v="Day  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Night"/>
    <d v="1899-12-30T00:00:00"/>
    <s v="Ground"/>
    <s v="Crew"/>
    <s v="NAC"/>
    <s v="O-89"/>
    <x v="1"/>
    <s v="Pinetop FPD"/>
    <m/>
    <m/>
    <m/>
    <m/>
    <n v="0.5"/>
    <n v="0.5"/>
    <n v="6125"/>
  </r>
  <r>
    <n v="0"/>
    <s v="Night"/>
    <d v="1899-12-30T00:00:00"/>
    <s v="Ground"/>
    <s v="Engine"/>
    <s v="NAC"/>
    <s v="E-90"/>
    <x v="4"/>
    <s v="Round Valley"/>
    <s v="B151 | Brush 152"/>
    <m/>
    <m/>
    <m/>
    <n v="0.5"/>
    <n v="0.5"/>
    <n v="2713"/>
  </r>
  <r>
    <n v="0"/>
    <s v="Night"/>
    <d v="1899-12-30T00:00:00"/>
    <s v="Ground"/>
    <s v="Engine"/>
    <s v="NAC"/>
    <s v="E-100"/>
    <x v="4"/>
    <s v="Cibola"/>
    <s v="E642"/>
    <m/>
    <m/>
    <m/>
    <n v="0.5"/>
    <n v="0.5"/>
    <n v="2713"/>
  </r>
  <r>
    <n v="0"/>
    <s v="Night"/>
    <d v="1899-12-30T00:00:00"/>
    <s v="Ground"/>
    <s v="Crew"/>
    <s v="NF"/>
    <s v="C-11"/>
    <x v="7"/>
    <s v="Santa Fe IHC"/>
    <m/>
    <m/>
    <m/>
    <m/>
    <n v="0.5"/>
    <n v="0.5"/>
    <n v="13000"/>
  </r>
  <r>
    <n v="0"/>
    <s v="Night"/>
    <d v="1899-12-30T00:00:00"/>
    <s v="Ground"/>
    <s v="Crew"/>
    <s v="NF"/>
    <s v="C-15"/>
    <x v="7"/>
    <s v="Geronimo IHC"/>
    <m/>
    <m/>
    <m/>
    <m/>
    <n v="0.5"/>
    <n v="0.5"/>
    <n v="13000"/>
  </r>
  <r>
    <n v="0"/>
    <s v="Night"/>
    <d v="1899-12-30T00:00:00"/>
    <s v="Ground"/>
    <s v="Engine"/>
    <s v="NF"/>
    <s v="E-107"/>
    <x v="0"/>
    <s v="Peoria"/>
    <m/>
    <m/>
    <m/>
    <m/>
    <n v="0.5"/>
    <n v="0.5"/>
    <n v="3350"/>
  </r>
  <r>
    <n v="0"/>
    <s v="Night"/>
    <d v="1899-12-30T00:00:00"/>
    <s v="Ground"/>
    <s v="Engine"/>
    <s v="NF"/>
    <s v="E-131"/>
    <x v="0"/>
    <s v="Valkyrie Fire"/>
    <m/>
    <m/>
    <m/>
    <m/>
    <n v="0.5"/>
    <n v="0.5"/>
    <n v="3350"/>
  </r>
  <r>
    <n v="0"/>
    <s v="Night"/>
    <d v="1899-12-30T00:00:00"/>
    <s v="Ground"/>
    <s v="Engine"/>
    <s v="NF"/>
    <s v="E-42"/>
    <x v="4"/>
    <s v="Freedom Wildfire"/>
    <m/>
    <m/>
    <m/>
    <m/>
    <n v="0.5"/>
    <n v="0.5"/>
    <n v="2713"/>
  </r>
  <r>
    <n v="0"/>
    <s v="Night"/>
    <d v="1899-12-30T00:00:00"/>
    <s v="Ground"/>
    <s v="Engine"/>
    <s v="NF"/>
    <s v="E-116"/>
    <x v="4"/>
    <s v="Northern NM Fire"/>
    <m/>
    <m/>
    <m/>
    <m/>
    <n v="0.5"/>
    <n v="0.5"/>
    <n v="2713"/>
  </r>
  <r>
    <n v="0"/>
    <s v="Night"/>
    <d v="1899-12-30T00:00:00"/>
    <s v="Ground"/>
    <s v="Engine"/>
    <s v="NF"/>
    <s v="E-117"/>
    <x v="4"/>
    <s v="KL Farms"/>
    <m/>
    <m/>
    <m/>
    <m/>
    <n v="0.5"/>
    <n v="0.5"/>
    <n v="2713"/>
  </r>
  <r>
    <n v="0"/>
    <s v="Night"/>
    <d v="1899-12-30T00:00:00"/>
    <s v="Ground"/>
    <s v="Engine"/>
    <s v="NF"/>
    <s v="E-125"/>
    <x v="4"/>
    <s v="Tom Fery Farms"/>
    <m/>
    <m/>
    <m/>
    <m/>
    <n v="0.5"/>
    <n v="0.5"/>
    <n v="2713"/>
  </r>
  <r>
    <n v="0"/>
    <s v="Night"/>
    <d v="1899-12-30T00:00:00"/>
    <s v="Ground"/>
    <s v="Crew"/>
    <s v="NMR"/>
    <s v="C-5"/>
    <x v="5"/>
    <s v="Gila IHC"/>
    <m/>
    <m/>
    <m/>
    <m/>
    <n v="1"/>
    <n v="0"/>
    <n v="12250"/>
  </r>
  <r>
    <n v="0"/>
    <s v="Night"/>
    <d v="1899-12-30T00:00:00"/>
    <s v="Ground"/>
    <s v="Crew"/>
    <s v="NMR"/>
    <s v="C-14"/>
    <x v="7"/>
    <s v="Aravaipa HC"/>
    <m/>
    <m/>
    <m/>
    <m/>
    <n v="1"/>
    <n v="0"/>
    <n v="13000"/>
  </r>
  <r>
    <n v="0"/>
    <s v="Night"/>
    <d v="1899-12-30T00:00:00"/>
    <s v="Ground"/>
    <s v="Crew"/>
    <s v="NMR"/>
    <s v="C-6"/>
    <x v="5"/>
    <s v="Prescott IHC"/>
    <m/>
    <m/>
    <m/>
    <m/>
    <n v="1"/>
    <n v="0"/>
    <n v="12250"/>
  </r>
  <r>
    <n v="0"/>
    <s v="Night"/>
    <d v="1899-12-30T00:00:00"/>
    <s v="Ground"/>
    <s v="Engine"/>
    <s v="NSG"/>
    <s v="E-9"/>
    <x v="14"/>
    <s v="Buckskin FD"/>
    <s v="E1101"/>
    <m/>
    <m/>
    <m/>
    <n v="1"/>
    <n v="0"/>
    <n v="3947"/>
  </r>
  <r>
    <n v="0"/>
    <s v="Night"/>
    <d v="1899-12-30T00:00:00"/>
    <s v="Ground"/>
    <s v="Engine"/>
    <s v="NSG"/>
    <s v="E-12"/>
    <x v="0"/>
    <s v="Golder Ranch FD"/>
    <s v="E1634"/>
    <m/>
    <m/>
    <m/>
    <n v="1"/>
    <n v="0"/>
    <n v="3350"/>
  </r>
  <r>
    <n v="0"/>
    <s v="Night"/>
    <d v="1899-12-30T00:00:00"/>
    <s v="Ground"/>
    <s v="Engine"/>
    <s v="NSG"/>
    <s v="E-16.3"/>
    <x v="0"/>
    <s v="San Simon"/>
    <s v="AZ TF 7702"/>
    <m/>
    <m/>
    <m/>
    <n v="1"/>
    <n v="0"/>
    <n v="3350"/>
  </r>
  <r>
    <n v="0"/>
    <s v="Night"/>
    <d v="1899-12-30T00:00:00"/>
    <s v="Ground"/>
    <s v="Engine"/>
    <s v="NSG"/>
    <s v="E-16.5"/>
    <x v="0"/>
    <s v="Rio Verde FPD"/>
    <s v="AZ TF 7702"/>
    <m/>
    <m/>
    <m/>
    <n v="1"/>
    <n v="0"/>
    <n v="3350"/>
  </r>
  <r>
    <n v="0"/>
    <s v="Night"/>
    <d v="1899-12-30T00:00:00"/>
    <s v="Ground"/>
    <s v="Engine"/>
    <s v="NSG"/>
    <s v="E-16.6"/>
    <x v="4"/>
    <s v="CAFMA B53"/>
    <s v="AZ TF 7702"/>
    <m/>
    <m/>
    <m/>
    <n v="1"/>
    <n v="0"/>
    <n v="2713"/>
  </r>
  <r>
    <n v="0"/>
    <s v="Night"/>
    <d v="1899-12-30T00:00:00"/>
    <s v="Ground"/>
    <s v="Engine"/>
    <s v="NSG"/>
    <s v="E-16.4"/>
    <x v="4"/>
    <s v="Elfrida FD"/>
    <s v="AZ TF 7702"/>
    <m/>
    <m/>
    <m/>
    <n v="1"/>
    <n v="0"/>
    <n v="2713"/>
  </r>
  <r>
    <n v="0"/>
    <s v="Night"/>
    <d v="1899-12-30T00:00:00"/>
    <s v="Ground"/>
    <s v="Engine"/>
    <s v="NSG"/>
    <s v="E-16.7"/>
    <x v="13"/>
    <s v="St Johns FPD"/>
    <s v="AZ TF 7702"/>
    <m/>
    <m/>
    <m/>
    <n v="1"/>
    <n v="0"/>
    <n v="2913"/>
  </r>
  <r>
    <n v="0"/>
    <n v="0"/>
    <d v="1899-12-30T00:00:00"/>
    <m/>
    <m/>
    <m/>
    <m/>
    <x v="11"/>
    <m/>
    <m/>
    <m/>
    <m/>
    <m/>
    <m/>
    <s v="PERIOD 0 TOTAL"/>
    <n v="380366"/>
  </r>
  <r>
    <m/>
    <m/>
    <m/>
    <m/>
    <m/>
    <m/>
    <m/>
    <x v="11"/>
    <m/>
    <m/>
    <m/>
    <m/>
    <m/>
    <m/>
    <s v="Prior Period Carryover"/>
    <n v="1237675"/>
  </r>
  <r>
    <m/>
    <m/>
    <m/>
    <m/>
    <m/>
    <m/>
    <m/>
    <x v="11"/>
    <m/>
    <m/>
    <m/>
    <m/>
    <m/>
    <m/>
    <s v="CUMMULATIVE INCIDENT TOTAL"/>
    <n v="1618041"/>
  </r>
  <r>
    <n v="0"/>
    <s v="Day  "/>
    <d v="1899-12-30T00:00:00"/>
    <s v="Ground"/>
    <s v="Crew"/>
    <s v="A"/>
    <s v="A-24"/>
    <x v="1"/>
    <s v="Coronado Helitack"/>
    <m/>
    <m/>
    <m/>
    <m/>
    <n v="0.5"/>
    <n v="0.5"/>
    <n v="6125"/>
  </r>
  <r>
    <n v="0"/>
    <s v="Day  "/>
    <d v="1899-12-30T00:00:00"/>
    <s v="Ground"/>
    <s v="Engine"/>
    <s v="A"/>
    <s v="E-89"/>
    <x v="0"/>
    <s v="Alpine FPD"/>
    <s v="E1833"/>
    <m/>
    <m/>
    <m/>
    <n v="0.5"/>
    <n v="0.5"/>
    <n v="3350"/>
  </r>
  <r>
    <n v="0"/>
    <s v="Day  "/>
    <d v="1899-12-30T00:00:00"/>
    <s v="Ground"/>
    <s v="Engine"/>
    <s v="A"/>
    <s v="E-153"/>
    <x v="0"/>
    <s v="AZASF"/>
    <s v="E361"/>
    <m/>
    <m/>
    <m/>
    <n v="0.5"/>
    <n v="0.5"/>
    <n v="3350"/>
  </r>
  <r>
    <n v="0"/>
    <s v="Day  "/>
    <d v="1899-12-30T00:00:00"/>
    <s v="Ground"/>
    <s v="Engine"/>
    <s v="A"/>
    <s v="E-48"/>
    <x v="4"/>
    <s v="Rock Creek Wildfire"/>
    <m/>
    <m/>
    <m/>
    <m/>
    <n v="0.5"/>
    <n v="0.5"/>
    <n v="2713"/>
  </r>
  <r>
    <n v="0"/>
    <s v="Day  "/>
    <d v="1899-12-30T00:00:00"/>
    <s v="Ground"/>
    <s v="Engine"/>
    <s v="A"/>
    <s v="E-47"/>
    <x v="4"/>
    <s v="Talbott Enterprises"/>
    <m/>
    <m/>
    <m/>
    <m/>
    <n v="0.5"/>
    <n v="0.5"/>
    <n v="2713"/>
  </r>
  <r>
    <n v="0"/>
    <s v="Day  "/>
    <d v="1899-12-30T00:00:00"/>
    <s v="Ground"/>
    <s v="Crew"/>
    <s v="M"/>
    <s v="C-7"/>
    <x v="7"/>
    <s v="Mesa IHC"/>
    <m/>
    <m/>
    <m/>
    <m/>
    <n v="1"/>
    <n v="0"/>
    <n v="13000"/>
  </r>
  <r>
    <n v="0"/>
    <s v="Day  "/>
    <d v="1899-12-30T00:00:00"/>
    <s v="Ground"/>
    <s v="Crew"/>
    <s v="M"/>
    <s v="C-16"/>
    <x v="15"/>
    <s v="Tucson 1 DOC"/>
    <m/>
    <m/>
    <m/>
    <m/>
    <n v="1"/>
    <n v="0"/>
    <n v="6519"/>
  </r>
  <r>
    <n v="0"/>
    <s v="Day  "/>
    <d v="1899-12-30T00:00:00"/>
    <s v="Ground"/>
    <s v="Crew"/>
    <s v="M"/>
    <s v="C-17"/>
    <x v="15"/>
    <s v="Perryville DOC"/>
    <m/>
    <m/>
    <m/>
    <m/>
    <n v="1"/>
    <n v="0"/>
    <n v="6519"/>
  </r>
  <r>
    <n v="0"/>
    <s v="Day  "/>
    <d v="1899-12-30T00:00:00"/>
    <s v="Ground"/>
    <s v="Crew"/>
    <s v="M"/>
    <s v="O-124"/>
    <x v="1"/>
    <s v="AZASF Strayhorse IA"/>
    <m/>
    <m/>
    <m/>
    <m/>
    <n v="1"/>
    <n v="0"/>
    <n v="6125"/>
  </r>
  <r>
    <n v="0"/>
    <s v="Day  "/>
    <d v="1899-12-30T00:00:00"/>
    <s v="Ground"/>
    <s v="Engine"/>
    <s v="M"/>
    <s v="E-126"/>
    <x v="0"/>
    <s v="Sabino Fire "/>
    <m/>
    <m/>
    <m/>
    <m/>
    <n v="1"/>
    <n v="0"/>
    <n v="3350"/>
  </r>
  <r>
    <n v="0"/>
    <s v="Day  "/>
    <d v="1899-12-30T00:00:00"/>
    <s v="Ground"/>
    <s v="Engine"/>
    <s v="M"/>
    <s v="E-46"/>
    <x v="4"/>
    <s v="Glacier Fire"/>
    <m/>
    <m/>
    <m/>
    <m/>
    <n v="1"/>
    <n v="0"/>
    <n v="2713"/>
  </r>
  <r>
    <n v="0"/>
    <s v="Day  "/>
    <d v="1899-12-30T00:00:00"/>
    <s v="Ground"/>
    <s v="Engine"/>
    <s v="M"/>
    <s v="E-43"/>
    <x v="4"/>
    <s v="National Fire"/>
    <m/>
    <m/>
    <m/>
    <m/>
    <n v="1"/>
    <n v="0"/>
    <n v="2713"/>
  </r>
  <r>
    <n v="0"/>
    <s v="Day  "/>
    <d v="1899-12-30T00:00:00"/>
    <s v="Ground"/>
    <s v="Engine"/>
    <s v="M"/>
    <s v="E-41"/>
    <x v="4"/>
    <s v="Valkyrie Fire"/>
    <m/>
    <m/>
    <m/>
    <m/>
    <n v="1"/>
    <n v="0"/>
    <n v="2713"/>
  </r>
  <r>
    <n v="0"/>
    <s v="Day  "/>
    <d v="1899-12-30T00:00:00"/>
    <s v="Ground"/>
    <s v="Equipment"/>
    <s v="M"/>
    <s v="local"/>
    <x v="9"/>
    <s v="AZASF"/>
    <s v="Dozer 1-6"/>
    <m/>
    <m/>
    <m/>
    <n v="1"/>
    <n v="0"/>
    <n v="2049"/>
  </r>
  <r>
    <n v="0"/>
    <s v="Day  "/>
    <d v="1899-12-30T00:00:00"/>
    <s v="Ground"/>
    <s v="Equipment"/>
    <s v="M"/>
    <s v="E-49"/>
    <x v="9"/>
    <s v="Mayer Dozer"/>
    <m/>
    <m/>
    <m/>
    <m/>
    <n v="1"/>
    <n v="0"/>
    <n v="2049"/>
  </r>
  <r>
    <n v="0"/>
    <s v="Day  "/>
    <d v="1899-12-30T00:00:00"/>
    <s v="Ground"/>
    <s v="Equipment"/>
    <s v="M"/>
    <s v="E-159"/>
    <x v="16"/>
    <s v="Southwest Equipment"/>
    <m/>
    <m/>
    <m/>
    <m/>
    <n v="1"/>
    <n v="0"/>
    <n v="2966"/>
  </r>
  <r>
    <n v="0"/>
    <s v="Day  "/>
    <d v="1899-12-30T00:00:00"/>
    <s v="Ground"/>
    <s v="Crew"/>
    <s v="R"/>
    <s v="C-3"/>
    <x v="7"/>
    <s v="Mt Taylor IHC"/>
    <m/>
    <m/>
    <m/>
    <m/>
    <n v="1"/>
    <n v="0"/>
    <n v="13000"/>
  </r>
  <r>
    <n v="0"/>
    <s v="Day  "/>
    <d v="1899-12-30T00:00:00"/>
    <s v="Ground"/>
    <s v="Crew"/>
    <s v="R"/>
    <s v="C-2"/>
    <x v="5"/>
    <s v="Phoenix T2IA"/>
    <m/>
    <m/>
    <m/>
    <m/>
    <n v="1"/>
    <n v="0"/>
    <n v="12250"/>
  </r>
  <r>
    <n v="0"/>
    <s v="Day  "/>
    <d v="1899-12-30T00:00:00"/>
    <s v="Ground"/>
    <s v="Crew"/>
    <s v="R"/>
    <s v="C-9"/>
    <x v="5"/>
    <s v="Carson IHC"/>
    <m/>
    <m/>
    <m/>
    <m/>
    <n v="1"/>
    <n v="0"/>
    <n v="12250"/>
  </r>
  <r>
    <n v="0"/>
    <s v="Day  "/>
    <d v="1899-12-30T00:00:00"/>
    <s v="Ground"/>
    <s v="Crew"/>
    <s v="R"/>
    <s v="C-12"/>
    <x v="5"/>
    <s v="Sacramento IHC"/>
    <m/>
    <m/>
    <m/>
    <m/>
    <n v="1"/>
    <n v="0"/>
    <n v="12250"/>
  </r>
  <r>
    <n v="0"/>
    <s v="Day  "/>
    <d v="1899-12-30T00:00:00"/>
    <s v="Ground"/>
    <s v="Engine"/>
    <s v="R"/>
    <s v="E-10"/>
    <x v="0"/>
    <s v="Taylor Snowflake FPD"/>
    <m/>
    <m/>
    <m/>
    <m/>
    <n v="1"/>
    <n v="0"/>
    <n v="3350"/>
  </r>
  <r>
    <n v="0"/>
    <s v="Day  "/>
    <d v="1899-12-30T00:00:00"/>
    <s v="Ground"/>
    <s v="Engine"/>
    <s v="R"/>
    <s v="E-130"/>
    <x v="0"/>
    <s v="J3 Contracting"/>
    <m/>
    <m/>
    <m/>
    <m/>
    <n v="1"/>
    <n v="0"/>
    <n v="3350"/>
  </r>
  <r>
    <n v="0"/>
    <s v="Day  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  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  "/>
    <d v="1899-12-30T00:00:00"/>
    <s v="Ground"/>
    <s v="Engine"/>
    <s v="R"/>
    <s v="E-146"/>
    <x v="13"/>
    <s v="National Fire Support"/>
    <m/>
    <m/>
    <m/>
    <m/>
    <n v="1"/>
    <n v="0"/>
    <n v="2913"/>
  </r>
  <r>
    <n v="0"/>
    <s v="Day  "/>
    <d v="1899-12-30T00:00:00"/>
    <s v="Ground"/>
    <s v="Engine"/>
    <s v="R"/>
    <s v="E-145"/>
    <x v="13"/>
    <s v="Timber Ridge Fire"/>
    <m/>
    <m/>
    <m/>
    <m/>
    <n v="1"/>
    <n v="0"/>
    <n v="2913"/>
  </r>
  <r>
    <n v="0"/>
    <s v="Day  "/>
    <d v="1899-12-30T00:00:00"/>
    <s v="Ground"/>
    <s v="Crew"/>
    <s v="C"/>
    <s v="C-1"/>
    <x v="7"/>
    <s v="Globe IHC"/>
    <m/>
    <m/>
    <m/>
    <m/>
    <n v="0"/>
    <n v="1"/>
    <n v="13000"/>
  </r>
  <r>
    <n v="0"/>
    <s v="Day  "/>
    <d v="1899-12-30T00:00:00"/>
    <s v="Ground"/>
    <s v="Crew"/>
    <s v="C"/>
    <s v="O-103"/>
    <x v="6"/>
    <s v="Columbine"/>
    <m/>
    <m/>
    <m/>
    <m/>
    <n v="0"/>
    <n v="1"/>
    <n v="6125"/>
  </r>
  <r>
    <n v="0"/>
    <s v="Day  "/>
    <d v="1899-12-30T00:00:00"/>
    <s v="Ground"/>
    <s v="Crew"/>
    <s v="C"/>
    <s v="O-114"/>
    <x v="2"/>
    <s v="AZASF Flat Top IA"/>
    <m/>
    <m/>
    <m/>
    <m/>
    <n v="0"/>
    <n v="1"/>
    <n v="6125"/>
  </r>
  <r>
    <n v="0"/>
    <s v="Day  "/>
    <d v="1899-12-30T00:00:00"/>
    <s v="Ground"/>
    <s v="Engine"/>
    <s v="C"/>
    <s v="E-91"/>
    <x v="0"/>
    <s v="Pinetop FPD"/>
    <s v="Brush 11"/>
    <m/>
    <m/>
    <m/>
    <n v="0"/>
    <n v="1"/>
    <n v="3350"/>
  </r>
  <r>
    <n v="0"/>
    <s v="Day  "/>
    <d v="1899-12-30T00:00:00"/>
    <s v="Ground"/>
    <s v="Engine"/>
    <s v="C"/>
    <s v="E-128"/>
    <x v="0"/>
    <s v="J3 Contracting"/>
    <m/>
    <m/>
    <m/>
    <m/>
    <n v="0"/>
    <n v="1"/>
    <n v="3350"/>
  </r>
  <r>
    <n v="0"/>
    <s v="Day  "/>
    <d v="1899-12-30T00:00:00"/>
    <s v="Ground"/>
    <s v="Engine"/>
    <s v="C"/>
    <s v="E-44"/>
    <x v="4"/>
    <s v="Idaho Trailblazers 22"/>
    <m/>
    <m/>
    <m/>
    <m/>
    <n v="0"/>
    <n v="1"/>
    <n v="2713"/>
  </r>
  <r>
    <n v="0"/>
    <s v="Day  "/>
    <d v="1899-12-30T00:00:00"/>
    <s v="Ground"/>
    <s v="Engine"/>
    <s v="C"/>
    <s v="E-45"/>
    <x v="4"/>
    <s v="Idaho Trailblazers"/>
    <m/>
    <m/>
    <m/>
    <m/>
    <n v="0"/>
    <n v="1"/>
    <n v="2713"/>
  </r>
  <r>
    <n v="0"/>
    <s v="Day  "/>
    <d v="1899-12-30T00:00:00"/>
    <s v="Ground"/>
    <s v="Engine"/>
    <s v="C"/>
    <s v="E-114"/>
    <x v="4"/>
    <s v="310 Dust Control"/>
    <m/>
    <m/>
    <m/>
    <m/>
    <n v="0"/>
    <n v="1"/>
    <n v="2713"/>
  </r>
  <r>
    <n v="0"/>
    <s v="Day  "/>
    <d v="1899-12-30T00:00:00"/>
    <s v="Ground"/>
    <s v="Engine"/>
    <s v="C"/>
    <s v="E-119"/>
    <x v="4"/>
    <s v="L&amp;A Wildfire"/>
    <m/>
    <m/>
    <m/>
    <m/>
    <n v="0"/>
    <n v="1"/>
    <n v="2713"/>
  </r>
  <r>
    <n v="0"/>
    <s v="Day  "/>
    <d v="1899-12-30T00:00:00"/>
    <s v="Ground"/>
    <s v="Engine"/>
    <s v="C"/>
    <s v="E-123"/>
    <x v="4"/>
    <s v="AZTNF"/>
    <n v="1226"/>
    <m/>
    <m/>
    <m/>
    <n v="0"/>
    <n v="1"/>
    <n v="2713"/>
  </r>
  <r>
    <n v="0"/>
    <s v="Day  "/>
    <d v="1899-12-30T00:00:00"/>
    <s v="Ground"/>
    <s v="Engine"/>
    <s v="C"/>
    <s v="E-118"/>
    <x v="4"/>
    <s v="Rim Country"/>
    <m/>
    <m/>
    <m/>
    <m/>
    <n v="0"/>
    <n v="1"/>
    <n v="2713"/>
  </r>
  <r>
    <n v="0"/>
    <s v="Day  "/>
    <d v="1899-12-30T00:00:00"/>
    <s v="Ground"/>
    <s v="Engine"/>
    <s v="C"/>
    <s v="E-88"/>
    <x v="3"/>
    <s v="Vernon FPD"/>
    <s v="E251"/>
    <m/>
    <m/>
    <m/>
    <n v="0"/>
    <n v="1"/>
    <n v="1969"/>
  </r>
  <r>
    <n v="0"/>
    <s v="Day  "/>
    <d v="1899-12-30T00:00:00"/>
    <s v="Ground"/>
    <s v="Crew"/>
    <s v="F"/>
    <s v="C-8"/>
    <x v="5"/>
    <s v="Black Mesa IHC"/>
    <m/>
    <m/>
    <m/>
    <m/>
    <n v="0"/>
    <n v="1"/>
    <n v="12250"/>
  </r>
  <r>
    <n v="0"/>
    <s v="Day  "/>
    <d v="1899-12-30T00:00:00"/>
    <s v="Ground"/>
    <s v="Crew"/>
    <s v="F"/>
    <s v="C-13"/>
    <x v="7"/>
    <s v="Payson IHC"/>
    <m/>
    <m/>
    <m/>
    <m/>
    <n v="0"/>
    <n v="1"/>
    <n v="13000"/>
  </r>
  <r>
    <n v="0"/>
    <s v="Day  "/>
    <d v="1899-12-30T00:00:00"/>
    <s v="Ground"/>
    <s v="Engine"/>
    <s v="F"/>
    <s v="E-2"/>
    <x v="0"/>
    <s v="Heber Overgaard FPD"/>
    <s v="E73"/>
    <m/>
    <m/>
    <m/>
    <n v="0"/>
    <n v="1"/>
    <n v="3350"/>
  </r>
  <r>
    <n v="0"/>
    <s v="Day  "/>
    <d v="1899-12-30T00:00:00"/>
    <s v="Ground"/>
    <s v="Engine"/>
    <s v="F"/>
    <s v="E-5"/>
    <x v="0"/>
    <s v="Concho FPD"/>
    <s v="E1455"/>
    <m/>
    <m/>
    <m/>
    <n v="0"/>
    <n v="1"/>
    <n v="3350"/>
  </r>
  <r>
    <n v="0"/>
    <s v="Day  "/>
    <d v="1899-12-30T00:00:00"/>
    <s v="Ground"/>
    <s v="Engine"/>
    <s v="F"/>
    <s v="E-4"/>
    <x v="0"/>
    <s v="AZA4S"/>
    <s v="E341"/>
    <m/>
    <m/>
    <m/>
    <n v="0"/>
    <n v="1"/>
    <n v="3350"/>
  </r>
  <r>
    <n v="0"/>
    <s v="Day  "/>
    <d v="1899-12-30T00:00:00"/>
    <s v="Ground"/>
    <s v="Engine"/>
    <s v="F"/>
    <s v="E-11"/>
    <x v="0"/>
    <s v="Pine Strawberry FPD"/>
    <s v="E413"/>
    <m/>
    <m/>
    <m/>
    <n v="0"/>
    <n v="1"/>
    <n v="3350"/>
  </r>
  <r>
    <n v="0"/>
    <s v="Day  "/>
    <d v="1899-12-30T00:00:00"/>
    <s v="Ground"/>
    <s v="Engine"/>
    <s v="F"/>
    <s v="E-129"/>
    <x v="0"/>
    <s v="Wildfire Support Team"/>
    <m/>
    <m/>
    <m/>
    <m/>
    <n v="0"/>
    <n v="1"/>
    <n v="3350"/>
  </r>
  <r>
    <n v="0"/>
    <s v="Day  "/>
    <d v="1899-12-30T00:00:00"/>
    <s v="Ground"/>
    <s v="Engine"/>
    <s v="F"/>
    <s v="E-127"/>
    <x v="0"/>
    <s v="Timberline Fire"/>
    <m/>
    <m/>
    <m/>
    <m/>
    <n v="0"/>
    <n v="1"/>
    <n v="3350"/>
  </r>
  <r>
    <n v="0"/>
    <s v="Day  "/>
    <d v="1899-12-30T00:00:00"/>
    <s v="Ground"/>
    <s v="Engine"/>
    <s v="F"/>
    <s v="E-152"/>
    <x v="4"/>
    <s v="AZASF"/>
    <s v="E662 "/>
    <m/>
    <m/>
    <m/>
    <n v="0"/>
    <n v="1"/>
    <n v="2713"/>
  </r>
  <r>
    <n v="0"/>
    <s v="Day  "/>
    <d v="1899-12-30T00:00:00"/>
    <s v="Ground"/>
    <s v="Engine"/>
    <s v="F"/>
    <s v="E-3"/>
    <x v="4"/>
    <s v="Pinetop FPD"/>
    <s v="B5"/>
    <m/>
    <m/>
    <m/>
    <n v="0"/>
    <n v="1"/>
    <n v="2713"/>
  </r>
  <r>
    <n v="0"/>
    <s v="Day  "/>
    <d v="1899-12-30T00:00:00"/>
    <s v="Ground"/>
    <s v="Engine"/>
    <s v="F"/>
    <s v="E-1"/>
    <x v="4"/>
    <s v="Timber Mesa FPD"/>
    <m/>
    <m/>
    <m/>
    <m/>
    <n v="0"/>
    <n v="1"/>
    <n v="2713"/>
  </r>
  <r>
    <n v="0"/>
    <s v="Day  "/>
    <d v="1899-12-30T00:00:00"/>
    <s v="Ground"/>
    <s v="Equipment"/>
    <s v="F"/>
    <s v="E-50"/>
    <x v="9"/>
    <s v="Fuego Dozer"/>
    <m/>
    <m/>
    <m/>
    <m/>
    <n v="0"/>
    <n v="1"/>
    <n v="2049"/>
  </r>
  <r>
    <n v="0"/>
    <s v="Day  "/>
    <d v="1899-12-30T00:00:00"/>
    <s v="Ground"/>
    <s v="Engine"/>
    <s v="F"/>
    <s v="E-14"/>
    <x v="10"/>
    <s v="White Mtn Apache"/>
    <m/>
    <m/>
    <m/>
    <m/>
    <n v="0"/>
    <n v="1"/>
    <n v="2913"/>
  </r>
  <r>
    <n v="0"/>
    <s v="Day  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  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  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  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  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  "/>
    <d v="1899-12-30T00:00:00"/>
    <s v="Ground"/>
    <s v="Engine"/>
    <s v="SG"/>
    <s v="E-124"/>
    <x v="4"/>
    <s v="Timber Ridge"/>
    <m/>
    <m/>
    <m/>
    <m/>
    <n v="0"/>
    <n v="1"/>
    <n v="2713"/>
  </r>
  <r>
    <n v="0"/>
    <s v="Day  "/>
    <d v="1899-12-30T00:00:00"/>
    <s v="Ground"/>
    <s v="Engine"/>
    <s v="SG"/>
    <s v="E-115"/>
    <x v="4"/>
    <s v="Allen Fire"/>
    <m/>
    <m/>
    <m/>
    <m/>
    <n v="0"/>
    <n v="1"/>
    <n v="2713"/>
  </r>
  <r>
    <n v="0"/>
    <s v="Day  "/>
    <d v="1899-12-30T00:00:00"/>
    <s v="Ground"/>
    <s v="Engine"/>
    <s v="SG"/>
    <s v="E-120"/>
    <x v="4"/>
    <s v="Archer Mountain"/>
    <m/>
    <m/>
    <m/>
    <m/>
    <n v="0"/>
    <n v="1"/>
    <n v="2713"/>
  </r>
  <r>
    <n v="0"/>
    <s v="Day  "/>
    <d v="1899-12-30T00:00:00"/>
    <s v="Ground"/>
    <s v="Engine"/>
    <s v="SG"/>
    <s v="E-121"/>
    <x v="4"/>
    <s v="Archer Mountain 614"/>
    <m/>
    <m/>
    <m/>
    <m/>
    <n v="0"/>
    <n v="1"/>
    <n v="2713"/>
  </r>
  <r>
    <n v="0"/>
    <s v="Day  "/>
    <d v="1899-12-30T00:00:00"/>
    <s v="Ground"/>
    <s v="Engine"/>
    <s v="SG"/>
    <s v="E-13"/>
    <x v="10"/>
    <s v="Eloy FPD"/>
    <m/>
    <m/>
    <m/>
    <m/>
    <n v="0"/>
    <n v="1"/>
    <n v="2913"/>
  </r>
  <r>
    <n v="0"/>
    <s v="Day  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Night"/>
    <d v="1899-12-30T00:00:00"/>
    <s v="Ground"/>
    <s v="Crew"/>
    <s v="NAC"/>
    <s v="O-89"/>
    <x v="1"/>
    <s v="Pinetop FPD"/>
    <m/>
    <m/>
    <m/>
    <m/>
    <n v="0.5"/>
    <n v="0.5"/>
    <n v="6125"/>
  </r>
  <r>
    <n v="0"/>
    <s v="Night"/>
    <d v="1899-12-30T00:00:00"/>
    <s v="Ground"/>
    <s v="Engine"/>
    <s v="NAC"/>
    <s v="E-90"/>
    <x v="4"/>
    <s v="Round Valley"/>
    <s v="B151 | Brush 152"/>
    <m/>
    <m/>
    <m/>
    <n v="0.5"/>
    <n v="0.5"/>
    <n v="2713"/>
  </r>
  <r>
    <n v="0"/>
    <s v="Night"/>
    <d v="1899-12-30T00:00:00"/>
    <s v="Ground"/>
    <s v="Engine"/>
    <s v="NAC"/>
    <s v="E-100"/>
    <x v="4"/>
    <s v="Cibola"/>
    <s v="E642"/>
    <m/>
    <m/>
    <m/>
    <n v="0.5"/>
    <n v="0.5"/>
    <n v="2713"/>
  </r>
  <r>
    <n v="0"/>
    <s v="Night"/>
    <d v="1899-12-30T00:00:00"/>
    <s v="Ground"/>
    <s v="Engine"/>
    <s v="NAC"/>
    <s v="E-12"/>
    <x v="0"/>
    <s v="Golder Ranch FD"/>
    <s v="E1634"/>
    <m/>
    <m/>
    <m/>
    <n v="0.5"/>
    <n v="0.5"/>
    <n v="3350"/>
  </r>
  <r>
    <n v="0"/>
    <s v="Night"/>
    <d v="1899-12-30T00:00:00"/>
    <s v="Ground"/>
    <s v="Crew"/>
    <s v="NF"/>
    <s v="C-11"/>
    <x v="7"/>
    <s v="Santa Fe IHC"/>
    <m/>
    <m/>
    <m/>
    <m/>
    <n v="0"/>
    <n v="1"/>
    <n v="13000"/>
  </r>
  <r>
    <n v="0"/>
    <s v="Night"/>
    <d v="1899-12-30T00:00:00"/>
    <s v="Ground"/>
    <s v="Crew"/>
    <s v="NF"/>
    <s v="C-15"/>
    <x v="7"/>
    <s v="Geronimo IHC"/>
    <m/>
    <m/>
    <m/>
    <m/>
    <n v="0"/>
    <n v="1"/>
    <n v="13000"/>
  </r>
  <r>
    <n v="0"/>
    <s v="Night"/>
    <d v="1899-12-30T00:00:00"/>
    <s v="Ground"/>
    <s v="Engine"/>
    <s v="NF"/>
    <s v="E-107"/>
    <x v="0"/>
    <s v="Peoria"/>
    <m/>
    <m/>
    <m/>
    <m/>
    <n v="0"/>
    <n v="1"/>
    <n v="3350"/>
  </r>
  <r>
    <n v="0"/>
    <s v="Night"/>
    <d v="1899-12-30T00:00:00"/>
    <s v="Ground"/>
    <s v="Engine"/>
    <s v="NF"/>
    <s v="E-131"/>
    <x v="0"/>
    <s v="Valkyrie Fire"/>
    <m/>
    <m/>
    <m/>
    <m/>
    <n v="0"/>
    <n v="1"/>
    <n v="3350"/>
  </r>
  <r>
    <n v="0"/>
    <s v="Night"/>
    <d v="1899-12-30T00:00:00"/>
    <s v="Ground"/>
    <s v="Engine"/>
    <s v="NF"/>
    <s v="E-42"/>
    <x v="4"/>
    <s v="Freedom Wildfire"/>
    <m/>
    <m/>
    <m/>
    <m/>
    <n v="0"/>
    <n v="1"/>
    <n v="2713"/>
  </r>
  <r>
    <n v="0"/>
    <s v="Night"/>
    <d v="1899-12-30T00:00:00"/>
    <s v="Ground"/>
    <s v="Engine"/>
    <s v="NF"/>
    <s v="E-116"/>
    <x v="4"/>
    <s v="Northern NM Fire"/>
    <m/>
    <m/>
    <m/>
    <m/>
    <n v="0"/>
    <n v="1"/>
    <n v="2713"/>
  </r>
  <r>
    <n v="0"/>
    <s v="Night"/>
    <d v="1899-12-30T00:00:00"/>
    <s v="Ground"/>
    <s v="Engine"/>
    <s v="NF"/>
    <s v="E-117"/>
    <x v="4"/>
    <s v="KL Farms"/>
    <m/>
    <m/>
    <m/>
    <m/>
    <n v="0"/>
    <n v="1"/>
    <n v="2713"/>
  </r>
  <r>
    <n v="0"/>
    <s v="Night"/>
    <d v="1899-12-30T00:00:00"/>
    <s v="Ground"/>
    <s v="Engine"/>
    <s v="NF"/>
    <s v="E-125"/>
    <x v="4"/>
    <s v="Tom Fery Farms"/>
    <m/>
    <m/>
    <m/>
    <m/>
    <n v="0"/>
    <n v="1"/>
    <n v="2713"/>
  </r>
  <r>
    <n v="0"/>
    <s v="Night"/>
    <d v="1899-12-30T00:00:00"/>
    <s v="Ground"/>
    <s v="Crew"/>
    <s v="NMR"/>
    <s v="C-14"/>
    <x v="7"/>
    <s v="Aravaipa HC"/>
    <m/>
    <m/>
    <m/>
    <m/>
    <n v="1"/>
    <n v="0"/>
    <n v="13000"/>
  </r>
  <r>
    <n v="0"/>
    <s v="Night"/>
    <d v="1899-12-30T00:00:00"/>
    <s v="Ground"/>
    <s v="Crew"/>
    <s v="NMR"/>
    <s v="C-6"/>
    <x v="5"/>
    <s v="Prescott IHC"/>
    <m/>
    <m/>
    <m/>
    <m/>
    <n v="1"/>
    <n v="0"/>
    <n v="12250"/>
  </r>
  <r>
    <n v="0"/>
    <s v="Night"/>
    <d v="1899-12-30T00:00:00"/>
    <s v="Ground"/>
    <s v="Engine"/>
    <s v="NSG"/>
    <s v="E-9"/>
    <x v="14"/>
    <s v="Buckskin FD"/>
    <s v="E1101"/>
    <m/>
    <m/>
    <m/>
    <n v="1"/>
    <n v="0"/>
    <n v="3947"/>
  </r>
  <r>
    <n v="0"/>
    <s v="Night"/>
    <d v="1899-12-30T00:00:00"/>
    <s v="Ground"/>
    <s v="Engine"/>
    <s v="NSG"/>
    <s v="E-16.3"/>
    <x v="0"/>
    <s v="San Simon"/>
    <s v="AZ TF 7702"/>
    <m/>
    <m/>
    <m/>
    <n v="1"/>
    <n v="0"/>
    <n v="3350"/>
  </r>
  <r>
    <n v="0"/>
    <s v="Night"/>
    <d v="1899-12-30T00:00:00"/>
    <s v="Ground"/>
    <s v="Engine"/>
    <s v="NSG"/>
    <s v="E-16.5"/>
    <x v="0"/>
    <s v="Rio Verde FPD"/>
    <s v="AZ TF 7702"/>
    <m/>
    <m/>
    <m/>
    <n v="1"/>
    <n v="0"/>
    <n v="3350"/>
  </r>
  <r>
    <n v="0"/>
    <s v="Night"/>
    <d v="1899-12-30T00:00:00"/>
    <s v="Ground"/>
    <s v="Engine"/>
    <s v="NSG"/>
    <s v="E-16.6"/>
    <x v="4"/>
    <s v="CAFMA B53"/>
    <s v="AZ TF 7702"/>
    <m/>
    <m/>
    <m/>
    <n v="1"/>
    <n v="0"/>
    <n v="2713"/>
  </r>
  <r>
    <n v="0"/>
    <s v="Night"/>
    <d v="1899-12-30T00:00:00"/>
    <s v="Ground"/>
    <s v="Engine"/>
    <s v="NSG"/>
    <s v="E-16.4"/>
    <x v="4"/>
    <s v="Elfrida FD"/>
    <s v="AZ TF 7702"/>
    <m/>
    <m/>
    <m/>
    <n v="1"/>
    <n v="0"/>
    <n v="2713"/>
  </r>
  <r>
    <n v="0"/>
    <s v="Night"/>
    <d v="1899-12-30T00:00:00"/>
    <s v="Ground"/>
    <s v="Engine"/>
    <s v="NSG"/>
    <s v="E-16.7"/>
    <x v="13"/>
    <s v="St Johns FPD"/>
    <s v="AZ TF 7702"/>
    <m/>
    <m/>
    <m/>
    <n v="1"/>
    <n v="0"/>
    <n v="2913"/>
  </r>
  <r>
    <n v="0"/>
    <n v="0"/>
    <d v="1899-12-30T00:00:00"/>
    <m/>
    <m/>
    <m/>
    <m/>
    <x v="11"/>
    <m/>
    <m/>
    <m/>
    <m/>
    <m/>
    <m/>
    <s v="PERIOD 0 TOTAL"/>
    <n v="380120"/>
  </r>
  <r>
    <m/>
    <m/>
    <m/>
    <m/>
    <m/>
    <m/>
    <m/>
    <x v="11"/>
    <m/>
    <m/>
    <m/>
    <m/>
    <m/>
    <m/>
    <s v="Prior Period Carryover"/>
    <n v="1618041"/>
  </r>
  <r>
    <m/>
    <m/>
    <m/>
    <m/>
    <m/>
    <m/>
    <m/>
    <x v="11"/>
    <m/>
    <m/>
    <m/>
    <m/>
    <m/>
    <m/>
    <s v="CUMMULATIVE INCIDENT TOTAL"/>
    <n v="1998161"/>
  </r>
  <r>
    <n v="0"/>
    <s v="Day  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  "/>
    <d v="1899-12-30T00:00:00"/>
    <s v="Ground"/>
    <s v="Engine"/>
    <s v="A"/>
    <s v="E-153"/>
    <x v="0"/>
    <s v="AZASF"/>
    <s v="E361"/>
    <m/>
    <m/>
    <m/>
    <n v="0"/>
    <n v="1"/>
    <n v="3350"/>
  </r>
  <r>
    <n v="0"/>
    <s v="Day  "/>
    <d v="1899-12-30T00:00:00"/>
    <s v="Ground"/>
    <s v="Equipment"/>
    <s v="A"/>
    <s v="E-49"/>
    <x v="9"/>
    <s v="Mayer Dozer"/>
    <m/>
    <m/>
    <m/>
    <m/>
    <n v="0"/>
    <n v="1"/>
    <n v="2049"/>
  </r>
  <r>
    <n v="0"/>
    <s v="Day  "/>
    <d v="1899-12-30T00:00:00"/>
    <s v="Ground"/>
    <s v="Crew"/>
    <s v="M"/>
    <s v="C-7"/>
    <x v="7"/>
    <s v="Mesa IHC"/>
    <m/>
    <m/>
    <m/>
    <m/>
    <n v="0.5"/>
    <n v="0.5"/>
    <n v="13000"/>
  </r>
  <r>
    <n v="0"/>
    <s v="Day  "/>
    <d v="1899-12-30T00:00:00"/>
    <s v="Ground"/>
    <s v="Crew"/>
    <s v="M"/>
    <s v="C-16"/>
    <x v="15"/>
    <s v="Tucson 1 DOC"/>
    <m/>
    <m/>
    <m/>
    <m/>
    <n v="0.5"/>
    <n v="0.5"/>
    <n v="6519"/>
  </r>
  <r>
    <n v="0"/>
    <s v="Day  "/>
    <d v="1899-12-30T00:00:00"/>
    <s v="Ground"/>
    <s v="Crew"/>
    <s v="M"/>
    <s v="O-124"/>
    <x v="1"/>
    <s v="AZASF Strayhorse IA"/>
    <m/>
    <m/>
    <m/>
    <m/>
    <n v="0.5"/>
    <n v="0.5"/>
    <n v="6125"/>
  </r>
  <r>
    <n v="0"/>
    <s v="Day  "/>
    <d v="1899-12-30T00:00:00"/>
    <s v="Ground"/>
    <s v="Engine"/>
    <s v="M"/>
    <s v="E-126"/>
    <x v="0"/>
    <s v="Sabino Fire "/>
    <m/>
    <m/>
    <m/>
    <m/>
    <n v="0.5"/>
    <n v="0.5"/>
    <n v="3350"/>
  </r>
  <r>
    <n v="0"/>
    <s v="Day  "/>
    <d v="1899-12-30T00:00:00"/>
    <s v="Ground"/>
    <s v="Equipment"/>
    <s v="M"/>
    <s v="local"/>
    <x v="9"/>
    <s v="AZASF"/>
    <s v="Dozer 1-6"/>
    <m/>
    <m/>
    <m/>
    <n v="0.5"/>
    <n v="0.5"/>
    <n v="2049"/>
  </r>
  <r>
    <n v="0"/>
    <s v="Day  "/>
    <d v="1899-12-30T00:00:00"/>
    <s v="Ground"/>
    <s v="Equipment"/>
    <s v="M"/>
    <s v="E-159"/>
    <x v="16"/>
    <s v="Southwest Equipment"/>
    <m/>
    <m/>
    <m/>
    <m/>
    <n v="0.5"/>
    <n v="0.5"/>
    <n v="2966"/>
  </r>
  <r>
    <n v="0"/>
    <s v="Day  "/>
    <d v="1899-12-30T00:00:00"/>
    <s v="Ground"/>
    <s v="Equipment"/>
    <s v="M"/>
    <s v="E-158"/>
    <x v="16"/>
    <s v="Windy Ridge"/>
    <m/>
    <m/>
    <m/>
    <m/>
    <n v="0.5"/>
    <n v="0.5"/>
    <n v="2966"/>
  </r>
  <r>
    <n v="0"/>
    <s v="Day  "/>
    <d v="1899-12-30T00:00:00"/>
    <s v="Ground"/>
    <s v="Equipment"/>
    <s v="M"/>
    <s v="E-160"/>
    <x v="17"/>
    <s v="Fuego"/>
    <m/>
    <m/>
    <m/>
    <m/>
    <n v="0.5"/>
    <n v="0.5"/>
    <n v="2118"/>
  </r>
  <r>
    <n v="0"/>
    <s v="Day  "/>
    <d v="1899-12-30T00:00:00"/>
    <s v="Ground"/>
    <s v="Crew"/>
    <s v="R"/>
    <s v="C-3"/>
    <x v="7"/>
    <s v="Mt Taylor IHC"/>
    <m/>
    <m/>
    <m/>
    <m/>
    <n v="1"/>
    <n v="0"/>
    <n v="13000"/>
  </r>
  <r>
    <n v="0"/>
    <s v="Day  "/>
    <d v="1899-12-30T00:00:00"/>
    <s v="Ground"/>
    <s v="Crew"/>
    <s v="R"/>
    <s v="C-2"/>
    <x v="5"/>
    <s v="Phoenix T2IA"/>
    <m/>
    <m/>
    <m/>
    <m/>
    <n v="1"/>
    <n v="0"/>
    <n v="12250"/>
  </r>
  <r>
    <n v="0"/>
    <s v="Day  "/>
    <d v="1899-12-30T00:00:00"/>
    <s v="Ground"/>
    <s v="Engine"/>
    <s v="R"/>
    <s v="E-10"/>
    <x v="0"/>
    <s v="Taylor Snowflake FPD"/>
    <m/>
    <m/>
    <m/>
    <m/>
    <n v="1"/>
    <n v="0"/>
    <n v="3350"/>
  </r>
  <r>
    <n v="0"/>
    <s v="Day  "/>
    <d v="1899-12-30T00:00:00"/>
    <s v="Ground"/>
    <s v="Engine"/>
    <s v="R"/>
    <s v="E-95"/>
    <x v="4"/>
    <s v="St Johns FPD"/>
    <s v="E1972"/>
    <m/>
    <m/>
    <m/>
    <n v="1"/>
    <n v="0"/>
    <n v="2713"/>
  </r>
  <r>
    <n v="0"/>
    <s v="Day  "/>
    <d v="1899-12-30T00:00:00"/>
    <s v="Ground"/>
    <s v="Engine"/>
    <s v="R"/>
    <s v="E-130"/>
    <x v="0"/>
    <s v="J3 Contracting"/>
    <m/>
    <m/>
    <m/>
    <m/>
    <n v="1"/>
    <n v="0"/>
    <n v="3350"/>
  </r>
  <r>
    <n v="0"/>
    <s v="Day  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  "/>
    <d v="1899-12-30T00:00:00"/>
    <s v="Ground"/>
    <s v="Engine"/>
    <s v="R"/>
    <s v="E-146"/>
    <x v="13"/>
    <s v="National Fire Support"/>
    <m/>
    <m/>
    <m/>
    <m/>
    <n v="1"/>
    <n v="0"/>
    <n v="2913"/>
  </r>
  <r>
    <n v="0"/>
    <s v="Day  "/>
    <d v="1899-12-30T00:00:00"/>
    <s v="Ground"/>
    <s v="Crew"/>
    <s v="C"/>
    <s v="C-1"/>
    <x v="7"/>
    <s v="Globe IHC"/>
    <m/>
    <m/>
    <m/>
    <m/>
    <n v="0.5"/>
    <n v="0.5"/>
    <n v="13000"/>
  </r>
  <r>
    <n v="0"/>
    <s v="Day  "/>
    <d v="1899-12-30T00:00:00"/>
    <s v="Ground"/>
    <s v="Crew"/>
    <s v="C"/>
    <s v="O-103"/>
    <x v="6"/>
    <s v="Columbine"/>
    <m/>
    <m/>
    <m/>
    <m/>
    <n v="0.5"/>
    <n v="0.5"/>
    <n v="6125"/>
  </r>
  <r>
    <n v="0"/>
    <s v="Day  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  "/>
    <d v="1899-12-30T00:00:00"/>
    <s v="Ground"/>
    <s v="Engine"/>
    <s v="C"/>
    <s v="E-91"/>
    <x v="0"/>
    <s v="Pinetop FPD"/>
    <s v="Brush 11"/>
    <m/>
    <m/>
    <m/>
    <n v="0.5"/>
    <n v="0.5"/>
    <n v="3350"/>
  </r>
  <r>
    <n v="0"/>
    <s v="Day  "/>
    <d v="1899-12-30T00:00:00"/>
    <s v="Ground"/>
    <s v="Engine"/>
    <s v="C"/>
    <s v="E-128"/>
    <x v="0"/>
    <s v="J3 Contracting"/>
    <m/>
    <m/>
    <m/>
    <m/>
    <n v="0.5"/>
    <n v="0.5"/>
    <n v="3350"/>
  </r>
  <r>
    <n v="0"/>
    <s v="Day  "/>
    <d v="1899-12-30T00:00:00"/>
    <s v="Ground"/>
    <s v="Engine"/>
    <s v="C"/>
    <s v="E-114"/>
    <x v="4"/>
    <s v="310 Dust Control"/>
    <m/>
    <m/>
    <m/>
    <m/>
    <n v="0.5"/>
    <n v="0.5"/>
    <n v="2713"/>
  </r>
  <r>
    <n v="0"/>
    <s v="Day  "/>
    <d v="1899-12-30T00:00:00"/>
    <s v="Ground"/>
    <s v="Engine"/>
    <s v="C"/>
    <s v="E-119"/>
    <x v="4"/>
    <s v="L&amp;A Wildfire"/>
    <m/>
    <m/>
    <m/>
    <m/>
    <n v="0.5"/>
    <n v="0.5"/>
    <n v="2713"/>
  </r>
  <r>
    <n v="0"/>
    <s v="Day  "/>
    <d v="1899-12-30T00:00:00"/>
    <s v="Ground"/>
    <s v="Engine"/>
    <s v="C"/>
    <s v="E-123"/>
    <x v="4"/>
    <s v="AZTNF"/>
    <n v="1226"/>
    <m/>
    <m/>
    <m/>
    <n v="0.5"/>
    <n v="0.5"/>
    <n v="2713"/>
  </r>
  <r>
    <n v="0"/>
    <s v="Day  "/>
    <d v="1899-12-30T00:00:00"/>
    <s v="Ground"/>
    <s v="Crew"/>
    <s v="F"/>
    <s v="C-8"/>
    <x v="5"/>
    <s v="Black Mesa IHC"/>
    <m/>
    <m/>
    <m/>
    <m/>
    <n v="0.5"/>
    <n v="0.5"/>
    <n v="12250"/>
  </r>
  <r>
    <n v="0"/>
    <s v="Day  "/>
    <d v="1899-12-30T00:00:00"/>
    <s v="Ground"/>
    <s v="Crew"/>
    <s v="F"/>
    <s v="C-13"/>
    <x v="7"/>
    <s v="Payson IHC"/>
    <m/>
    <m/>
    <m/>
    <m/>
    <n v="0.5"/>
    <n v="0.5"/>
    <n v="13000"/>
  </r>
  <r>
    <n v="0"/>
    <s v="Day  "/>
    <d v="1899-12-30T00:00:00"/>
    <s v="Ground"/>
    <s v="Crew"/>
    <s v="F"/>
    <s v="C-17"/>
    <x v="15"/>
    <s v="Perryville DOC"/>
    <m/>
    <m/>
    <m/>
    <m/>
    <n v="0.5"/>
    <n v="0.5"/>
    <n v="6519"/>
  </r>
  <r>
    <n v="0"/>
    <s v="Day  "/>
    <d v="1899-12-30T00:00:00"/>
    <s v="Ground"/>
    <s v="Engine"/>
    <s v="F"/>
    <s v="E-2"/>
    <x v="0"/>
    <s v="Heber Overgaard FPD"/>
    <s v="E73"/>
    <s v="E-2"/>
    <m/>
    <m/>
    <n v="0.5"/>
    <n v="0.5"/>
    <n v="3350"/>
  </r>
  <r>
    <n v="0"/>
    <s v="Day  "/>
    <d v="1899-12-30T00:00:00"/>
    <s v="Ground"/>
    <s v="Engine"/>
    <s v="F"/>
    <s v="E-5"/>
    <x v="0"/>
    <s v="Concho FPD"/>
    <s v="E1455"/>
    <s v="E-5"/>
    <m/>
    <m/>
    <n v="0.5"/>
    <n v="0.5"/>
    <n v="3350"/>
  </r>
  <r>
    <n v="0"/>
    <s v="Day  "/>
    <d v="1899-12-30T00:00:00"/>
    <s v="Ground"/>
    <s v="Engine"/>
    <s v="F"/>
    <s v="E-4"/>
    <x v="0"/>
    <s v="AZA4S"/>
    <s v="E341"/>
    <s v="E-4"/>
    <m/>
    <m/>
    <n v="0.5"/>
    <n v="0.5"/>
    <n v="3350"/>
  </r>
  <r>
    <n v="0"/>
    <s v="Day  "/>
    <d v="1899-12-30T00:00:00"/>
    <s v="Ground"/>
    <s v="Engine"/>
    <s v="F"/>
    <s v="E-11"/>
    <x v="0"/>
    <s v="Pine Strawberry FPD"/>
    <s v="E413"/>
    <s v="E-11"/>
    <m/>
    <m/>
    <n v="0.5"/>
    <n v="0.5"/>
    <n v="3350"/>
  </r>
  <r>
    <n v="0"/>
    <s v="Day  "/>
    <d v="1899-12-30T00:00:00"/>
    <s v="Ground"/>
    <s v="Engine"/>
    <s v="F"/>
    <s v="E-129"/>
    <x v="0"/>
    <s v="Wildfire Support Team"/>
    <m/>
    <s v="E-129"/>
    <m/>
    <m/>
    <n v="0.5"/>
    <n v="0.5"/>
    <n v="3350"/>
  </r>
  <r>
    <n v="0"/>
    <s v="Day  "/>
    <d v="1899-12-30T00:00:00"/>
    <s v="Ground"/>
    <s v="Engine"/>
    <s v="F"/>
    <s v="E-127"/>
    <x v="0"/>
    <s v="Timberline Fire"/>
    <m/>
    <s v="E-127"/>
    <m/>
    <m/>
    <n v="0.5"/>
    <n v="0.5"/>
    <n v="3350"/>
  </r>
  <r>
    <n v="0"/>
    <s v="Day  "/>
    <d v="1899-12-30T00:00:00"/>
    <s v="Ground"/>
    <s v="Engine"/>
    <s v="F"/>
    <s v="E-152"/>
    <x v="4"/>
    <s v="AZASF"/>
    <s v="E662 "/>
    <s v="E-152"/>
    <m/>
    <m/>
    <n v="0.5"/>
    <n v="0.5"/>
    <n v="2713"/>
  </r>
  <r>
    <n v="0"/>
    <s v="Day  "/>
    <d v="1899-12-30T00:00:00"/>
    <s v="Ground"/>
    <s v="Engine"/>
    <s v="F"/>
    <s v="E-3"/>
    <x v="4"/>
    <s v="Pinetop FPD"/>
    <s v="B5"/>
    <s v="E-3"/>
    <m/>
    <m/>
    <n v="0.5"/>
    <n v="0.5"/>
    <n v="2713"/>
  </r>
  <r>
    <n v="0"/>
    <s v="Day  "/>
    <d v="1899-12-30T00:00:00"/>
    <s v="Ground"/>
    <s v="Engine"/>
    <s v="F"/>
    <s v="E-1"/>
    <x v="4"/>
    <s v="Timber Mesa FPD"/>
    <m/>
    <s v="E-1"/>
    <m/>
    <m/>
    <n v="0.5"/>
    <n v="0.5"/>
    <n v="2713"/>
  </r>
  <r>
    <n v="0"/>
    <s v="Day  "/>
    <d v="1899-12-30T00:00:00"/>
    <s v="Ground"/>
    <s v="Equipment"/>
    <s v="F"/>
    <s v="E-50"/>
    <x v="9"/>
    <s v="Fuego Dozer"/>
    <m/>
    <m/>
    <m/>
    <m/>
    <n v="0.5"/>
    <n v="0.5"/>
    <n v="2049"/>
  </r>
  <r>
    <n v="0"/>
    <s v="Day  "/>
    <d v="1899-12-30T00:00:00"/>
    <s v="Ground"/>
    <s v="Engine"/>
    <s v="F"/>
    <s v="E-14"/>
    <x v="10"/>
    <s v="White Mtn Apache"/>
    <m/>
    <m/>
    <m/>
    <m/>
    <n v="0.5"/>
    <n v="0.5"/>
    <n v="2913"/>
  </r>
  <r>
    <n v="0"/>
    <s v="Day  "/>
    <d v="1899-12-30T00:00:00"/>
    <s v="Ground"/>
    <s v="Equipment"/>
    <s v="F"/>
    <s v="E-161"/>
    <x v="17"/>
    <s v="Black Range"/>
    <m/>
    <m/>
    <m/>
    <m/>
    <n v="0.5"/>
    <n v="0.5"/>
    <n v="2118"/>
  </r>
  <r>
    <n v="0"/>
    <s v="Day  "/>
    <d v="1899-12-30T00:00:00"/>
    <s v="Ground"/>
    <s v="Engine"/>
    <s v="SG"/>
    <s v="E-8"/>
    <x v="14"/>
    <s v="Timber Mesa FPD"/>
    <m/>
    <m/>
    <m/>
    <m/>
    <n v="0"/>
    <n v="1"/>
    <n v="3947"/>
  </r>
  <r>
    <n v="0"/>
    <s v="Day  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  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  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  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  "/>
    <d v="1899-12-30T00:00:00"/>
    <s v="Ground"/>
    <s v="Engine"/>
    <s v="SG"/>
    <s v="E-124"/>
    <x v="4"/>
    <s v="Timber Ridge"/>
    <m/>
    <m/>
    <m/>
    <m/>
    <n v="0"/>
    <n v="1"/>
    <n v="2713"/>
  </r>
  <r>
    <n v="0"/>
    <s v="Day  "/>
    <d v="1899-12-30T00:00:00"/>
    <s v="Ground"/>
    <s v="Engine"/>
    <s v="SG"/>
    <s v="E-115"/>
    <x v="4"/>
    <s v="Allen Fire"/>
    <m/>
    <m/>
    <m/>
    <m/>
    <n v="0"/>
    <n v="1"/>
    <n v="2713"/>
  </r>
  <r>
    <n v="0"/>
    <s v="Day  "/>
    <d v="1899-12-30T00:00:00"/>
    <s v="Ground"/>
    <s v="Engine"/>
    <s v="SG"/>
    <s v="E-13"/>
    <x v="10"/>
    <s v="Eloy FPD"/>
    <m/>
    <m/>
    <m/>
    <m/>
    <n v="0"/>
    <n v="1"/>
    <n v="2913"/>
  </r>
  <r>
    <n v="0"/>
    <s v="Day  "/>
    <d v="1899-12-30T00:00:00"/>
    <s v="Ground"/>
    <s v="Engine"/>
    <s v="SG"/>
    <s v="E-15.6"/>
    <x v="13"/>
    <s v="Arva Valley FPD"/>
    <s v="AZ TF 7701"/>
    <m/>
    <m/>
    <m/>
    <n v="0"/>
    <n v="1"/>
    <n v="2913"/>
  </r>
  <r>
    <n v="0"/>
    <s v="Night "/>
    <d v="1899-12-30T00:00:00"/>
    <s v="Ground"/>
    <s v="Crew"/>
    <s v="NAC"/>
    <s v="O-89"/>
    <x v="1"/>
    <s v="Pinetop FPD"/>
    <m/>
    <m/>
    <m/>
    <m/>
    <n v="0.5"/>
    <n v="0.5"/>
    <n v="6125"/>
  </r>
  <r>
    <n v="0"/>
    <s v="Night "/>
    <d v="1899-12-30T00:00:00"/>
    <s v="Ground"/>
    <s v="Engine"/>
    <s v="NAC"/>
    <s v="E-12"/>
    <x v="0"/>
    <s v="Golder Ranch FD"/>
    <s v="E1634"/>
    <m/>
    <m/>
    <m/>
    <n v="0.5"/>
    <n v="0.5"/>
    <n v="3350"/>
  </r>
  <r>
    <n v="0"/>
    <s v="Night "/>
    <d v="1899-12-30T00:00:00"/>
    <s v="Ground"/>
    <s v="Engine"/>
    <s v="NAC"/>
    <s v="E-90"/>
    <x v="4"/>
    <s v="Round Valley"/>
    <s v="B151 | Brush 152"/>
    <m/>
    <m/>
    <m/>
    <n v="0.5"/>
    <n v="0.5"/>
    <n v="2713"/>
  </r>
  <r>
    <n v="0"/>
    <s v="Night "/>
    <d v="1899-12-30T00:00:00"/>
    <s v="Ground"/>
    <s v="Engine"/>
    <s v="NAC"/>
    <s v="E-100"/>
    <x v="4"/>
    <s v="Cibola"/>
    <s v="E642"/>
    <m/>
    <m/>
    <m/>
    <n v="0.5"/>
    <n v="0.5"/>
    <n v="2713"/>
  </r>
  <r>
    <n v="0"/>
    <s v="Night "/>
    <d v="1899-12-30T00:00:00"/>
    <s v="Ground"/>
    <s v="Crew"/>
    <s v="NF"/>
    <s v="C-11"/>
    <x v="7"/>
    <s v="Santa Fe IHC"/>
    <m/>
    <m/>
    <m/>
    <m/>
    <n v="0.5"/>
    <n v="0.5"/>
    <n v="13000"/>
  </r>
  <r>
    <n v="0"/>
    <s v="Night "/>
    <d v="1899-12-30T00:00:00"/>
    <s v="Ground"/>
    <s v="Crew"/>
    <s v="NF"/>
    <s v="C-15"/>
    <x v="7"/>
    <s v="Geronimo IHC"/>
    <m/>
    <m/>
    <m/>
    <m/>
    <n v="0.5"/>
    <n v="0.5"/>
    <n v="13000"/>
  </r>
  <r>
    <n v="0"/>
    <s v="Night "/>
    <d v="1899-12-30T00:00:00"/>
    <s v="Ground"/>
    <s v="Engine"/>
    <s v="NF"/>
    <s v="E-107"/>
    <x v="0"/>
    <s v="Peoria"/>
    <m/>
    <m/>
    <m/>
    <m/>
    <n v="0.5"/>
    <n v="0.5"/>
    <n v="3350"/>
  </r>
  <r>
    <n v="0"/>
    <s v="Night "/>
    <d v="1899-12-30T00:00:00"/>
    <s v="Ground"/>
    <s v="Engine"/>
    <s v="NF"/>
    <s v="E-131"/>
    <x v="0"/>
    <s v="Valkyrie Fire"/>
    <m/>
    <m/>
    <m/>
    <m/>
    <n v="0.5"/>
    <n v="0.5"/>
    <n v="3350"/>
  </r>
  <r>
    <n v="0"/>
    <s v="Night "/>
    <d v="1899-12-30T00:00:00"/>
    <s v="Ground"/>
    <s v="Engine"/>
    <s v="NF"/>
    <s v="E-42"/>
    <x v="4"/>
    <s v="Freedom Wildfire"/>
    <m/>
    <m/>
    <m/>
    <m/>
    <n v="0.5"/>
    <n v="0.5"/>
    <n v="2713"/>
  </r>
  <r>
    <n v="0"/>
    <s v="Night "/>
    <d v="1899-12-30T00:00:00"/>
    <s v="Ground"/>
    <s v="Engine"/>
    <s v="NF"/>
    <s v="E-116"/>
    <x v="4"/>
    <s v="Northern NM Fire"/>
    <m/>
    <m/>
    <m/>
    <m/>
    <n v="0.5"/>
    <n v="0.5"/>
    <n v="2713"/>
  </r>
  <r>
    <n v="0"/>
    <s v="Night "/>
    <d v="1899-12-30T00:00:00"/>
    <s v="Ground"/>
    <s v="Engine"/>
    <s v="NF"/>
    <s v="E-117"/>
    <x v="4"/>
    <s v="KL Farms"/>
    <m/>
    <m/>
    <m/>
    <m/>
    <n v="0.5"/>
    <n v="0.5"/>
    <n v="2713"/>
  </r>
  <r>
    <n v="0"/>
    <s v="Night "/>
    <d v="1899-12-30T00:00:00"/>
    <s v="Ground"/>
    <s v="Engine"/>
    <s v="NF"/>
    <s v="E-125"/>
    <x v="4"/>
    <s v="Tom Fery Farms"/>
    <m/>
    <m/>
    <m/>
    <m/>
    <n v="0.5"/>
    <n v="0.5"/>
    <n v="2713"/>
  </r>
  <r>
    <n v="0"/>
    <s v="Night "/>
    <d v="1899-12-30T00:00:00"/>
    <s v="Ground"/>
    <s v="Crew"/>
    <s v="NMR"/>
    <s v="C-14"/>
    <x v="7"/>
    <s v="Aravaipa HC"/>
    <m/>
    <m/>
    <m/>
    <m/>
    <n v="1"/>
    <n v="0"/>
    <n v="13000"/>
  </r>
  <r>
    <n v="0"/>
    <s v="Night "/>
    <d v="1899-12-30T00:00:00"/>
    <s v="Ground"/>
    <s v="Crew"/>
    <s v="NMR"/>
    <s v="C-6"/>
    <x v="5"/>
    <s v="Prescott IHC"/>
    <m/>
    <m/>
    <m/>
    <m/>
    <n v="1"/>
    <n v="0"/>
    <n v="12250"/>
  </r>
  <r>
    <n v="0"/>
    <n v="0"/>
    <d v="1899-12-30T00:00:00"/>
    <m/>
    <m/>
    <m/>
    <m/>
    <x v="11"/>
    <m/>
    <m/>
    <m/>
    <m/>
    <m/>
    <m/>
    <s v="PERIOD 0 TOTAL"/>
    <n v="305699"/>
  </r>
  <r>
    <m/>
    <m/>
    <m/>
    <m/>
    <m/>
    <m/>
    <m/>
    <x v="11"/>
    <m/>
    <m/>
    <m/>
    <m/>
    <m/>
    <m/>
    <s v="Prior Period Carryover"/>
    <n v="1998161"/>
  </r>
  <r>
    <m/>
    <m/>
    <m/>
    <m/>
    <m/>
    <m/>
    <m/>
    <x v="11"/>
    <m/>
    <m/>
    <m/>
    <m/>
    <m/>
    <m/>
    <s v="CUMMULATIVE INCIDENT TOTAL"/>
    <n v="2303860"/>
  </r>
  <r>
    <n v="0"/>
    <s v="Day  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  "/>
    <d v="1899-12-30T00:00:00"/>
    <s v="Ground"/>
    <s v="Engine"/>
    <s v="A"/>
    <s v="E-153"/>
    <x v="0"/>
    <s v="AZASF"/>
    <s v="E361"/>
    <m/>
    <m/>
    <m/>
    <n v="0"/>
    <n v="1"/>
    <n v="3350"/>
  </r>
  <r>
    <n v="0"/>
    <s v="Day  "/>
    <d v="1899-12-30T00:00:00"/>
    <s v="Ground"/>
    <s v="Crew"/>
    <s v="M"/>
    <s v="C-7"/>
    <x v="7"/>
    <s v="Mesa IHC"/>
    <m/>
    <m/>
    <m/>
    <m/>
    <n v="0.5"/>
    <n v="0.5"/>
    <n v="13000"/>
  </r>
  <r>
    <n v="0"/>
    <s v="Day  "/>
    <d v="1899-12-30T00:00:00"/>
    <s v="Ground"/>
    <s v="Crew"/>
    <s v="M"/>
    <s v="O-124"/>
    <x v="1"/>
    <s v="AZASF Strayhorse IA"/>
    <m/>
    <m/>
    <m/>
    <m/>
    <n v="0.5"/>
    <n v="0.5"/>
    <n v="6125"/>
  </r>
  <r>
    <n v="0"/>
    <s v="Day  "/>
    <d v="1899-12-30T00:00:00"/>
    <s v="Ground"/>
    <s v="Engine"/>
    <s v="M"/>
    <s v="E-126"/>
    <x v="0"/>
    <s v="Sabino Fire "/>
    <m/>
    <m/>
    <m/>
    <m/>
    <n v="0.5"/>
    <n v="0.5"/>
    <n v="3350"/>
  </r>
  <r>
    <n v="0"/>
    <s v="Day  "/>
    <d v="1899-12-30T00:00:00"/>
    <s v="Ground"/>
    <s v="Equipment"/>
    <s v="M"/>
    <s v="local"/>
    <x v="9"/>
    <s v="AZASF"/>
    <s v="Dozer 1-6"/>
    <m/>
    <m/>
    <m/>
    <n v="0.5"/>
    <n v="0.5"/>
    <n v="2049"/>
  </r>
  <r>
    <n v="0"/>
    <s v="Day  "/>
    <d v="1899-12-30T00:00:00"/>
    <s v="Ground"/>
    <s v="Equipment"/>
    <s v="M"/>
    <s v="E-49"/>
    <x v="9"/>
    <s v="Mayer Dozer"/>
    <m/>
    <m/>
    <m/>
    <m/>
    <n v="0.5"/>
    <n v="0.5"/>
    <n v="2049"/>
  </r>
  <r>
    <n v="0"/>
    <s v="Day  "/>
    <d v="1899-12-30T00:00:00"/>
    <s v="Ground"/>
    <s v="Equipment"/>
    <s v="M"/>
    <s v="E-160"/>
    <x v="17"/>
    <s v="Fuego"/>
    <m/>
    <m/>
    <m/>
    <m/>
    <n v="0.5"/>
    <n v="0.5"/>
    <n v="2118"/>
  </r>
  <r>
    <n v="0"/>
    <s v="Day  "/>
    <d v="1899-12-30T00:00:00"/>
    <s v="Ground"/>
    <s v="Crew"/>
    <s v="R"/>
    <s v="C-14"/>
    <x v="7"/>
    <s v="Aravaipa HC"/>
    <m/>
    <m/>
    <m/>
    <m/>
    <n v="1"/>
    <n v="0"/>
    <n v="13000"/>
  </r>
  <r>
    <n v="0"/>
    <s v="Day  "/>
    <d v="1899-12-30T00:00:00"/>
    <s v="Ground"/>
    <s v="Crew"/>
    <s v="R"/>
    <s v="C-3"/>
    <x v="7"/>
    <s v="Mt Taylor IHC"/>
    <m/>
    <m/>
    <m/>
    <m/>
    <n v="1"/>
    <n v="0"/>
    <n v="13000"/>
  </r>
  <r>
    <n v="0"/>
    <s v="Day  "/>
    <d v="1899-12-30T00:00:00"/>
    <s v="Ground"/>
    <s v="Crew"/>
    <s v="R"/>
    <s v="C-2"/>
    <x v="5"/>
    <s v="Phoenix T2IA"/>
    <m/>
    <m/>
    <m/>
    <m/>
    <n v="1"/>
    <n v="0"/>
    <n v="12250"/>
  </r>
  <r>
    <n v="0"/>
    <s v="Day  "/>
    <d v="1899-12-30T00:00:00"/>
    <s v="Ground"/>
    <s v="Engine"/>
    <s v="R"/>
    <s v="E-10"/>
    <x v="0"/>
    <s v="Taylor Snowflake FPD"/>
    <m/>
    <m/>
    <m/>
    <m/>
    <n v="1"/>
    <n v="0"/>
    <n v="3350"/>
  </r>
  <r>
    <n v="0"/>
    <s v="Day  "/>
    <d v="1899-12-30T00:00:00"/>
    <s v="Ground"/>
    <s v="Engine"/>
    <s v="R"/>
    <s v="E-95"/>
    <x v="4"/>
    <s v="St Johns FPD"/>
    <m/>
    <m/>
    <m/>
    <m/>
    <n v="1"/>
    <n v="0"/>
    <n v="2713"/>
  </r>
  <r>
    <n v="0"/>
    <s v="Day  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  "/>
    <d v="1899-12-30T00:00:00"/>
    <s v="Ground"/>
    <s v="Crew"/>
    <s v="C"/>
    <s v="C-1"/>
    <x v="7"/>
    <s v="Globe IHC"/>
    <m/>
    <m/>
    <m/>
    <m/>
    <n v="0.5"/>
    <n v="0.5"/>
    <n v="13000"/>
  </r>
  <r>
    <n v="0"/>
    <s v="Day  "/>
    <d v="1899-12-30T00:00:00"/>
    <s v="Ground"/>
    <s v="Crew"/>
    <s v="C"/>
    <s v="O-103"/>
    <x v="6"/>
    <s v="Columbine"/>
    <m/>
    <m/>
    <m/>
    <m/>
    <n v="0.5"/>
    <n v="0.5"/>
    <n v="6125"/>
  </r>
  <r>
    <n v="0"/>
    <s v="Day  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  "/>
    <d v="1899-12-30T00:00:00"/>
    <s v="Ground"/>
    <s v="Engine"/>
    <s v="C"/>
    <s v="E-128"/>
    <x v="0"/>
    <s v="J3 Contracting"/>
    <m/>
    <m/>
    <m/>
    <m/>
    <n v="0.5"/>
    <n v="0.5"/>
    <n v="3350"/>
  </r>
  <r>
    <n v="0"/>
    <s v="Day  "/>
    <d v="1899-12-30T00:00:00"/>
    <s v="Ground"/>
    <s v="Engine"/>
    <s v="C"/>
    <s v="E-90"/>
    <x v="4"/>
    <s v="Round Valley"/>
    <s v="B151 | Brush 152"/>
    <m/>
    <m/>
    <m/>
    <n v="0.5"/>
    <n v="0.5"/>
    <n v="2713"/>
  </r>
  <r>
    <n v="0"/>
    <s v="Day  "/>
    <d v="1899-12-30T00:00:00"/>
    <s v="Ground"/>
    <s v="Engine"/>
    <s v="C"/>
    <s v="E-100"/>
    <x v="4"/>
    <s v="Cibola"/>
    <s v="E642"/>
    <m/>
    <m/>
    <m/>
    <n v="0.5"/>
    <n v="0.5"/>
    <n v="2713"/>
  </r>
  <r>
    <n v="0"/>
    <s v="Day  "/>
    <d v="1899-12-30T00:00:00"/>
    <s v="Ground"/>
    <s v="Engine"/>
    <s v="C"/>
    <s v="E-123"/>
    <x v="4"/>
    <s v="AZTNF"/>
    <n v="1226"/>
    <m/>
    <m/>
    <m/>
    <n v="0.5"/>
    <n v="0.5"/>
    <n v="2713"/>
  </r>
  <r>
    <n v="0"/>
    <s v="Day  "/>
    <d v="1899-12-30T00:00:00"/>
    <s v="Ground"/>
    <s v="Crew"/>
    <s v="F"/>
    <s v="C-8"/>
    <x v="5"/>
    <s v="Black Mesa IHC"/>
    <m/>
    <m/>
    <m/>
    <m/>
    <n v="0.5"/>
    <n v="0.5"/>
    <n v="12250"/>
  </r>
  <r>
    <n v="0"/>
    <s v="Day  "/>
    <d v="1899-12-30T00:00:00"/>
    <s v="Ground"/>
    <s v="Crew"/>
    <s v="F"/>
    <s v="C-13"/>
    <x v="7"/>
    <s v="Payson IHC"/>
    <m/>
    <m/>
    <m/>
    <m/>
    <n v="0.5"/>
    <n v="0.5"/>
    <n v="13000"/>
  </r>
  <r>
    <n v="0"/>
    <s v="Day  "/>
    <d v="1899-12-30T00:00:00"/>
    <s v="Ground"/>
    <s v="Crew"/>
    <s v="F"/>
    <s v="C-17"/>
    <x v="15"/>
    <s v="Perryville DOC"/>
    <m/>
    <m/>
    <m/>
    <m/>
    <n v="0.5"/>
    <n v="0.5"/>
    <n v="6519"/>
  </r>
  <r>
    <n v="0"/>
    <s v="Day  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  "/>
    <d v="1899-12-30T00:00:00"/>
    <s v="Ground"/>
    <s v="Engine"/>
    <s v="F"/>
    <s v="E-11"/>
    <x v="0"/>
    <s v="Pine Strawberry FPD"/>
    <s v="E413"/>
    <m/>
    <m/>
    <m/>
    <n v="0.5"/>
    <n v="0.5"/>
    <n v="3350"/>
  </r>
  <r>
    <n v="0"/>
    <s v="Day  "/>
    <d v="1899-12-30T00:00:00"/>
    <s v="Ground"/>
    <s v="Engine"/>
    <s v="F"/>
    <s v="E-152"/>
    <x v="4"/>
    <s v="AZASF"/>
    <s v="E662 "/>
    <m/>
    <m/>
    <m/>
    <n v="0.5"/>
    <n v="0.5"/>
    <n v="2713"/>
  </r>
  <r>
    <n v="0"/>
    <s v="Day  "/>
    <d v="1899-12-30T00:00:00"/>
    <s v="Ground"/>
    <s v="Equipment"/>
    <s v="F"/>
    <s v="E-161"/>
    <x v="17"/>
    <s v="Black Range"/>
    <m/>
    <m/>
    <m/>
    <m/>
    <n v="0.5"/>
    <n v="0.5"/>
    <n v="2118"/>
  </r>
  <r>
    <n v="0"/>
    <s v="Day  "/>
    <d v="1899-12-30T00:00:00"/>
    <s v="Ground"/>
    <s v="Equipment"/>
    <s v="F"/>
    <s v="E-159"/>
    <x v="16"/>
    <s v="Southwest Equipment"/>
    <m/>
    <m/>
    <m/>
    <m/>
    <n v="0.5"/>
    <n v="0.5"/>
    <n v="2966"/>
  </r>
  <r>
    <n v="0"/>
    <s v="Day  "/>
    <d v="1899-12-30T00:00:00"/>
    <s v="Ground"/>
    <s v="Equipment"/>
    <s v="F"/>
    <s v="E-158"/>
    <x v="16"/>
    <s v="Windy Ridge"/>
    <m/>
    <m/>
    <m/>
    <m/>
    <n v="0.5"/>
    <n v="0.5"/>
    <n v="2966"/>
  </r>
  <r>
    <n v="0"/>
    <s v="Day  "/>
    <d v="1899-12-30T00:00:00"/>
    <s v="Ground"/>
    <s v="Engine"/>
    <s v="SG"/>
    <s v="E-15.2"/>
    <x v="0"/>
    <s v="Northwest FPD"/>
    <s v="AZ TF 7701"/>
    <m/>
    <m/>
    <m/>
    <n v="0"/>
    <n v="1"/>
    <n v="3350"/>
  </r>
  <r>
    <n v="0"/>
    <s v="Day  "/>
    <d v="1899-12-30T00:00:00"/>
    <s v="Ground"/>
    <s v="Engine"/>
    <s v="SG"/>
    <s v="E-15.3"/>
    <x v="4"/>
    <s v="Ponderosa FPD"/>
    <s v="AZ TF 7701"/>
    <m/>
    <m/>
    <m/>
    <n v="0"/>
    <n v="1"/>
    <n v="2713"/>
  </r>
  <r>
    <n v="0"/>
    <s v="Day  "/>
    <d v="1899-12-30T00:00:00"/>
    <s v="Ground"/>
    <s v="Engine"/>
    <s v="SG"/>
    <s v="E-15.5"/>
    <x v="4"/>
    <s v="Casa Grande FPD"/>
    <s v="AZ TF 7701"/>
    <m/>
    <m/>
    <m/>
    <n v="0"/>
    <n v="1"/>
    <n v="2713"/>
  </r>
  <r>
    <n v="0"/>
    <s v="Day  "/>
    <d v="1899-12-30T00:00:00"/>
    <s v="Ground"/>
    <s v="Engine"/>
    <s v="SG"/>
    <s v="E-15.4"/>
    <x v="4"/>
    <s v="Golder Ranch FPD"/>
    <s v="AZ TF 7701"/>
    <m/>
    <m/>
    <m/>
    <n v="0"/>
    <n v="1"/>
    <n v="2713"/>
  </r>
  <r>
    <n v="0"/>
    <s v="Day  "/>
    <d v="1899-12-30T00:00:00"/>
    <s v="Ground"/>
    <s v="Engine"/>
    <s v="SG"/>
    <s v="E-124"/>
    <x v="4"/>
    <s v="Timber Ridge"/>
    <m/>
    <m/>
    <m/>
    <m/>
    <n v="0"/>
    <n v="1"/>
    <n v="2713"/>
  </r>
  <r>
    <n v="0"/>
    <s v="Day  "/>
    <d v="1899-12-30T00:00:00"/>
    <s v="Ground"/>
    <s v="Engine"/>
    <s v="SG"/>
    <s v="E-115"/>
    <x v="4"/>
    <s v="Allen Fire"/>
    <m/>
    <m/>
    <m/>
    <m/>
    <n v="0"/>
    <n v="1"/>
    <n v="2713"/>
  </r>
  <r>
    <n v="0"/>
    <s v="Night"/>
    <d v="1899-12-30T00:00:00"/>
    <s v="Ground"/>
    <s v="Crew"/>
    <s v="NAC"/>
    <s v="O-89"/>
    <x v="1"/>
    <s v="Pinetop FPD"/>
    <m/>
    <m/>
    <m/>
    <m/>
    <n v="0.5"/>
    <n v="0.5"/>
    <n v="6125"/>
  </r>
  <r>
    <n v="0"/>
    <s v="Night"/>
    <d v="1899-12-30T00:00:00"/>
    <s v="Ground"/>
    <s v="Engine"/>
    <s v="NAC"/>
    <s v="E-12"/>
    <x v="0"/>
    <s v="Golder Ranch FD"/>
    <s v="E1634"/>
    <m/>
    <m/>
    <m/>
    <n v="0.5"/>
    <n v="0.5"/>
    <n v="3350"/>
  </r>
  <r>
    <n v="0"/>
    <s v="Night"/>
    <d v="1899-12-30T00:00:00"/>
    <s v="Ground"/>
    <s v="Engine"/>
    <s v="NF"/>
    <s v="E-107"/>
    <x v="0"/>
    <s v="Peoria"/>
    <m/>
    <m/>
    <m/>
    <m/>
    <n v="0.5"/>
    <n v="0.5"/>
    <n v="3350"/>
  </r>
  <r>
    <n v="0"/>
    <s v="Night"/>
    <d v="1899-12-30T00:00:00"/>
    <s v="Ground"/>
    <s v="Engine"/>
    <s v="NF"/>
    <s v="E-116"/>
    <x v="4"/>
    <s v="Northern NM Fire"/>
    <m/>
    <m/>
    <m/>
    <m/>
    <n v="0.5"/>
    <n v="0.5"/>
    <n v="2713"/>
  </r>
  <r>
    <n v="0"/>
    <s v="Night"/>
    <d v="1899-12-30T00:00:00"/>
    <s v="Ground"/>
    <s v="Engine"/>
    <s v="NF"/>
    <s v="E-117"/>
    <x v="4"/>
    <s v="KL Farms"/>
    <m/>
    <m/>
    <m/>
    <m/>
    <n v="0.5"/>
    <n v="0.5"/>
    <n v="2713"/>
  </r>
  <r>
    <n v="0"/>
    <n v="0"/>
    <d v="1899-12-30T00:00:00"/>
    <m/>
    <m/>
    <m/>
    <m/>
    <x v="11"/>
    <m/>
    <m/>
    <m/>
    <m/>
    <m/>
    <m/>
    <s v="PERIOD 0 TOTAL"/>
    <n v="203554"/>
  </r>
  <r>
    <m/>
    <m/>
    <m/>
    <m/>
    <m/>
    <m/>
    <m/>
    <x v="11"/>
    <m/>
    <m/>
    <m/>
    <m/>
    <m/>
    <m/>
    <s v="Prior Period Carryover"/>
    <n v="2303860"/>
  </r>
  <r>
    <m/>
    <m/>
    <m/>
    <m/>
    <m/>
    <m/>
    <m/>
    <x v="11"/>
    <m/>
    <m/>
    <m/>
    <m/>
    <m/>
    <m/>
    <s v="CUMMULATIVE INCIDENT TOTAL"/>
    <n v="2507414"/>
  </r>
  <r>
    <n v="0"/>
    <s v="Day   "/>
    <d v="1899-12-30T00:00:00"/>
    <s v="Ground"/>
    <s v="Engine"/>
    <s v="A"/>
    <s v="E-89"/>
    <x v="0"/>
    <s v="Alpine FPD"/>
    <s v="E1833"/>
    <m/>
    <m/>
    <m/>
    <n v="0"/>
    <n v="1"/>
    <n v="3350"/>
  </r>
  <r>
    <n v="0"/>
    <s v="Day   "/>
    <d v="1899-12-30T00:00:00"/>
    <s v="Ground"/>
    <s v="Engine"/>
    <s v="A"/>
    <s v="E-153"/>
    <x v="0"/>
    <s v="AZASF"/>
    <s v="E361"/>
    <m/>
    <m/>
    <m/>
    <n v="0"/>
    <n v="1"/>
    <n v="3350"/>
  </r>
  <r>
    <n v="0"/>
    <s v="Day   "/>
    <d v="1899-12-30T00:00:00"/>
    <s v="Ground"/>
    <s v="Crew"/>
    <s v="M"/>
    <s v="C-7"/>
    <x v="7"/>
    <s v="Mesa IHC"/>
    <m/>
    <m/>
    <m/>
    <m/>
    <n v="0.5"/>
    <n v="0.5"/>
    <n v="13000"/>
  </r>
  <r>
    <n v="0"/>
    <s v="Day   "/>
    <d v="1899-12-30T00:00:00"/>
    <s v="Ground"/>
    <s v="Crew"/>
    <s v="M"/>
    <s v="O-124"/>
    <x v="1"/>
    <s v="AZASF Strayhorse IA"/>
    <m/>
    <m/>
    <m/>
    <m/>
    <n v="0.5"/>
    <n v="0.5"/>
    <n v="6125"/>
  </r>
  <r>
    <n v="0"/>
    <s v="Day   "/>
    <d v="1899-12-30T00:00:00"/>
    <s v="Ground"/>
    <s v="Engine"/>
    <s v="M"/>
    <s v="E-126"/>
    <x v="0"/>
    <s v="Sabino Fire "/>
    <m/>
    <m/>
    <m/>
    <m/>
    <n v="0.5"/>
    <n v="0.5"/>
    <n v="3350"/>
  </r>
  <r>
    <n v="0"/>
    <s v="Day   "/>
    <d v="1899-12-30T00:00:00"/>
    <s v="Ground"/>
    <s v="Equipment"/>
    <s v="M"/>
    <s v="local"/>
    <x v="9"/>
    <s v="AZASF"/>
    <s v="Dozer 1-6"/>
    <m/>
    <m/>
    <m/>
    <n v="0.5"/>
    <n v="0.5"/>
    <n v="2049"/>
  </r>
  <r>
    <n v="0"/>
    <s v="Day   "/>
    <d v="1899-12-30T00:00:00"/>
    <s v="Ground"/>
    <s v="Equipment"/>
    <s v="M"/>
    <s v="E-49"/>
    <x v="9"/>
    <s v="Mayer Dozer"/>
    <m/>
    <m/>
    <m/>
    <m/>
    <n v="0.5"/>
    <n v="0.5"/>
    <n v="2049"/>
  </r>
  <r>
    <n v="0"/>
    <s v="Day   "/>
    <d v="1899-12-30T00:00:00"/>
    <s v="Ground"/>
    <s v="Crew"/>
    <s v="R"/>
    <s v="C-14"/>
    <x v="7"/>
    <s v="Aravaipa HC"/>
    <m/>
    <m/>
    <m/>
    <m/>
    <n v="1"/>
    <n v="0"/>
    <n v="13000"/>
  </r>
  <r>
    <n v="0"/>
    <s v="Day   "/>
    <d v="1899-12-30T00:00:00"/>
    <s v="Ground"/>
    <s v="Crew"/>
    <s v="R"/>
    <s v="C-3"/>
    <x v="7"/>
    <s v="Mt Taylor IHC"/>
    <m/>
    <m/>
    <m/>
    <m/>
    <n v="1"/>
    <n v="0"/>
    <n v="13000"/>
  </r>
  <r>
    <n v="0"/>
    <s v="Day   "/>
    <d v="1899-12-30T00:00:00"/>
    <s v="Ground"/>
    <s v="Crew"/>
    <s v="R"/>
    <s v="C-2"/>
    <x v="5"/>
    <s v="Phoenix T2IA"/>
    <m/>
    <m/>
    <m/>
    <m/>
    <n v="1"/>
    <n v="0"/>
    <n v="12250"/>
  </r>
  <r>
    <n v="0"/>
    <s v="Day   "/>
    <d v="1899-12-30T00:00:00"/>
    <s v="Ground"/>
    <s v="Engine"/>
    <s v="R"/>
    <s v="E-95"/>
    <x v="4"/>
    <s v="St Johns FPD"/>
    <m/>
    <m/>
    <m/>
    <m/>
    <n v="1"/>
    <n v="0"/>
    <n v="2713"/>
  </r>
  <r>
    <n v="0"/>
    <s v="Day   "/>
    <d v="1899-12-30T00:00:00"/>
    <s v="Ground"/>
    <s v="Engine"/>
    <s v="R"/>
    <s v="E-122"/>
    <x v="4"/>
    <s v="HSH Fire &amp; Rescue"/>
    <m/>
    <m/>
    <m/>
    <m/>
    <n v="1"/>
    <n v="0"/>
    <n v="2713"/>
  </r>
  <r>
    <n v="0"/>
    <s v="Day   "/>
    <d v="1899-12-30T00:00:00"/>
    <s v="Ground"/>
    <s v="Crew"/>
    <s v="C"/>
    <s v="O-103"/>
    <x v="6"/>
    <s v="Columbine"/>
    <m/>
    <m/>
    <m/>
    <m/>
    <n v="0.5"/>
    <n v="0.5"/>
    <n v="6125"/>
  </r>
  <r>
    <n v="0"/>
    <s v="Day   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   "/>
    <d v="1899-12-30T00:00:00"/>
    <s v="Ground"/>
    <s v="Engine"/>
    <s v="C"/>
    <s v="E-15.2"/>
    <x v="0"/>
    <s v="Northwest FPD"/>
    <m/>
    <m/>
    <m/>
    <m/>
    <n v="0.5"/>
    <n v="0.5"/>
    <n v="3350"/>
  </r>
  <r>
    <n v="0"/>
    <s v="Day   "/>
    <d v="1899-12-30T00:00:00"/>
    <s v="Ground"/>
    <s v="Engine"/>
    <s v="C"/>
    <s v="E-90"/>
    <x v="4"/>
    <s v="Round Valley"/>
    <s v="B151 | Brush 152"/>
    <m/>
    <m/>
    <m/>
    <n v="0.5"/>
    <n v="0.5"/>
    <n v="2713"/>
  </r>
  <r>
    <n v="0"/>
    <s v="Day   "/>
    <d v="1899-12-30T00:00:00"/>
    <s v="Ground"/>
    <s v="Engine"/>
    <s v="C"/>
    <s v="E-100"/>
    <x v="4"/>
    <s v="Cibola"/>
    <s v="E642"/>
    <m/>
    <m/>
    <m/>
    <n v="0.5"/>
    <n v="0.5"/>
    <n v="2713"/>
  </r>
  <r>
    <n v="0"/>
    <s v="Day   "/>
    <d v="1899-12-30T00:00:00"/>
    <s v="Ground"/>
    <s v="Engine"/>
    <s v="C"/>
    <s v="E-123"/>
    <x v="4"/>
    <s v="AZTNF"/>
    <n v="1226"/>
    <m/>
    <m/>
    <m/>
    <n v="0.5"/>
    <n v="0.5"/>
    <n v="2713"/>
  </r>
  <r>
    <n v="0"/>
    <s v="Day   "/>
    <d v="1899-12-30T00:00:00"/>
    <s v="Ground"/>
    <s v="Crew"/>
    <s v="F"/>
    <s v="C-13"/>
    <x v="7"/>
    <s v="Payson IHC"/>
    <m/>
    <m/>
    <m/>
    <m/>
    <n v="0.5"/>
    <n v="0.5"/>
    <n v="13000"/>
  </r>
  <r>
    <n v="0"/>
    <s v="Day   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   "/>
    <d v="1899-12-30T00:00:00"/>
    <s v="Ground"/>
    <s v="Engine"/>
    <s v="F"/>
    <s v="E-11"/>
    <x v="0"/>
    <s v="Pine Strawberry FPD"/>
    <s v="E413"/>
    <m/>
    <m/>
    <m/>
    <n v="0.5"/>
    <n v="0.5"/>
    <n v="3350"/>
  </r>
  <r>
    <n v="0"/>
    <s v="Day   "/>
    <d v="1899-12-30T00:00:00"/>
    <s v="Ground"/>
    <s v="Engine"/>
    <s v="F"/>
    <s v="E-152"/>
    <x v="4"/>
    <s v="AZASF"/>
    <s v="E662 "/>
    <m/>
    <m/>
    <m/>
    <n v="0.5"/>
    <n v="0.5"/>
    <n v="2713"/>
  </r>
  <r>
    <n v="0"/>
    <s v="Day   "/>
    <d v="1899-12-30T00:00:00"/>
    <s v="Ground"/>
    <s v="Engine"/>
    <s v="F"/>
    <s v="E-161"/>
    <x v="17"/>
    <s v="Black Range"/>
    <m/>
    <m/>
    <m/>
    <m/>
    <n v="0.5"/>
    <n v="0.5"/>
    <n v="2118"/>
  </r>
  <r>
    <n v="0"/>
    <n v="0"/>
    <d v="1899-12-30T00:00:00"/>
    <m/>
    <m/>
    <m/>
    <m/>
    <x v="11"/>
    <m/>
    <m/>
    <m/>
    <m/>
    <m/>
    <m/>
    <s v="PERIOD 0 TOTAL"/>
    <n v="125219"/>
  </r>
  <r>
    <m/>
    <m/>
    <m/>
    <m/>
    <m/>
    <m/>
    <m/>
    <x v="11"/>
    <m/>
    <m/>
    <m/>
    <m/>
    <m/>
    <m/>
    <s v="Prior Period Carryover"/>
    <n v="2507414"/>
  </r>
  <r>
    <m/>
    <m/>
    <m/>
    <m/>
    <m/>
    <m/>
    <m/>
    <x v="11"/>
    <m/>
    <m/>
    <m/>
    <m/>
    <m/>
    <m/>
    <s v="CUMMULATIVE INCIDENT TOTAL"/>
    <n v="2632633"/>
  </r>
  <r>
    <n v="0"/>
    <s v="Day  "/>
    <d v="1899-12-30T00:00:00"/>
    <s v="Ground"/>
    <s v="Engine"/>
    <s v="A"/>
    <s v="E-153"/>
    <x v="0"/>
    <s v="AZASF"/>
    <s v="E361"/>
    <m/>
    <m/>
    <m/>
    <n v="0.5"/>
    <n v="0.5"/>
    <n v="3350"/>
  </r>
  <r>
    <n v="0"/>
    <s v="Day  "/>
    <d v="1899-12-30T00:00:00"/>
    <s v="Ground"/>
    <s v="Crew"/>
    <s v="A"/>
    <s v="C-14"/>
    <x v="7"/>
    <s v="Aravaipa HC"/>
    <m/>
    <m/>
    <m/>
    <m/>
    <n v="0.5"/>
    <n v="0.5"/>
    <n v="13000"/>
  </r>
  <r>
    <n v="0"/>
    <s v="Day  "/>
    <d v="1899-12-30T00:00:00"/>
    <s v="Ground"/>
    <s v="Engine"/>
    <s v="M"/>
    <s v="E-123"/>
    <x v="4"/>
    <s v="AZTNF"/>
    <n v="1226"/>
    <m/>
    <m/>
    <m/>
    <n v="0.5"/>
    <n v="0.5"/>
    <n v="2713"/>
  </r>
  <r>
    <n v="0"/>
    <s v="Day  "/>
    <d v="1899-12-30T00:00:00"/>
    <s v="Ground"/>
    <s v="Equipment"/>
    <s v="M"/>
    <s v="local"/>
    <x v="9"/>
    <s v="AZASF"/>
    <s v="Dozer 1-6"/>
    <m/>
    <m/>
    <m/>
    <n v="0.5"/>
    <n v="0.5"/>
    <n v="2049"/>
  </r>
  <r>
    <n v="0"/>
    <s v="Day  "/>
    <d v="1899-12-30T00:00:00"/>
    <s v="Ground"/>
    <s v="Equipment"/>
    <s v="M"/>
    <s v="E-49"/>
    <x v="9"/>
    <s v="Mayer Dozer"/>
    <m/>
    <m/>
    <m/>
    <m/>
    <n v="0.5"/>
    <n v="0.5"/>
    <n v="2049"/>
  </r>
  <r>
    <n v="0"/>
    <s v="Day  "/>
    <d v="1899-12-30T00:00:00"/>
    <s v="Ground"/>
    <s v="Crew"/>
    <s v="R"/>
    <s v="C-2"/>
    <x v="5"/>
    <s v="Phoenix T2IA"/>
    <m/>
    <m/>
    <m/>
    <m/>
    <n v="1"/>
    <n v="0"/>
    <n v="12250"/>
  </r>
  <r>
    <n v="0"/>
    <s v="Day  "/>
    <d v="1899-12-30T00:00:00"/>
    <s v="Ground"/>
    <s v="Crew"/>
    <s v="C"/>
    <s v="O-103"/>
    <x v="6"/>
    <s v="Columbine"/>
    <m/>
    <m/>
    <m/>
    <m/>
    <n v="0.5"/>
    <n v="0.5"/>
    <n v="6125"/>
  </r>
  <r>
    <n v="0"/>
    <s v="Day  "/>
    <d v="1899-12-30T00:00:00"/>
    <s v="Ground"/>
    <s v="Crew"/>
    <s v="C"/>
    <s v="O-114"/>
    <x v="2"/>
    <s v="AZASF Flat Top IA"/>
    <m/>
    <m/>
    <m/>
    <m/>
    <n v="0.5"/>
    <n v="0.5"/>
    <n v="6125"/>
  </r>
  <r>
    <n v="0"/>
    <s v="Day  "/>
    <d v="1899-12-30T00:00:00"/>
    <s v="Ground"/>
    <s v="Engine"/>
    <s v="C"/>
    <s v="E-15.2"/>
    <x v="0"/>
    <s v="Northwest FPD"/>
    <m/>
    <m/>
    <m/>
    <m/>
    <n v="0.5"/>
    <n v="0.5"/>
    <n v="3350"/>
  </r>
  <r>
    <n v="0"/>
    <s v="Day  "/>
    <d v="1899-12-30T00:00:00"/>
    <s v="Ground"/>
    <s v="Engine"/>
    <s v="C"/>
    <s v="E-90"/>
    <x v="4"/>
    <s v="Round Valley"/>
    <s v="B151 | Brush 152"/>
    <m/>
    <m/>
    <m/>
    <n v="0.5"/>
    <n v="0.5"/>
    <n v="2713"/>
  </r>
  <r>
    <n v="0"/>
    <s v="Day  "/>
    <d v="1899-12-30T00:00:00"/>
    <s v="Ground"/>
    <s v="Engine"/>
    <s v="C"/>
    <s v="E-100"/>
    <x v="4"/>
    <s v="Cibola"/>
    <s v="E642"/>
    <m/>
    <m/>
    <m/>
    <n v="0.5"/>
    <n v="0.5"/>
    <n v="2713"/>
  </r>
  <r>
    <n v="0"/>
    <s v="Day  "/>
    <d v="1899-12-30T00:00:00"/>
    <s v="Ground"/>
    <s v="Engine"/>
    <s v="F"/>
    <s v="E-4"/>
    <x v="0"/>
    <s v="AZA4S"/>
    <s v="E341"/>
    <m/>
    <m/>
    <m/>
    <n v="0.5"/>
    <n v="0.5"/>
    <n v="3350"/>
  </r>
  <r>
    <n v="0"/>
    <s v="Day  "/>
    <d v="1899-12-30T00:00:00"/>
    <s v="Ground"/>
    <s v="Engine"/>
    <s v="F"/>
    <s v="E-152"/>
    <x v="4"/>
    <s v="AZASF"/>
    <s v="E662 "/>
    <m/>
    <m/>
    <m/>
    <n v="0.5"/>
    <n v="0.5"/>
    <n v="2713"/>
  </r>
  <r>
    <n v="0"/>
    <n v="0"/>
    <d v="1899-12-30T00:00:00"/>
    <m/>
    <m/>
    <m/>
    <m/>
    <x v="11"/>
    <m/>
    <m/>
    <m/>
    <m/>
    <m/>
    <m/>
    <s v="PERIOD 0 TOTAL"/>
    <n v="62500"/>
  </r>
  <r>
    <m/>
    <m/>
    <m/>
    <m/>
    <m/>
    <m/>
    <m/>
    <x v="11"/>
    <m/>
    <m/>
    <m/>
    <m/>
    <m/>
    <m/>
    <s v="Prior Period Carryover"/>
    <n v="2632633"/>
  </r>
  <r>
    <m/>
    <m/>
    <m/>
    <m/>
    <m/>
    <m/>
    <m/>
    <x v="11"/>
    <m/>
    <m/>
    <m/>
    <m/>
    <m/>
    <m/>
    <s v="CUMMULATIVE INCIDENT TOTAL"/>
    <n v="2695133"/>
  </r>
  <r>
    <n v="0"/>
    <s v="Day"/>
    <d v="1899-12-30T00:00:00"/>
    <s v="Ground"/>
    <s v="Crew"/>
    <s v="A"/>
    <s v="C-2"/>
    <x v="5"/>
    <s v="Phoenix T2IA"/>
    <m/>
    <m/>
    <m/>
    <m/>
    <n v="1"/>
    <n v="0"/>
    <n v="12250"/>
  </r>
  <r>
    <n v="0"/>
    <s v="Day"/>
    <d v="1899-12-30T00:00:00"/>
    <s v="Ground"/>
    <s v="Engine"/>
    <s v="A"/>
    <s v="E-153"/>
    <x v="0"/>
    <s v="AZASF"/>
    <s v="E361"/>
    <m/>
    <m/>
    <m/>
    <n v="1"/>
    <n v="0"/>
    <n v="3350"/>
  </r>
  <r>
    <n v="0"/>
    <s v="Day"/>
    <d v="1899-12-30T00:00:00"/>
    <s v="Ground"/>
    <s v="Engine"/>
    <s v="A"/>
    <s v="E-15.2"/>
    <x v="0"/>
    <s v="Northwest FPD"/>
    <m/>
    <m/>
    <m/>
    <m/>
    <n v="1"/>
    <n v="0"/>
    <n v="3350"/>
  </r>
  <r>
    <n v="0"/>
    <s v="Day"/>
    <d v="1899-12-30T00:00:00"/>
    <s v="Ground"/>
    <s v="Engine"/>
    <s v="A"/>
    <s v="E-4"/>
    <x v="0"/>
    <s v="AZA4S"/>
    <s v="E341"/>
    <m/>
    <m/>
    <m/>
    <n v="1"/>
    <n v="0"/>
    <n v="3350"/>
  </r>
  <r>
    <n v="0"/>
    <s v="Day"/>
    <d v="1899-12-30T00:00:00"/>
    <s v="Ground"/>
    <s v="Engine"/>
    <s v="A"/>
    <s v="E-90"/>
    <x v="4"/>
    <s v="Round Valley"/>
    <s v="B151 | Brush 152"/>
    <m/>
    <m/>
    <m/>
    <n v="1"/>
    <n v="0"/>
    <n v="2713"/>
  </r>
  <r>
    <n v="0"/>
    <s v="Day"/>
    <d v="1899-12-30T00:00:00"/>
    <s v="Ground"/>
    <s v="Crew"/>
    <s v="M"/>
    <s v="O-103"/>
    <x v="6"/>
    <s v="Columbine"/>
    <m/>
    <m/>
    <m/>
    <m/>
    <n v="1"/>
    <n v="0"/>
    <n v="6125"/>
  </r>
  <r>
    <n v="0"/>
    <s v="Day"/>
    <d v="1899-12-30T00:00:00"/>
    <s v="Ground"/>
    <s v="Crew"/>
    <s v="M"/>
    <s v="O-114"/>
    <x v="2"/>
    <s v="AZASF Flat Top IA"/>
    <m/>
    <m/>
    <m/>
    <m/>
    <n v="1"/>
    <n v="0"/>
    <n v="6125"/>
  </r>
  <r>
    <n v="0"/>
    <s v="Day"/>
    <d v="1899-12-30T00:00:00"/>
    <s v="Ground"/>
    <s v="Engine"/>
    <s v="M"/>
    <s v="E-100"/>
    <x v="4"/>
    <s v="Cibola"/>
    <s v="E642"/>
    <m/>
    <m/>
    <m/>
    <n v="1"/>
    <n v="0"/>
    <n v="2713"/>
  </r>
  <r>
    <n v="0"/>
    <s v="Day"/>
    <d v="1899-12-30T00:00:00"/>
    <s v="Ground"/>
    <s v="Engine"/>
    <s v="M"/>
    <s v="E-123"/>
    <x v="4"/>
    <s v="AZTNF"/>
    <n v="1226"/>
    <m/>
    <m/>
    <m/>
    <n v="1"/>
    <n v="0"/>
    <n v="2713"/>
  </r>
  <r>
    <n v="0"/>
    <s v="Day"/>
    <d v="1899-12-30T00:00:00"/>
    <s v="Ground"/>
    <s v="Equipment"/>
    <s v="M"/>
    <s v="E-49"/>
    <x v="9"/>
    <s v="Mayer Dozer"/>
    <m/>
    <m/>
    <m/>
    <m/>
    <n v="1"/>
    <n v="0"/>
    <n v="2049"/>
  </r>
  <r>
    <n v="0"/>
    <n v="0"/>
    <d v="1899-12-30T00:00:00"/>
    <m/>
    <m/>
    <m/>
    <m/>
    <x v="11"/>
    <m/>
    <m/>
    <m/>
    <m/>
    <m/>
    <m/>
    <s v="PERIOD 0 TOTAL"/>
    <n v="44738"/>
  </r>
  <r>
    <m/>
    <m/>
    <m/>
    <m/>
    <m/>
    <m/>
    <m/>
    <x v="11"/>
    <m/>
    <m/>
    <m/>
    <m/>
    <m/>
    <m/>
    <s v="Prior Period Carryover"/>
    <n v="2695133"/>
  </r>
  <r>
    <m/>
    <m/>
    <m/>
    <m/>
    <m/>
    <m/>
    <m/>
    <x v="11"/>
    <m/>
    <m/>
    <m/>
    <m/>
    <m/>
    <m/>
    <s v="CUMMULATIVE INCIDENT TOTAL"/>
    <n v="2739871"/>
  </r>
  <r>
    <n v="0"/>
    <s v="Day"/>
    <d v="1899-12-30T00:00:00"/>
    <s v="Ground"/>
    <s v="Crew"/>
    <s v="A"/>
    <s v="C-2"/>
    <x v="5"/>
    <s v="Phoenix T2IA"/>
    <m/>
    <m/>
    <m/>
    <m/>
    <n v="1"/>
    <n v="0"/>
    <n v="12250"/>
  </r>
  <r>
    <n v="0"/>
    <s v="Day"/>
    <d v="1899-12-30T00:00:00"/>
    <s v="Ground"/>
    <s v="Engine"/>
    <s v="A"/>
    <s v="E-153"/>
    <x v="0"/>
    <s v="AZASF"/>
    <s v="E361"/>
    <m/>
    <m/>
    <m/>
    <n v="1"/>
    <n v="0"/>
    <n v="3350"/>
  </r>
  <r>
    <n v="0"/>
    <s v="Day"/>
    <d v="1899-12-30T00:00:00"/>
    <s v="Ground"/>
    <s v="Engine"/>
    <s v="A"/>
    <s v="E-15.2"/>
    <x v="0"/>
    <s v="Northwest FPD"/>
    <m/>
    <m/>
    <m/>
    <m/>
    <n v="1"/>
    <n v="0"/>
    <n v="3350"/>
  </r>
  <r>
    <n v="0"/>
    <s v="Day"/>
    <d v="1899-12-30T00:00:00"/>
    <s v="Ground"/>
    <s v="Engine"/>
    <s v="A"/>
    <s v="E-4"/>
    <x v="0"/>
    <s v="AZA4S"/>
    <s v="E341"/>
    <m/>
    <m/>
    <m/>
    <n v="1"/>
    <n v="0"/>
    <n v="3350"/>
  </r>
  <r>
    <n v="0"/>
    <s v="Day"/>
    <d v="1899-12-30T00:00:00"/>
    <s v="Ground"/>
    <s v="Engine"/>
    <s v="A"/>
    <s v="E-90"/>
    <x v="4"/>
    <s v="Round Valley"/>
    <s v="B151 | Brush 152"/>
    <m/>
    <m/>
    <m/>
    <n v="1"/>
    <n v="0"/>
    <n v="2713"/>
  </r>
  <r>
    <n v="0"/>
    <s v="Day"/>
    <d v="1899-12-30T00:00:00"/>
    <s v="Ground"/>
    <s v="Crew"/>
    <s v="M"/>
    <s v="O-103"/>
    <x v="6"/>
    <s v="Columbine"/>
    <m/>
    <m/>
    <m/>
    <m/>
    <n v="1"/>
    <n v="0"/>
    <n v="6125"/>
  </r>
  <r>
    <n v="0"/>
    <s v="Day"/>
    <d v="1899-12-30T00:00:00"/>
    <s v="Ground"/>
    <s v="Crew"/>
    <s v="M"/>
    <s v="O-114"/>
    <x v="2"/>
    <s v="AZASF Flat Top IA"/>
    <m/>
    <m/>
    <m/>
    <m/>
    <n v="1"/>
    <n v="0"/>
    <n v="6125"/>
  </r>
  <r>
    <n v="0"/>
    <s v="Day"/>
    <d v="1899-12-30T00:00:00"/>
    <s v="Ground"/>
    <s v="Engine"/>
    <s v="M"/>
    <s v="E-100"/>
    <x v="4"/>
    <s v="Cibola"/>
    <s v="E642"/>
    <m/>
    <m/>
    <m/>
    <n v="1"/>
    <n v="0"/>
    <n v="2713"/>
  </r>
  <r>
    <n v="0"/>
    <s v="Day"/>
    <d v="1899-12-30T00:00:00"/>
    <s v="Ground"/>
    <s v="Engine"/>
    <s v="M"/>
    <s v="E-123"/>
    <x v="4"/>
    <s v="AZTNF"/>
    <n v="1226"/>
    <m/>
    <m/>
    <m/>
    <n v="1"/>
    <n v="0"/>
    <n v="2713"/>
  </r>
  <r>
    <n v="0"/>
    <s v="Day"/>
    <d v="1899-12-30T00:00:00"/>
    <s v="Ground"/>
    <s v="Equipment"/>
    <s v="M"/>
    <s v="E-49"/>
    <x v="9"/>
    <s v="Mayer Dozer"/>
    <m/>
    <m/>
    <m/>
    <m/>
    <n v="1"/>
    <n v="0"/>
    <n v="2049"/>
  </r>
  <r>
    <n v="0"/>
    <n v="0"/>
    <d v="1899-12-30T00:00:00"/>
    <m/>
    <m/>
    <m/>
    <m/>
    <x v="11"/>
    <m/>
    <m/>
    <m/>
    <m/>
    <m/>
    <m/>
    <s v="PERIOD 0 TOTAL"/>
    <n v="44738"/>
  </r>
  <r>
    <m/>
    <m/>
    <m/>
    <m/>
    <m/>
    <m/>
    <m/>
    <x v="11"/>
    <m/>
    <m/>
    <m/>
    <m/>
    <m/>
    <m/>
    <s v="Prior Period Carryover"/>
    <n v="2739871"/>
  </r>
  <r>
    <m/>
    <m/>
    <m/>
    <m/>
    <m/>
    <m/>
    <m/>
    <x v="11"/>
    <m/>
    <m/>
    <m/>
    <m/>
    <m/>
    <m/>
    <s v="CUMMULATIVE INCIDENT TOTAL"/>
    <n v="2784609"/>
  </r>
  <r>
    <n v="0"/>
    <s v="Day"/>
    <d v="1899-12-30T00:00:00"/>
    <s v="Ground"/>
    <s v="Crew"/>
    <s v="A"/>
    <s v="C-2"/>
    <x v="5"/>
    <s v="Phoenix T2IA"/>
    <m/>
    <m/>
    <m/>
    <m/>
    <n v="1"/>
    <n v="0"/>
    <n v="12250"/>
  </r>
  <r>
    <n v="0"/>
    <s v="Day"/>
    <d v="1899-12-30T00:00:00"/>
    <s v="Ground"/>
    <s v="Engine"/>
    <s v="A"/>
    <s v="E-153"/>
    <x v="0"/>
    <s v="AZASF"/>
    <s v="E361"/>
    <m/>
    <m/>
    <m/>
    <n v="1"/>
    <n v="0"/>
    <n v="3350"/>
  </r>
  <r>
    <n v="0"/>
    <s v="Day"/>
    <d v="1899-12-30T00:00:00"/>
    <s v="Ground"/>
    <s v="Engine"/>
    <s v="A"/>
    <s v="E-15.2"/>
    <x v="0"/>
    <s v="Northwest FPD"/>
    <m/>
    <m/>
    <m/>
    <m/>
    <n v="1"/>
    <n v="0"/>
    <n v="3350"/>
  </r>
  <r>
    <n v="0"/>
    <s v="Day"/>
    <d v="1899-12-30T00:00:00"/>
    <s v="Ground"/>
    <s v="Engine"/>
    <s v="A"/>
    <s v="E-4"/>
    <x v="0"/>
    <s v="AZA4S"/>
    <s v="E341"/>
    <m/>
    <m/>
    <m/>
    <n v="1"/>
    <n v="0"/>
    <n v="3350"/>
  </r>
  <r>
    <n v="0"/>
    <s v="Day"/>
    <d v="1899-12-30T00:00:00"/>
    <s v="Ground"/>
    <s v="Engine"/>
    <s v="A"/>
    <s v="E-90"/>
    <x v="4"/>
    <s v="Round Valley"/>
    <s v="B151 | Brush 152"/>
    <m/>
    <m/>
    <m/>
    <n v="1"/>
    <n v="0"/>
    <n v="2713"/>
  </r>
  <r>
    <n v="0"/>
    <s v="Day"/>
    <d v="1899-12-30T00:00:00"/>
    <s v="Ground"/>
    <s v="Crew"/>
    <s v="M"/>
    <s v="O-103"/>
    <x v="6"/>
    <s v="Columbine"/>
    <m/>
    <m/>
    <m/>
    <m/>
    <n v="1"/>
    <n v="0"/>
    <n v="6125"/>
  </r>
  <r>
    <n v="0"/>
    <s v="Day"/>
    <d v="1899-12-30T00:00:00"/>
    <s v="Ground"/>
    <s v="Crew"/>
    <s v="M"/>
    <s v="O-114"/>
    <x v="2"/>
    <s v="AZASF Flat Top IA"/>
    <m/>
    <m/>
    <m/>
    <m/>
    <n v="1"/>
    <n v="0"/>
    <n v="6125"/>
  </r>
  <r>
    <n v="0"/>
    <s v="Day"/>
    <d v="1899-12-30T00:00:00"/>
    <s v="Ground"/>
    <s v="Engine"/>
    <s v="M"/>
    <s v="E-100"/>
    <x v="4"/>
    <s v="Cibola"/>
    <s v="E642"/>
    <m/>
    <m/>
    <m/>
    <n v="1"/>
    <n v="0"/>
    <n v="2713"/>
  </r>
  <r>
    <n v="0"/>
    <s v="Day"/>
    <d v="1899-12-30T00:00:00"/>
    <s v="Ground"/>
    <s v="Engine"/>
    <s v="M"/>
    <s v="E-123"/>
    <x v="4"/>
    <s v="AZTNF"/>
    <n v="1226"/>
    <m/>
    <m/>
    <m/>
    <n v="1"/>
    <n v="0"/>
    <n v="2713"/>
  </r>
  <r>
    <n v="0"/>
    <s v="Day"/>
    <d v="1899-12-30T00:00:00"/>
    <s v="Ground"/>
    <s v="Equipment"/>
    <s v="M"/>
    <s v="E-49"/>
    <x v="9"/>
    <s v="Mayer Dozer"/>
    <m/>
    <m/>
    <m/>
    <m/>
    <n v="1"/>
    <n v="0"/>
    <n v="2049"/>
  </r>
  <r>
    <n v="0"/>
    <n v="0"/>
    <d v="1899-12-30T00:00:00"/>
    <m/>
    <m/>
    <m/>
    <m/>
    <x v="11"/>
    <m/>
    <m/>
    <m/>
    <m/>
    <m/>
    <m/>
    <s v="PERIOD 0 TOTAL"/>
    <n v="44738"/>
  </r>
  <r>
    <m/>
    <m/>
    <m/>
    <m/>
    <m/>
    <m/>
    <m/>
    <x v="11"/>
    <m/>
    <m/>
    <m/>
    <m/>
    <m/>
    <m/>
    <s v="Prior Period Carryover"/>
    <n v="2784609"/>
  </r>
  <r>
    <m/>
    <m/>
    <m/>
    <m/>
    <m/>
    <m/>
    <m/>
    <x v="11"/>
    <m/>
    <m/>
    <m/>
    <m/>
    <m/>
    <m/>
    <s v="CUMMULATIVE INCIDENT TOTAL"/>
    <n v="2829347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n v="2829347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m/>
    <d v="1899-12-30T00:00:00"/>
    <m/>
    <m/>
    <m/>
    <m/>
    <x v="11"/>
    <m/>
    <m/>
    <m/>
    <m/>
    <m/>
    <m/>
    <m/>
    <e v="#N/A"/>
  </r>
  <r>
    <n v="0"/>
    <n v="0"/>
    <d v="1899-12-30T00:00:00"/>
    <m/>
    <m/>
    <m/>
    <m/>
    <x v="11"/>
    <m/>
    <m/>
    <m/>
    <m/>
    <m/>
    <m/>
    <s v="PERIOD 0 TOTAL"/>
    <e v="#N/A"/>
  </r>
  <r>
    <m/>
    <m/>
    <m/>
    <m/>
    <m/>
    <m/>
    <m/>
    <x v="11"/>
    <m/>
    <m/>
    <m/>
    <m/>
    <m/>
    <m/>
    <s v="Prior Period Carryover"/>
    <e v="#N/A"/>
  </r>
  <r>
    <m/>
    <m/>
    <m/>
    <m/>
    <m/>
    <m/>
    <m/>
    <x v="11"/>
    <m/>
    <m/>
    <m/>
    <m/>
    <m/>
    <m/>
    <s v="CUMMULATIVE INCIDENT TOTAL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25F17E-70C0-45D9-8022-4A473952654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S137" firstHeaderRow="1" firstDataRow="2" firstDataCol="2"/>
  <pivotFields count="16">
    <pivotField compact="0" outline="0" showAll="0"/>
    <pivotField compact="0" outline="0" showAll="0"/>
    <pivotField axis="axisCol" compact="0" outline="0" showAll="0">
      <items count="17">
        <item x="1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107">
        <item x="0"/>
        <item x="28"/>
        <item x="29"/>
        <item sd="0" x="47"/>
        <item x="48"/>
        <item x="49"/>
        <item x="50"/>
        <item x="51"/>
        <item x="52"/>
        <item x="71"/>
        <item x="26"/>
        <item x="53"/>
        <item x="54"/>
        <item x="55"/>
        <item x="27"/>
        <item x="18"/>
        <item x="91"/>
        <item x="62"/>
        <item x="72"/>
        <item x="75"/>
        <item x="92"/>
        <item x="77"/>
        <item x="88"/>
        <item x="10"/>
        <item x="16"/>
        <item x="30"/>
        <item x="31"/>
        <item x="58"/>
        <item x="66"/>
        <item x="78"/>
        <item x="1"/>
        <item x="15"/>
        <item x="69"/>
        <item x="73"/>
        <item x="24"/>
        <item x="82"/>
        <item x="90"/>
        <item x="93"/>
        <item x="94"/>
        <item x="85"/>
        <item x="84"/>
        <item x="96"/>
        <item x="46"/>
        <item x="98"/>
        <item x="99"/>
        <item x="81"/>
        <item x="97"/>
        <item x="89"/>
        <item x="95"/>
        <item x="76"/>
        <item x="87"/>
        <item x="83"/>
        <item x="86"/>
        <item x="33"/>
        <item x="79"/>
        <item x="74"/>
        <item x="23"/>
        <item x="101"/>
        <item x="80"/>
        <item x="35"/>
        <item x="36"/>
        <item x="37"/>
        <item x="38"/>
        <item x="39"/>
        <item x="19"/>
        <item x="5"/>
        <item x="102"/>
        <item x="100"/>
        <item x="40"/>
        <item x="41"/>
        <item x="42"/>
        <item x="43"/>
        <item x="44"/>
        <item x="103"/>
        <item x="104"/>
        <item x="2"/>
        <item x="34"/>
        <item x="32"/>
        <item x="17"/>
        <item x="22"/>
        <item x="59"/>
        <item x="70"/>
        <item x="60"/>
        <item x="63"/>
        <item x="64"/>
        <item x="61"/>
        <item x="57"/>
        <item x="56"/>
        <item x="67"/>
        <item x="20"/>
        <item x="65"/>
        <item x="68"/>
        <item x="7"/>
        <item x="6"/>
        <item x="45"/>
        <item m="1" x="105"/>
        <item x="9"/>
        <item x="8"/>
        <item x="13"/>
        <item x="21"/>
        <item x="3"/>
        <item x="14"/>
        <item x="4"/>
        <item x="11"/>
        <item x="12"/>
        <item x="25"/>
        <item t="default"/>
      </items>
    </pivotField>
    <pivotField axis="axisRow" compact="0" outline="0" showAll="0">
      <items count="27">
        <item x="14"/>
        <item x="23"/>
        <item x="6"/>
        <item x="8"/>
        <item x="22"/>
        <item x="10"/>
        <item x="9"/>
        <item x="17"/>
        <item x="1"/>
        <item x="15"/>
        <item x="5"/>
        <item m="1" x="25"/>
        <item x="24"/>
        <item x="13"/>
        <item x="18"/>
        <item x="0"/>
        <item x="19"/>
        <item x="21"/>
        <item x="2"/>
        <item x="20"/>
        <item x="7"/>
        <item x="3"/>
        <item x="4"/>
        <item x="11"/>
        <item x="16"/>
        <item x="1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7"/>
    <field x="6"/>
  </rowFields>
  <rowItems count="135">
    <i>
      <x/>
      <x v="1"/>
    </i>
    <i r="1">
      <x v="2"/>
    </i>
    <i t="default">
      <x/>
    </i>
    <i>
      <x v="1"/>
      <x v="66"/>
    </i>
    <i r="1">
      <x v="67"/>
    </i>
    <i t="default">
      <x v="1"/>
    </i>
    <i>
      <x v="2"/>
      <x v="17"/>
    </i>
    <i r="1">
      <x v="23"/>
    </i>
    <i r="1">
      <x v="25"/>
    </i>
    <i r="1">
      <x v="26"/>
    </i>
    <i r="1">
      <x v="28"/>
    </i>
    <i r="1">
      <x v="29"/>
    </i>
    <i t="default">
      <x v="2"/>
    </i>
    <i>
      <x v="3"/>
      <x v="15"/>
    </i>
    <i r="1">
      <x v="16"/>
    </i>
    <i r="1">
      <x v="18"/>
    </i>
    <i r="1">
      <x v="19"/>
    </i>
    <i r="1">
      <x v="20"/>
    </i>
    <i r="1">
      <x v="24"/>
    </i>
    <i r="1">
      <x v="27"/>
    </i>
    <i t="default">
      <x v="3"/>
    </i>
    <i>
      <x v="4"/>
      <x v="21"/>
    </i>
    <i r="1">
      <x v="22"/>
    </i>
    <i t="default">
      <x v="4"/>
    </i>
    <i>
      <x v="5"/>
      <x v="88"/>
    </i>
    <i r="1">
      <x v="90"/>
    </i>
    <i r="1">
      <x v="99"/>
    </i>
    <i t="default">
      <x v="5"/>
    </i>
    <i>
      <x v="6"/>
      <x v="78"/>
    </i>
    <i t="default">
      <x v="6"/>
    </i>
    <i>
      <x v="7"/>
      <x v="91"/>
    </i>
    <i r="1">
      <x v="94"/>
    </i>
    <i t="default">
      <x v="7"/>
    </i>
    <i>
      <x v="8"/>
      <x v="30"/>
    </i>
    <i r="1">
      <x v="31"/>
    </i>
    <i r="1">
      <x v="33"/>
    </i>
    <i r="1">
      <x v="34"/>
    </i>
    <i r="1">
      <x v="41"/>
    </i>
    <i r="1">
      <x v="42"/>
    </i>
    <i r="1">
      <x v="49"/>
    </i>
    <i r="1">
      <x v="50"/>
    </i>
    <i r="1">
      <x v="51"/>
    </i>
    <i r="1">
      <x v="52"/>
    </i>
    <i r="1">
      <x v="54"/>
    </i>
    <i r="1">
      <x v="55"/>
    </i>
    <i r="1">
      <x v="59"/>
    </i>
    <i r="1">
      <x v="65"/>
    </i>
    <i r="1">
      <x v="68"/>
    </i>
    <i r="1">
      <x v="70"/>
    </i>
    <i r="1">
      <x v="75"/>
    </i>
    <i r="1">
      <x v="77"/>
    </i>
    <i r="1">
      <x v="79"/>
    </i>
    <i r="1">
      <x v="89"/>
    </i>
    <i r="1">
      <x v="93"/>
    </i>
    <i r="1">
      <x v="97"/>
    </i>
    <i t="default">
      <x v="8"/>
    </i>
    <i>
      <x v="9"/>
      <x v="76"/>
    </i>
    <i t="default">
      <x v="9"/>
    </i>
    <i>
      <x v="10"/>
      <x v="30"/>
    </i>
    <i r="1">
      <x v="32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60"/>
    </i>
    <i r="1">
      <x v="61"/>
    </i>
    <i r="1">
      <x v="62"/>
    </i>
    <i r="1">
      <x v="64"/>
    </i>
    <i r="1">
      <x v="69"/>
    </i>
    <i r="1">
      <x v="71"/>
    </i>
    <i r="1">
      <x v="78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96"/>
    </i>
    <i r="1">
      <x v="98"/>
    </i>
    <i t="default">
      <x v="10"/>
    </i>
    <i>
      <x v="12"/>
      <x v="73"/>
    </i>
    <i r="1">
      <x v="74"/>
    </i>
    <i t="default">
      <x v="12"/>
    </i>
    <i>
      <x v="13"/>
      <x v="9"/>
    </i>
    <i r="1">
      <x v="10"/>
    </i>
    <i r="1">
      <x v="11"/>
    </i>
    <i r="1">
      <x v="14"/>
    </i>
    <i t="default">
      <x v="13"/>
    </i>
    <i>
      <x v="14"/>
      <x v="3"/>
    </i>
    <i t="default">
      <x v="14"/>
    </i>
    <i>
      <x v="15"/>
      <x/>
    </i>
    <i t="default">
      <x v="15"/>
    </i>
    <i>
      <x v="16"/>
      <x v="4"/>
    </i>
    <i r="1">
      <x v="5"/>
    </i>
    <i r="1">
      <x v="6"/>
    </i>
    <i r="1">
      <x v="7"/>
    </i>
    <i r="1">
      <x v="12"/>
    </i>
    <i t="default">
      <x v="16"/>
    </i>
    <i>
      <x v="17"/>
      <x v="13"/>
    </i>
    <i t="default">
      <x v="17"/>
    </i>
    <i>
      <x v="18"/>
      <x/>
    </i>
    <i r="1">
      <x v="3"/>
    </i>
    <i r="1">
      <x v="100"/>
    </i>
    <i r="1">
      <x v="103"/>
    </i>
    <i r="1">
      <x v="104"/>
    </i>
    <i t="default">
      <x v="18"/>
    </i>
    <i>
      <x v="19"/>
      <x v="8"/>
    </i>
    <i t="default">
      <x v="19"/>
    </i>
    <i>
      <x v="20"/>
      <x v="101"/>
    </i>
    <i t="default">
      <x v="20"/>
    </i>
    <i>
      <x v="21"/>
      <x v="102"/>
    </i>
    <i t="default">
      <x v="21"/>
    </i>
    <i>
      <x v="22"/>
      <x v="92"/>
    </i>
    <i t="default">
      <x v="22"/>
    </i>
    <i>
      <x v="23"/>
      <x v="53"/>
    </i>
    <i r="1">
      <x v="56"/>
    </i>
    <i t="default">
      <x v="23"/>
    </i>
    <i>
      <x v="24"/>
      <x v="57"/>
    </i>
    <i r="1">
      <x v="58"/>
    </i>
    <i r="1">
      <x v="63"/>
    </i>
    <i r="1">
      <x v="72"/>
    </i>
    <i t="default">
      <x v="24"/>
    </i>
    <i>
      <x v="25"/>
      <x v="105"/>
    </i>
    <i t="default">
      <x v="25"/>
    </i>
    <i t="grand">
      <x/>
    </i>
  </rowItems>
  <colFields count="1">
    <field x="2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unt of $" fld="1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3D6584-3D23-44A6-AED2-B680D7896D3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6"/>
        <item x="5"/>
        <item x="7"/>
        <item x="15"/>
        <item x="9"/>
        <item x="8"/>
        <item x="14"/>
        <item x="0"/>
        <item x="12"/>
        <item x="4"/>
        <item x="17"/>
        <item x="1"/>
        <item x="6"/>
        <item x="2"/>
        <item x="3"/>
        <item x="10"/>
        <item x="13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Min of $" fld="15" subtotal="min" baseField="7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689F3-AED1-4CA3-8949-95756D634A72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3:E22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6"/>
        <item x="5"/>
        <item x="7"/>
        <item x="15"/>
        <item x="9"/>
        <item x="8"/>
        <item x="14"/>
        <item x="0"/>
        <item x="12"/>
        <item x="4"/>
        <item x="17"/>
        <item x="1"/>
        <item x="6"/>
        <item x="2"/>
        <item x="3"/>
        <item x="10"/>
        <item x="13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Max of $" fld="15" subtotal="max" baseField="7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3118-1E65-4285-BA8F-AF88D6C9A40D}">
  <sheetPr>
    <pageSetUpPr fitToPage="1"/>
  </sheetPr>
  <dimension ref="A1:A219"/>
  <sheetViews>
    <sheetView tabSelected="1" zoomScaleNormal="100" workbookViewId="0"/>
  </sheetViews>
  <sheetFormatPr defaultRowHeight="14.5" x14ac:dyDescent="0.35"/>
  <cols>
    <col min="1" max="1" width="133.453125" style="287" bestFit="1" customWidth="1"/>
  </cols>
  <sheetData>
    <row r="1" spans="1:1" x14ac:dyDescent="0.35">
      <c r="A1" s="286" t="s">
        <v>0</v>
      </c>
    </row>
    <row r="2" spans="1:1" x14ac:dyDescent="0.35">
      <c r="A2" s="287" t="s">
        <v>1</v>
      </c>
    </row>
    <row r="4" spans="1:1" x14ac:dyDescent="0.35">
      <c r="A4" s="287" t="s">
        <v>360</v>
      </c>
    </row>
    <row r="5" spans="1:1" x14ac:dyDescent="0.35">
      <c r="A5" s="287" t="s">
        <v>361</v>
      </c>
    </row>
    <row r="7" spans="1:1" x14ac:dyDescent="0.35">
      <c r="A7" s="287" t="s">
        <v>2</v>
      </c>
    </row>
    <row r="9" spans="1:1" x14ac:dyDescent="0.35">
      <c r="A9" s="286" t="s">
        <v>362</v>
      </c>
    </row>
    <row r="10" spans="1:1" x14ac:dyDescent="0.35">
      <c r="A10" s="287" t="s">
        <v>363</v>
      </c>
    </row>
    <row r="11" spans="1:1" x14ac:dyDescent="0.35">
      <c r="A11" s="287" t="s">
        <v>366</v>
      </c>
    </row>
    <row r="12" spans="1:1" x14ac:dyDescent="0.35">
      <c r="A12" s="287" t="s">
        <v>367</v>
      </c>
    </row>
    <row r="13" spans="1:1" x14ac:dyDescent="0.35">
      <c r="A13" s="287" t="s">
        <v>368</v>
      </c>
    </row>
    <row r="14" spans="1:1" x14ac:dyDescent="0.35">
      <c r="A14" s="286"/>
    </row>
    <row r="15" spans="1:1" x14ac:dyDescent="0.35">
      <c r="A15" s="287" t="s">
        <v>358</v>
      </c>
    </row>
    <row r="16" spans="1:1" x14ac:dyDescent="0.35">
      <c r="A16" s="287" t="s">
        <v>359</v>
      </c>
    </row>
    <row r="18" spans="1:1" x14ac:dyDescent="0.35">
      <c r="A18" s="286" t="s">
        <v>364</v>
      </c>
    </row>
    <row r="19" spans="1:1" x14ac:dyDescent="0.35">
      <c r="A19" s="287" t="s">
        <v>365</v>
      </c>
    </row>
    <row r="20" spans="1:1" x14ac:dyDescent="0.35">
      <c r="A20" s="287" t="s">
        <v>369</v>
      </c>
    </row>
    <row r="21" spans="1:1" x14ac:dyDescent="0.35">
      <c r="A21" s="287" t="s">
        <v>370</v>
      </c>
    </row>
    <row r="22" spans="1:1" x14ac:dyDescent="0.35">
      <c r="A22" s="287" t="s">
        <v>371</v>
      </c>
    </row>
    <row r="24" spans="1:1" x14ac:dyDescent="0.35">
      <c r="A24" s="286" t="s">
        <v>3</v>
      </c>
    </row>
    <row r="25" spans="1:1" x14ac:dyDescent="0.35">
      <c r="A25" s="287" t="s">
        <v>373</v>
      </c>
    </row>
    <row r="32" spans="1:1" x14ac:dyDescent="0.35">
      <c r="A32" s="287" t="s">
        <v>372</v>
      </c>
    </row>
    <row r="39" spans="1:1" x14ac:dyDescent="0.35">
      <c r="A39" s="287" t="s">
        <v>383</v>
      </c>
    </row>
    <row r="49" spans="1:1" x14ac:dyDescent="0.35">
      <c r="A49" s="287" t="s">
        <v>384</v>
      </c>
    </row>
    <row r="50" spans="1:1" x14ac:dyDescent="0.35">
      <c r="A50" s="287" t="s">
        <v>385</v>
      </c>
    </row>
    <row r="52" spans="1:1" x14ac:dyDescent="0.35">
      <c r="A52" s="287" t="s">
        <v>382</v>
      </c>
    </row>
    <row r="54" spans="1:1" x14ac:dyDescent="0.35">
      <c r="A54" s="286" t="s">
        <v>4</v>
      </c>
    </row>
    <row r="55" spans="1:1" x14ac:dyDescent="0.35">
      <c r="A55" s="287" t="s">
        <v>5</v>
      </c>
    </row>
    <row r="61" spans="1:1" x14ac:dyDescent="0.35">
      <c r="A61" s="286" t="s">
        <v>6</v>
      </c>
    </row>
    <row r="62" spans="1:1" x14ac:dyDescent="0.35">
      <c r="A62" s="287" t="s">
        <v>7</v>
      </c>
    </row>
    <row r="69" spans="1:1" x14ac:dyDescent="0.35">
      <c r="A69" s="287" t="s">
        <v>8</v>
      </c>
    </row>
    <row r="76" spans="1:1" x14ac:dyDescent="0.35">
      <c r="A76" s="286" t="s">
        <v>9</v>
      </c>
    </row>
    <row r="77" spans="1:1" x14ac:dyDescent="0.35">
      <c r="A77" s="287" t="s">
        <v>10</v>
      </c>
    </row>
    <row r="85" spans="1:1" x14ac:dyDescent="0.35">
      <c r="A85" s="287" t="s">
        <v>11</v>
      </c>
    </row>
    <row r="103" spans="1:1" x14ac:dyDescent="0.35">
      <c r="A103" s="286" t="s">
        <v>12</v>
      </c>
    </row>
    <row r="104" spans="1:1" x14ac:dyDescent="0.35">
      <c r="A104" s="287" t="s">
        <v>13</v>
      </c>
    </row>
    <row r="114" spans="1:1" x14ac:dyDescent="0.35">
      <c r="A114" s="287" t="s">
        <v>14</v>
      </c>
    </row>
    <row r="129" spans="1:1" x14ac:dyDescent="0.35">
      <c r="A129" s="287" t="s">
        <v>15</v>
      </c>
    </row>
    <row r="136" spans="1:1" x14ac:dyDescent="0.35">
      <c r="A136" s="286" t="s">
        <v>16</v>
      </c>
    </row>
    <row r="137" spans="1:1" x14ac:dyDescent="0.35">
      <c r="A137" s="287" t="s">
        <v>17</v>
      </c>
    </row>
    <row r="138" spans="1:1" x14ac:dyDescent="0.35">
      <c r="A138" s="287" t="s">
        <v>18</v>
      </c>
    </row>
    <row r="140" spans="1:1" x14ac:dyDescent="0.35">
      <c r="A140" s="286" t="s">
        <v>19</v>
      </c>
    </row>
    <row r="141" spans="1:1" x14ac:dyDescent="0.35">
      <c r="A141" s="288" t="s">
        <v>20</v>
      </c>
    </row>
    <row r="153" spans="1:1" x14ac:dyDescent="0.35">
      <c r="A153" s="287" t="s">
        <v>21</v>
      </c>
    </row>
    <row r="171" spans="1:1" x14ac:dyDescent="0.35">
      <c r="A171" s="287" t="s">
        <v>22</v>
      </c>
    </row>
    <row r="173" spans="1:1" x14ac:dyDescent="0.35">
      <c r="A173" s="286" t="s">
        <v>23</v>
      </c>
    </row>
    <row r="175" spans="1:1" x14ac:dyDescent="0.35">
      <c r="A175" s="287" t="s">
        <v>24</v>
      </c>
    </row>
    <row r="177" spans="1:1" x14ac:dyDescent="0.35">
      <c r="A177" s="287" t="s">
        <v>25</v>
      </c>
    </row>
    <row r="179" spans="1:1" x14ac:dyDescent="0.35">
      <c r="A179" s="288" t="s">
        <v>26</v>
      </c>
    </row>
    <row r="181" spans="1:1" x14ac:dyDescent="0.35">
      <c r="A181" s="288" t="s">
        <v>27</v>
      </c>
    </row>
    <row r="184" spans="1:1" x14ac:dyDescent="0.35">
      <c r="A184" s="286" t="s">
        <v>28</v>
      </c>
    </row>
    <row r="186" spans="1:1" x14ac:dyDescent="0.35">
      <c r="A186" s="287" t="s">
        <v>29</v>
      </c>
    </row>
    <row r="188" spans="1:1" x14ac:dyDescent="0.35">
      <c r="A188" s="288" t="s">
        <v>30</v>
      </c>
    </row>
    <row r="190" spans="1:1" x14ac:dyDescent="0.35">
      <c r="A190" s="287" t="s">
        <v>31</v>
      </c>
    </row>
    <row r="192" spans="1:1" x14ac:dyDescent="0.35">
      <c r="A192" s="287" t="s">
        <v>32</v>
      </c>
    </row>
    <row r="194" spans="1:1" x14ac:dyDescent="0.35">
      <c r="A194" s="286" t="s">
        <v>33</v>
      </c>
    </row>
    <row r="196" spans="1:1" x14ac:dyDescent="0.35">
      <c r="A196" s="287" t="s">
        <v>34</v>
      </c>
    </row>
    <row r="198" spans="1:1" x14ac:dyDescent="0.35">
      <c r="A198" s="287" t="s">
        <v>35</v>
      </c>
    </row>
    <row r="200" spans="1:1" x14ac:dyDescent="0.35">
      <c r="A200" s="287" t="s">
        <v>36</v>
      </c>
    </row>
    <row r="202" spans="1:1" x14ac:dyDescent="0.35">
      <c r="A202" s="287" t="s">
        <v>37</v>
      </c>
    </row>
    <row r="204" spans="1:1" x14ac:dyDescent="0.35">
      <c r="A204" s="286" t="s">
        <v>38</v>
      </c>
    </row>
    <row r="205" spans="1:1" x14ac:dyDescent="0.35">
      <c r="A205" s="287" t="s">
        <v>39</v>
      </c>
    </row>
    <row r="207" spans="1:1" x14ac:dyDescent="0.35">
      <c r="A207" s="287" t="s">
        <v>40</v>
      </c>
    </row>
    <row r="209" spans="1:1" x14ac:dyDescent="0.35">
      <c r="A209" s="287" t="s">
        <v>41</v>
      </c>
    </row>
    <row r="211" spans="1:1" x14ac:dyDescent="0.35">
      <c r="A211" s="287" t="s">
        <v>42</v>
      </c>
    </row>
    <row r="219" spans="1:1" x14ac:dyDescent="0.35">
      <c r="A219" s="287" t="s">
        <v>43</v>
      </c>
    </row>
  </sheetData>
  <printOptions horizontalCentered="1"/>
  <pageMargins left="0.25" right="0.25" top="0.75" bottom="0.75" header="0.3" footer="0.3"/>
  <pageSetup fitToHeight="0" orientation="landscape" r:id="rId1"/>
  <headerFooter>
    <oddHeader>&amp;C&amp;"-,Bold"&amp;14SW Cost Apportionment 2026 How To</oddHeader>
    <oddFooter>&amp;C&amp;"-,Italic"&amp;9&amp;P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1767-4F98-4972-9AB0-21E061EC6DE1}">
  <sheetPr>
    <pageSetUpPr fitToPage="1"/>
  </sheetPr>
  <dimension ref="A1:U38"/>
  <sheetViews>
    <sheetView zoomScaleNormal="100" workbookViewId="0">
      <selection sqref="A1:U1"/>
    </sheetView>
  </sheetViews>
  <sheetFormatPr defaultColWidth="9.1796875" defaultRowHeight="14.5" x14ac:dyDescent="0.35"/>
  <cols>
    <col min="1" max="1" width="6.81640625" style="2" bestFit="1" customWidth="1"/>
    <col min="2" max="2" width="5.26953125" style="2" bestFit="1" customWidth="1"/>
    <col min="3" max="3" width="9" style="233" bestFit="1" customWidth="1"/>
    <col min="4" max="4" width="5.453125" style="3" bestFit="1" customWidth="1"/>
    <col min="5" max="5" width="7.81640625" style="233" bestFit="1" customWidth="1"/>
    <col min="6" max="6" width="5.453125" style="2" bestFit="1" customWidth="1"/>
    <col min="7" max="7" width="13.81640625" style="216" bestFit="1" customWidth="1"/>
    <col min="8" max="9" width="8.26953125" style="217" customWidth="1"/>
    <col min="10" max="11" width="8.453125" style="217" customWidth="1"/>
    <col min="12" max="12" width="12.7265625" bestFit="1" customWidth="1"/>
    <col min="13" max="13" width="11.1796875" bestFit="1" customWidth="1"/>
    <col min="14" max="14" width="10.1796875" bestFit="1" customWidth="1"/>
    <col min="15" max="16" width="7.453125" bestFit="1" customWidth="1"/>
    <col min="17" max="18" width="11.1796875" bestFit="1" customWidth="1"/>
    <col min="19" max="19" width="10.1796875" bestFit="1" customWidth="1"/>
    <col min="20" max="20" width="5.7265625" bestFit="1" customWidth="1"/>
    <col min="21" max="21" width="6.7265625" bestFit="1" customWidth="1"/>
  </cols>
  <sheetData>
    <row r="1" spans="1:21" s="218" customFormat="1" ht="23.5" x14ac:dyDescent="0.4">
      <c r="A1" s="323" t="s">
        <v>357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5"/>
    </row>
    <row r="2" spans="1:21" s="218" customFormat="1" ht="24" thickBot="1" x14ac:dyDescent="0.45">
      <c r="A2" s="326" t="s">
        <v>44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8"/>
    </row>
    <row r="3" spans="1:21" ht="29" x14ac:dyDescent="0.35">
      <c r="A3" s="268" t="s">
        <v>45</v>
      </c>
      <c r="B3" s="229" t="s">
        <v>46</v>
      </c>
      <c r="C3" s="234" t="s">
        <v>47</v>
      </c>
      <c r="D3" s="230" t="s">
        <v>48</v>
      </c>
      <c r="E3" s="234" t="s">
        <v>49</v>
      </c>
      <c r="F3" s="228" t="s">
        <v>50</v>
      </c>
      <c r="G3" s="231" t="s">
        <v>51</v>
      </c>
      <c r="H3" s="232" t="s">
        <v>52</v>
      </c>
      <c r="I3" s="232" t="s">
        <v>53</v>
      </c>
      <c r="J3" s="232" t="s">
        <v>54</v>
      </c>
      <c r="K3" s="258" t="s">
        <v>55</v>
      </c>
      <c r="L3" s="322" t="s">
        <v>56</v>
      </c>
      <c r="M3" s="232" t="s">
        <v>57</v>
      </c>
      <c r="N3" s="232" t="s">
        <v>58</v>
      </c>
      <c r="O3" s="232" t="s">
        <v>59</v>
      </c>
      <c r="P3" s="269" t="s">
        <v>60</v>
      </c>
      <c r="Q3" s="266" t="s">
        <v>61</v>
      </c>
      <c r="R3" s="232" t="s">
        <v>62</v>
      </c>
      <c r="S3" s="232" t="s">
        <v>63</v>
      </c>
      <c r="T3" s="232" t="s">
        <v>64</v>
      </c>
      <c r="U3" s="269" t="s">
        <v>65</v>
      </c>
    </row>
    <row r="4" spans="1:21" x14ac:dyDescent="0.35">
      <c r="A4" s="270"/>
      <c r="F4" s="263"/>
      <c r="G4" s="216" t="e">
        <f>'COST APPT SS'!P34</f>
        <v>#N/A</v>
      </c>
      <c r="H4" s="262" t="e">
        <f>'COST APPT SS'!T34</f>
        <v>#DIV/0!</v>
      </c>
      <c r="I4" s="262" t="e">
        <f>'COST APPT SS'!U34</f>
        <v>#DIV/0!</v>
      </c>
      <c r="J4" s="262" t="e">
        <f>'COST APPT SS'!Y34</f>
        <v>#DIV/0!</v>
      </c>
      <c r="K4" s="279" t="e">
        <f>'COST APPT SS'!Z34</f>
        <v>#DIV/0!</v>
      </c>
      <c r="L4" s="216">
        <f>'COST APPT SS'!AA34</f>
        <v>0</v>
      </c>
      <c r="M4" s="216">
        <f>'COST APPT SS'!AB34</f>
        <v>0</v>
      </c>
      <c r="N4" s="216">
        <f>'COST APPT SS'!AC34</f>
        <v>0</v>
      </c>
      <c r="O4" s="216">
        <f>'COST APPT SS'!AD34</f>
        <v>0</v>
      </c>
      <c r="P4" s="267">
        <f>'COST APPT SS'!AE34</f>
        <v>0</v>
      </c>
      <c r="Q4" s="216">
        <f>'COST APPT SS'!AF34</f>
        <v>0</v>
      </c>
      <c r="R4" s="216">
        <f>'COST APPT SS'!AG34</f>
        <v>0</v>
      </c>
      <c r="S4" s="216">
        <f>'COST APPT SS'!AH34</f>
        <v>0</v>
      </c>
      <c r="T4" s="216">
        <f>'COST APPT SS'!AI34</f>
        <v>0</v>
      </c>
      <c r="U4" s="267">
        <f>'COST APPT SS'!AJ34</f>
        <v>0</v>
      </c>
    </row>
    <row r="5" spans="1:21" ht="14.25" customHeight="1" x14ac:dyDescent="0.35">
      <c r="A5" s="270"/>
      <c r="F5" s="3"/>
      <c r="G5" s="216" t="e">
        <f>'COST APPT SS'!P62</f>
        <v>#N/A</v>
      </c>
      <c r="H5" s="262" t="e">
        <f>'COST APPT SS'!T62</f>
        <v>#DIV/0!</v>
      </c>
      <c r="I5" s="262" t="e">
        <f>'COST APPT SS'!U62</f>
        <v>#DIV/0!</v>
      </c>
      <c r="J5" s="262" t="e">
        <f>'COST APPT SS'!Y62</f>
        <v>#DIV/0!</v>
      </c>
      <c r="K5" s="265" t="e">
        <f>'COST APPT SS'!Z62</f>
        <v>#DIV/0!</v>
      </c>
      <c r="L5" s="216">
        <f>'COST APPT SS'!AA62</f>
        <v>0</v>
      </c>
      <c r="M5" s="216">
        <f>'COST APPT SS'!AB62</f>
        <v>0</v>
      </c>
      <c r="N5" s="216">
        <f>'COST APPT SS'!AC62</f>
        <v>0</v>
      </c>
      <c r="O5" s="216">
        <f>'COST APPT SS'!AD62</f>
        <v>0</v>
      </c>
      <c r="P5" s="267">
        <f>'COST APPT SS'!AE62</f>
        <v>0</v>
      </c>
      <c r="Q5" s="216">
        <f>'COST APPT SS'!AF62</f>
        <v>0</v>
      </c>
      <c r="R5" s="216">
        <f>'COST APPT SS'!AG62</f>
        <v>0</v>
      </c>
      <c r="S5" s="216">
        <f>'COST APPT SS'!AH62</f>
        <v>0</v>
      </c>
      <c r="T5" s="216">
        <f>'COST APPT SS'!AI62</f>
        <v>0</v>
      </c>
      <c r="U5" s="267">
        <f>'COST APPT SS'!AJ62</f>
        <v>0</v>
      </c>
    </row>
    <row r="6" spans="1:21" x14ac:dyDescent="0.35">
      <c r="A6" s="270"/>
      <c r="F6" s="3"/>
      <c r="G6" s="216" t="e">
        <f>'COST APPT SS'!P90</f>
        <v>#N/A</v>
      </c>
      <c r="H6" s="262" t="e">
        <f>'COST APPT SS'!T90</f>
        <v>#DIV/0!</v>
      </c>
      <c r="I6" s="262" t="e">
        <f>'COST APPT SS'!U90</f>
        <v>#DIV/0!</v>
      </c>
      <c r="J6" s="262" t="e">
        <f>'COST APPT SS'!Y90</f>
        <v>#DIV/0!</v>
      </c>
      <c r="K6" s="265" t="e">
        <f>'COST APPT SS'!Z90</f>
        <v>#DIV/0!</v>
      </c>
      <c r="L6" s="216">
        <f>'COST APPT SS'!AA90</f>
        <v>0</v>
      </c>
      <c r="M6" s="216">
        <f>'COST APPT SS'!AB90</f>
        <v>0</v>
      </c>
      <c r="N6" s="216">
        <f>'COST APPT SS'!AC90</f>
        <v>0</v>
      </c>
      <c r="O6" s="216">
        <f>'COST APPT SS'!AD90</f>
        <v>0</v>
      </c>
      <c r="P6" s="267">
        <f>'COST APPT SS'!AE90</f>
        <v>0</v>
      </c>
      <c r="Q6" s="216">
        <f>'COST APPT SS'!AF90</f>
        <v>0</v>
      </c>
      <c r="R6" s="216">
        <f>'COST APPT SS'!AG90</f>
        <v>0</v>
      </c>
      <c r="S6" s="216">
        <f>'COST APPT SS'!AH90</f>
        <v>0</v>
      </c>
      <c r="T6" s="216">
        <f>'COST APPT SS'!AI90</f>
        <v>0</v>
      </c>
      <c r="U6" s="267">
        <f>'COST APPT SS'!AJ90</f>
        <v>0</v>
      </c>
    </row>
    <row r="7" spans="1:21" x14ac:dyDescent="0.35">
      <c r="A7" s="270"/>
      <c r="F7" s="3"/>
      <c r="G7" s="216" t="e">
        <f>'COST APPT SS'!P118</f>
        <v>#N/A</v>
      </c>
      <c r="H7" s="262" t="e">
        <f>'COST APPT SS'!T118</f>
        <v>#DIV/0!</v>
      </c>
      <c r="I7" s="262" t="e">
        <f>'COST APPT SS'!U118</f>
        <v>#DIV/0!</v>
      </c>
      <c r="J7" s="262" t="e">
        <f>'COST APPT SS'!Y118</f>
        <v>#DIV/0!</v>
      </c>
      <c r="K7" s="265" t="e">
        <f>'COST APPT SS'!Z118</f>
        <v>#DIV/0!</v>
      </c>
      <c r="L7" s="216">
        <f>'COST APPT SS'!AA118</f>
        <v>0</v>
      </c>
      <c r="M7" s="216">
        <f>'COST APPT SS'!AB118</f>
        <v>0</v>
      </c>
      <c r="N7" s="216">
        <f>'COST APPT SS'!AC118</f>
        <v>0</v>
      </c>
      <c r="O7" s="216">
        <f>'COST APPT SS'!AD118</f>
        <v>0</v>
      </c>
      <c r="P7" s="267">
        <f>'COST APPT SS'!AE118</f>
        <v>0</v>
      </c>
      <c r="Q7" s="216">
        <f>'COST APPT SS'!AF118</f>
        <v>0</v>
      </c>
      <c r="R7" s="216">
        <f>'COST APPT SS'!AG118</f>
        <v>0</v>
      </c>
      <c r="S7" s="216">
        <f>'COST APPT SS'!AH118</f>
        <v>0</v>
      </c>
      <c r="T7" s="216">
        <f>'COST APPT SS'!AI118</f>
        <v>0</v>
      </c>
      <c r="U7" s="267">
        <f>'COST APPT SS'!AJ118</f>
        <v>0</v>
      </c>
    </row>
    <row r="8" spans="1:21" x14ac:dyDescent="0.35">
      <c r="A8" s="270"/>
      <c r="B8" s="263"/>
      <c r="F8" s="3"/>
      <c r="G8" s="216" t="e">
        <f>'COST APPT SS'!P146</f>
        <v>#N/A</v>
      </c>
      <c r="H8" s="262" t="e">
        <f>'COST APPT SS'!T146</f>
        <v>#DIV/0!</v>
      </c>
      <c r="I8" s="262" t="e">
        <f>'COST APPT SS'!U146</f>
        <v>#DIV/0!</v>
      </c>
      <c r="J8" s="262" t="e">
        <f>'COST APPT SS'!Y146</f>
        <v>#DIV/0!</v>
      </c>
      <c r="K8" s="265" t="e">
        <f>'COST APPT SS'!Z146</f>
        <v>#DIV/0!</v>
      </c>
      <c r="L8" s="216">
        <f>'COST APPT SS'!AA146</f>
        <v>0</v>
      </c>
      <c r="M8" s="216">
        <f>'COST APPT SS'!AB146</f>
        <v>0</v>
      </c>
      <c r="N8" s="216">
        <f>'COST APPT SS'!AC146</f>
        <v>0</v>
      </c>
      <c r="O8" s="216">
        <f>'COST APPT SS'!AD146</f>
        <v>0</v>
      </c>
      <c r="P8" s="216">
        <f>'COST APPT SS'!AE146</f>
        <v>0</v>
      </c>
      <c r="Q8" s="264">
        <f>'COST APPT SS'!AF146</f>
        <v>0</v>
      </c>
      <c r="R8" s="216">
        <f>'COST APPT SS'!AG146</f>
        <v>0</v>
      </c>
      <c r="S8" s="216">
        <f>'COST APPT SS'!AH146</f>
        <v>0</v>
      </c>
      <c r="T8" s="216">
        <f>'COST APPT SS'!AI146</f>
        <v>0</v>
      </c>
      <c r="U8" s="267">
        <f>'COST APPT SS'!AJ146</f>
        <v>0</v>
      </c>
    </row>
    <row r="9" spans="1:21" x14ac:dyDescent="0.35">
      <c r="A9" s="270"/>
      <c r="F9" s="3"/>
      <c r="G9" s="216" t="e">
        <f>'COST APPT SS'!P174</f>
        <v>#N/A</v>
      </c>
      <c r="H9" s="262" t="e">
        <f>'COST APPT SS'!T174</f>
        <v>#DIV/0!</v>
      </c>
      <c r="I9" s="262" t="e">
        <f>'COST APPT SS'!U174</f>
        <v>#DIV/0!</v>
      </c>
      <c r="J9" s="262" t="e">
        <f>'COST APPT SS'!Y174</f>
        <v>#DIV/0!</v>
      </c>
      <c r="K9" s="265" t="e">
        <f>'COST APPT SS'!Z174</f>
        <v>#DIV/0!</v>
      </c>
      <c r="L9" s="216">
        <f>'COST APPT SS'!AA174</f>
        <v>0</v>
      </c>
      <c r="M9" s="216">
        <f>'COST APPT SS'!AB174</f>
        <v>0</v>
      </c>
      <c r="N9" s="216">
        <f>'COST APPT SS'!AC174</f>
        <v>0</v>
      </c>
      <c r="O9" s="216">
        <f>'COST APPT SS'!AD174</f>
        <v>0</v>
      </c>
      <c r="P9" s="267">
        <f>'COST APPT SS'!AE174</f>
        <v>0</v>
      </c>
      <c r="Q9" s="216">
        <f>'COST APPT SS'!AF174</f>
        <v>0</v>
      </c>
      <c r="R9" s="216">
        <f>'COST APPT SS'!AG174</f>
        <v>0</v>
      </c>
      <c r="S9" s="216">
        <f>'COST APPT SS'!AH174</f>
        <v>0</v>
      </c>
      <c r="T9" s="216">
        <f>'COST APPT SS'!AI174</f>
        <v>0</v>
      </c>
      <c r="U9" s="267">
        <f>'COST APPT SS'!AJ174</f>
        <v>0</v>
      </c>
    </row>
    <row r="10" spans="1:21" x14ac:dyDescent="0.35">
      <c r="A10" s="270"/>
      <c r="F10" s="3"/>
      <c r="G10" s="216" t="e">
        <f>'COST APPT SS'!P202</f>
        <v>#N/A</v>
      </c>
      <c r="H10" s="262" t="e">
        <f>'COST APPT SS'!T202</f>
        <v>#DIV/0!</v>
      </c>
      <c r="I10" s="262" t="e">
        <f>'COST APPT SS'!U202</f>
        <v>#DIV/0!</v>
      </c>
      <c r="J10" s="262" t="e">
        <f>'COST APPT SS'!Y202</f>
        <v>#DIV/0!</v>
      </c>
      <c r="K10" s="262" t="e">
        <f>'COST APPT SS'!Z202</f>
        <v>#DIV/0!</v>
      </c>
      <c r="L10" s="264">
        <f>'COST APPT SS'!AA202</f>
        <v>0</v>
      </c>
      <c r="M10" s="216">
        <f>'COST APPT SS'!AB202</f>
        <v>0</v>
      </c>
      <c r="N10" s="216">
        <f>'COST APPT SS'!AC202</f>
        <v>0</v>
      </c>
      <c r="O10" s="216">
        <f>'COST APPT SS'!AD202</f>
        <v>0</v>
      </c>
      <c r="P10" s="267">
        <f>'COST APPT SS'!AE202</f>
        <v>0</v>
      </c>
      <c r="Q10" s="216">
        <f>'COST APPT SS'!AF202</f>
        <v>0</v>
      </c>
      <c r="R10" s="216">
        <f>'COST APPT SS'!AG202</f>
        <v>0</v>
      </c>
      <c r="S10" s="216">
        <f>'COST APPT SS'!AH202</f>
        <v>0</v>
      </c>
      <c r="T10" s="216">
        <f>'COST APPT SS'!AI202</f>
        <v>0</v>
      </c>
      <c r="U10" s="267">
        <f>'COST APPT SS'!AJ202</f>
        <v>0</v>
      </c>
    </row>
    <row r="11" spans="1:21" x14ac:dyDescent="0.35">
      <c r="A11" s="270"/>
      <c r="F11" s="3"/>
      <c r="G11" s="216" t="e">
        <f>'COST APPT SS'!P230</f>
        <v>#N/A</v>
      </c>
      <c r="H11" s="262" t="e">
        <f>'COST APPT SS'!T230</f>
        <v>#DIV/0!</v>
      </c>
      <c r="I11" s="262" t="e">
        <f>'COST APPT SS'!U230</f>
        <v>#DIV/0!</v>
      </c>
      <c r="J11" s="262" t="e">
        <f>'COST APPT SS'!Y230</f>
        <v>#DIV/0!</v>
      </c>
      <c r="K11" s="265" t="e">
        <f>'COST APPT SS'!Z230</f>
        <v>#DIV/0!</v>
      </c>
      <c r="L11" s="216">
        <f>'COST APPT SS'!AA230</f>
        <v>0</v>
      </c>
      <c r="M11" s="216">
        <f>'COST APPT SS'!AB230</f>
        <v>0</v>
      </c>
      <c r="N11" s="216">
        <f>'COST APPT SS'!AC230</f>
        <v>0</v>
      </c>
      <c r="O11" s="216">
        <f>'COST APPT SS'!AD230</f>
        <v>0</v>
      </c>
      <c r="P11" s="267">
        <f>'COST APPT SS'!AE230</f>
        <v>0</v>
      </c>
      <c r="Q11" s="216">
        <f>'COST APPT SS'!AF230</f>
        <v>0</v>
      </c>
      <c r="R11" s="216">
        <f>'COST APPT SS'!AG230</f>
        <v>0</v>
      </c>
      <c r="S11" s="216">
        <f>'COST APPT SS'!AH230</f>
        <v>0</v>
      </c>
      <c r="T11" s="216">
        <f>'COST APPT SS'!AI230</f>
        <v>0</v>
      </c>
      <c r="U11" s="267">
        <f>'COST APPT SS'!AJ230</f>
        <v>0</v>
      </c>
    </row>
    <row r="12" spans="1:21" x14ac:dyDescent="0.35">
      <c r="A12" s="270"/>
      <c r="B12" s="263"/>
      <c r="F12" s="3"/>
      <c r="G12" s="216" t="e">
        <f>'COST APPT SS'!P258</f>
        <v>#N/A</v>
      </c>
      <c r="H12" s="262" t="e">
        <f>'COST APPT SS'!T258</f>
        <v>#DIV/0!</v>
      </c>
      <c r="I12" s="262" t="e">
        <f>'COST APPT SS'!U258</f>
        <v>#DIV/0!</v>
      </c>
      <c r="J12" s="262" t="e">
        <f>'COST APPT SS'!Y258</f>
        <v>#DIV/0!</v>
      </c>
      <c r="K12" s="265" t="e">
        <f>'COST APPT SS'!Z258</f>
        <v>#DIV/0!</v>
      </c>
      <c r="L12" s="216">
        <f>'COST APPT SS'!AA258</f>
        <v>0</v>
      </c>
      <c r="M12" s="216">
        <f>'COST APPT SS'!AB258</f>
        <v>0</v>
      </c>
      <c r="N12" s="216">
        <f>'COST APPT SS'!AC258</f>
        <v>0</v>
      </c>
      <c r="O12" s="216">
        <f>'COST APPT SS'!AD258</f>
        <v>0</v>
      </c>
      <c r="P12" s="267">
        <f>'COST APPT SS'!AE258</f>
        <v>0</v>
      </c>
      <c r="Q12" s="216">
        <f>'COST APPT SS'!AF258</f>
        <v>0</v>
      </c>
      <c r="R12" s="216">
        <f>'COST APPT SS'!AG258</f>
        <v>0</v>
      </c>
      <c r="S12" s="216">
        <f>'COST APPT SS'!AH258</f>
        <v>0</v>
      </c>
      <c r="T12" s="216">
        <f>'COST APPT SS'!AI258</f>
        <v>0</v>
      </c>
      <c r="U12" s="267">
        <f>'COST APPT SS'!AJ258</f>
        <v>0</v>
      </c>
    </row>
    <row r="13" spans="1:21" x14ac:dyDescent="0.35">
      <c r="A13" s="270"/>
      <c r="F13" s="3"/>
      <c r="G13" s="216" t="e">
        <f>'COST APPT SS'!P286</f>
        <v>#N/A</v>
      </c>
      <c r="H13" s="262" t="e">
        <f>'COST APPT SS'!T286</f>
        <v>#DIV/0!</v>
      </c>
      <c r="I13" s="262" t="e">
        <f>'COST APPT SS'!U286</f>
        <v>#DIV/0!</v>
      </c>
      <c r="J13" s="262" t="e">
        <f>'COST APPT SS'!Y286</f>
        <v>#DIV/0!</v>
      </c>
      <c r="K13" s="265" t="e">
        <f>'COST APPT SS'!Z286</f>
        <v>#DIV/0!</v>
      </c>
      <c r="L13" s="216">
        <f>'COST APPT SS'!AA286</f>
        <v>0</v>
      </c>
      <c r="M13" s="216">
        <f>'COST APPT SS'!AB286</f>
        <v>0</v>
      </c>
      <c r="N13" s="216">
        <f>'COST APPT SS'!AC286</f>
        <v>0</v>
      </c>
      <c r="O13" s="216">
        <f>'COST APPT SS'!AD286</f>
        <v>0</v>
      </c>
      <c r="P13" s="267">
        <f>'COST APPT SS'!AE286</f>
        <v>0</v>
      </c>
      <c r="Q13" s="216">
        <f>'COST APPT SS'!AF286</f>
        <v>0</v>
      </c>
      <c r="R13" s="216">
        <f>'COST APPT SS'!AG286</f>
        <v>0</v>
      </c>
      <c r="S13" s="216">
        <f>'COST APPT SS'!AH286</f>
        <v>0</v>
      </c>
      <c r="T13" s="216">
        <f>'COST APPT SS'!AI286</f>
        <v>0</v>
      </c>
      <c r="U13" s="267">
        <f>'COST APPT SS'!AJ286</f>
        <v>0</v>
      </c>
    </row>
    <row r="14" spans="1:21" x14ac:dyDescent="0.35">
      <c r="A14" s="270"/>
      <c r="G14" s="216" t="e">
        <f>'COST APPT SS'!P314</f>
        <v>#N/A</v>
      </c>
      <c r="H14" s="262" t="e">
        <f>'COST APPT SS'!T314</f>
        <v>#DIV/0!</v>
      </c>
      <c r="I14" s="262" t="e">
        <f>'COST APPT SS'!U314</f>
        <v>#DIV/0!</v>
      </c>
      <c r="J14" s="262" t="e">
        <f>'COST APPT SS'!Y314</f>
        <v>#DIV/0!</v>
      </c>
      <c r="K14" s="265" t="e">
        <f>'COST APPT SS'!Z314</f>
        <v>#DIV/0!</v>
      </c>
      <c r="L14" s="216">
        <f>'COST APPT SS'!AA314</f>
        <v>0</v>
      </c>
      <c r="M14" s="216">
        <f>'COST APPT SS'!AB314</f>
        <v>0</v>
      </c>
      <c r="N14" s="216">
        <f>'COST APPT SS'!AC314</f>
        <v>0</v>
      </c>
      <c r="O14" s="216">
        <f>'COST APPT SS'!AD314</f>
        <v>0</v>
      </c>
      <c r="P14" s="267">
        <f>'COST APPT SS'!AE314</f>
        <v>0</v>
      </c>
      <c r="Q14" s="216">
        <f>'COST APPT SS'!AF314</f>
        <v>0</v>
      </c>
      <c r="R14" s="216">
        <f>'COST APPT SS'!AG314</f>
        <v>0</v>
      </c>
      <c r="S14" s="216">
        <f>'COST APPT SS'!AH314</f>
        <v>0</v>
      </c>
      <c r="T14" s="216">
        <f>'COST APPT SS'!AI314</f>
        <v>0</v>
      </c>
      <c r="U14" s="267">
        <f>'COST APPT SS'!AJ314</f>
        <v>0</v>
      </c>
    </row>
    <row r="15" spans="1:21" x14ac:dyDescent="0.35">
      <c r="A15" s="270"/>
      <c r="G15" s="216" t="e">
        <f>'COST APPT SS'!P342</f>
        <v>#N/A</v>
      </c>
      <c r="H15" s="262" t="e">
        <f>'COST APPT SS'!T342</f>
        <v>#DIV/0!</v>
      </c>
      <c r="I15" s="262" t="e">
        <f>'COST APPT SS'!U342</f>
        <v>#DIV/0!</v>
      </c>
      <c r="J15" s="262" t="e">
        <f>'COST APPT SS'!Y342</f>
        <v>#DIV/0!</v>
      </c>
      <c r="K15" s="265" t="e">
        <f>'COST APPT SS'!Z342</f>
        <v>#DIV/0!</v>
      </c>
      <c r="L15" s="216">
        <f>'COST APPT SS'!AA342</f>
        <v>0</v>
      </c>
      <c r="M15" s="216">
        <f>'COST APPT SS'!AB342</f>
        <v>0</v>
      </c>
      <c r="N15" s="216">
        <f>'COST APPT SS'!AC342</f>
        <v>0</v>
      </c>
      <c r="O15" s="216">
        <f>'COST APPT SS'!AD342</f>
        <v>0</v>
      </c>
      <c r="P15" s="267">
        <f>'COST APPT SS'!AE342</f>
        <v>0</v>
      </c>
      <c r="Q15" s="216">
        <f>'COST APPT SS'!AF342</f>
        <v>0</v>
      </c>
      <c r="R15" s="216">
        <f>'COST APPT SS'!AG342</f>
        <v>0</v>
      </c>
      <c r="S15" s="216">
        <f>'COST APPT SS'!AH342</f>
        <v>0</v>
      </c>
      <c r="T15" s="216">
        <f>'COST APPT SS'!AI342</f>
        <v>0</v>
      </c>
      <c r="U15" s="267">
        <f>'COST APPT SS'!AJ342</f>
        <v>0</v>
      </c>
    </row>
    <row r="16" spans="1:21" x14ac:dyDescent="0.35">
      <c r="A16" s="270"/>
      <c r="B16" s="263"/>
      <c r="G16" s="216" t="e">
        <f>'COST APPT SS'!P370</f>
        <v>#N/A</v>
      </c>
      <c r="H16" s="262" t="e">
        <f>'COST APPT SS'!T370</f>
        <v>#DIV/0!</v>
      </c>
      <c r="I16" s="262" t="e">
        <f>'COST APPT SS'!U370</f>
        <v>#DIV/0!</v>
      </c>
      <c r="J16" s="262" t="e">
        <f>'COST APPT SS'!Y370</f>
        <v>#DIV/0!</v>
      </c>
      <c r="K16" s="265" t="e">
        <f>'COST APPT SS'!Z370</f>
        <v>#DIV/0!</v>
      </c>
      <c r="L16" s="216">
        <f>'COST APPT SS'!AA370</f>
        <v>0</v>
      </c>
      <c r="M16" s="216">
        <f>'COST APPT SS'!AB370</f>
        <v>0</v>
      </c>
      <c r="N16" s="216">
        <f>'COST APPT SS'!AC370</f>
        <v>0</v>
      </c>
      <c r="O16" s="216">
        <f>'COST APPT SS'!AD370</f>
        <v>0</v>
      </c>
      <c r="P16" s="267">
        <f>'COST APPT SS'!AE370</f>
        <v>0</v>
      </c>
      <c r="Q16" s="216">
        <f>'COST APPT SS'!AF370</f>
        <v>0</v>
      </c>
      <c r="R16" s="216">
        <f>'COST APPT SS'!AG370</f>
        <v>0</v>
      </c>
      <c r="S16" s="216">
        <f>'COST APPT SS'!AH370</f>
        <v>0</v>
      </c>
      <c r="T16" s="216">
        <f>'COST APPT SS'!AI370</f>
        <v>0</v>
      </c>
      <c r="U16" s="267">
        <f>'COST APPT SS'!AJ370</f>
        <v>0</v>
      </c>
    </row>
    <row r="17" spans="1:21" x14ac:dyDescent="0.35">
      <c r="A17" s="270"/>
      <c r="G17" s="216" t="e">
        <f>'COST APPT SS'!P398</f>
        <v>#N/A</v>
      </c>
      <c r="H17" s="262" t="e">
        <f>'COST APPT SS'!T398</f>
        <v>#DIV/0!</v>
      </c>
      <c r="I17" s="262" t="e">
        <f>'COST APPT SS'!U398</f>
        <v>#DIV/0!</v>
      </c>
      <c r="J17" s="262" t="e">
        <f>'COST APPT SS'!Y398</f>
        <v>#DIV/0!</v>
      </c>
      <c r="K17" s="265" t="e">
        <f>'COST APPT SS'!Z398</f>
        <v>#DIV/0!</v>
      </c>
      <c r="L17" s="216">
        <f>'COST APPT SS'!AA398</f>
        <v>0</v>
      </c>
      <c r="M17" s="216">
        <f>'COST APPT SS'!AB398</f>
        <v>0</v>
      </c>
      <c r="N17" s="216">
        <f>'COST APPT SS'!AC398</f>
        <v>0</v>
      </c>
      <c r="O17" s="216">
        <f>'COST APPT SS'!AD398</f>
        <v>0</v>
      </c>
      <c r="P17" s="267">
        <f>'COST APPT SS'!AE398</f>
        <v>0</v>
      </c>
      <c r="Q17" s="216">
        <f>'COST APPT SS'!AF398</f>
        <v>0</v>
      </c>
      <c r="R17" s="216">
        <f>'COST APPT SS'!AG398</f>
        <v>0</v>
      </c>
      <c r="S17" s="216">
        <f>'COST APPT SS'!AH398</f>
        <v>0</v>
      </c>
      <c r="T17" s="216">
        <f>'COST APPT SS'!AI398</f>
        <v>0</v>
      </c>
      <c r="U17" s="267">
        <f>'COST APPT SS'!AJ398</f>
        <v>0</v>
      </c>
    </row>
    <row r="18" spans="1:21" x14ac:dyDescent="0.35">
      <c r="A18" s="270"/>
      <c r="G18" s="216" t="e">
        <f>'COST APPT SS'!P426</f>
        <v>#N/A</v>
      </c>
      <c r="H18" s="262" t="e">
        <f>'COST APPT SS'!T426</f>
        <v>#DIV/0!</v>
      </c>
      <c r="I18" s="262" t="e">
        <f>'COST APPT SS'!U426</f>
        <v>#DIV/0!</v>
      </c>
      <c r="J18" s="262" t="e">
        <f>'COST APPT SS'!Y426</f>
        <v>#DIV/0!</v>
      </c>
      <c r="K18" s="265" t="e">
        <f>'COST APPT SS'!Z426</f>
        <v>#DIV/0!</v>
      </c>
      <c r="L18" s="216">
        <f>'COST APPT SS'!AA426</f>
        <v>0</v>
      </c>
      <c r="M18" s="216">
        <f>'COST APPT SS'!AB426</f>
        <v>0</v>
      </c>
      <c r="N18" s="216">
        <f>'COST APPT SS'!AC426</f>
        <v>0</v>
      </c>
      <c r="O18" s="216">
        <f>'COST APPT SS'!AD426</f>
        <v>0</v>
      </c>
      <c r="P18" s="267">
        <f>'COST APPT SS'!AE426</f>
        <v>0</v>
      </c>
      <c r="Q18" s="216">
        <f>'COST APPT SS'!AF426</f>
        <v>0</v>
      </c>
      <c r="R18" s="216">
        <f>'COST APPT SS'!AG426</f>
        <v>0</v>
      </c>
      <c r="S18" s="216">
        <f>'COST APPT SS'!AH426</f>
        <v>0</v>
      </c>
      <c r="T18" s="216">
        <f>'COST APPT SS'!AI426</f>
        <v>0</v>
      </c>
      <c r="U18" s="267">
        <f>'COST APPT SS'!AJ426</f>
        <v>0</v>
      </c>
    </row>
    <row r="19" spans="1:21" x14ac:dyDescent="0.35">
      <c r="A19" s="270"/>
      <c r="F19" s="263"/>
      <c r="G19" s="216" t="e">
        <f>'COST APPT SS'!P454</f>
        <v>#N/A</v>
      </c>
      <c r="H19" s="262" t="e">
        <f>'COST APPT SS'!T454</f>
        <v>#DIV/0!</v>
      </c>
      <c r="I19" s="262" t="e">
        <f>'COST APPT SS'!U454</f>
        <v>#DIV/0!</v>
      </c>
      <c r="J19" s="262" t="e">
        <f>'COST APPT SS'!Y454</f>
        <v>#DIV/0!</v>
      </c>
      <c r="K19" s="265" t="e">
        <f>'COST APPT SS'!Z454</f>
        <v>#DIV/0!</v>
      </c>
      <c r="L19" s="216">
        <f>'COST APPT SS'!AA454</f>
        <v>0</v>
      </c>
      <c r="M19" s="216">
        <f>'COST APPT SS'!AB454</f>
        <v>0</v>
      </c>
      <c r="N19" s="216">
        <f>'COST APPT SS'!AC454</f>
        <v>0</v>
      </c>
      <c r="O19" s="216">
        <f>'COST APPT SS'!AD454</f>
        <v>0</v>
      </c>
      <c r="P19" s="267">
        <f>'COST APPT SS'!AE454</f>
        <v>0</v>
      </c>
      <c r="Q19" s="216">
        <f>'COST APPT SS'!AF454</f>
        <v>0</v>
      </c>
      <c r="R19" s="216">
        <f>'COST APPT SS'!AG454</f>
        <v>0</v>
      </c>
      <c r="S19" s="216">
        <f>'COST APPT SS'!AH454</f>
        <v>0</v>
      </c>
      <c r="T19" s="216">
        <f>'COST APPT SS'!AI454</f>
        <v>0</v>
      </c>
      <c r="U19" s="267">
        <f>'COST APPT SS'!AJ454</f>
        <v>0</v>
      </c>
    </row>
    <row r="20" spans="1:21" x14ac:dyDescent="0.35">
      <c r="A20" s="270"/>
      <c r="B20" s="263"/>
      <c r="G20" s="216" t="e">
        <f>'COST APPT SS'!P482</f>
        <v>#N/A</v>
      </c>
      <c r="H20" s="262" t="e">
        <f>'COST APPT SS'!T482</f>
        <v>#DIV/0!</v>
      </c>
      <c r="I20" s="262" t="e">
        <f>'COST APPT SS'!U482</f>
        <v>#DIV/0!</v>
      </c>
      <c r="J20" s="262" t="e">
        <f>'COST APPT SS'!Y482</f>
        <v>#DIV/0!</v>
      </c>
      <c r="K20" s="265" t="e">
        <f>'COST APPT SS'!Z482</f>
        <v>#DIV/0!</v>
      </c>
      <c r="L20" s="216">
        <f>'COST APPT SS'!AA482</f>
        <v>0</v>
      </c>
      <c r="M20" s="216">
        <f>'COST APPT SS'!AB482</f>
        <v>0</v>
      </c>
      <c r="N20" s="216">
        <f>'COST APPT SS'!AC482</f>
        <v>0</v>
      </c>
      <c r="O20" s="216">
        <f>'COST APPT SS'!AD482</f>
        <v>0</v>
      </c>
      <c r="P20" s="267">
        <f>'COST APPT SS'!AE482</f>
        <v>0</v>
      </c>
      <c r="Q20" s="216">
        <f>'COST APPT SS'!AF482</f>
        <v>0</v>
      </c>
      <c r="R20" s="216">
        <f>'COST APPT SS'!AG482</f>
        <v>0</v>
      </c>
      <c r="S20" s="216">
        <f>'COST APPT SS'!AH482</f>
        <v>0</v>
      </c>
      <c r="T20" s="216">
        <f>'COST APPT SS'!AI482</f>
        <v>0</v>
      </c>
      <c r="U20" s="267">
        <f>'COST APPT SS'!AJ482</f>
        <v>0</v>
      </c>
    </row>
    <row r="21" spans="1:21" x14ac:dyDescent="0.35">
      <c r="A21" s="270"/>
      <c r="G21" s="216" t="e">
        <f>'COST APPT SS'!P510</f>
        <v>#N/A</v>
      </c>
      <c r="H21" s="262" t="e">
        <f>'COST APPT SS'!T510</f>
        <v>#DIV/0!</v>
      </c>
      <c r="I21" s="262" t="e">
        <f>'COST APPT SS'!U510</f>
        <v>#DIV/0!</v>
      </c>
      <c r="J21" s="262" t="e">
        <f>'COST APPT SS'!Y510</f>
        <v>#DIV/0!</v>
      </c>
      <c r="K21" s="265" t="e">
        <f>'COST APPT SS'!Z510</f>
        <v>#DIV/0!</v>
      </c>
      <c r="L21" s="216">
        <f>'COST APPT SS'!AA510</f>
        <v>0</v>
      </c>
      <c r="M21" s="216">
        <f>'COST APPT SS'!AB510</f>
        <v>0</v>
      </c>
      <c r="N21" s="216">
        <f>'COST APPT SS'!AC510</f>
        <v>0</v>
      </c>
      <c r="O21" s="216">
        <f>'COST APPT SS'!AD510</f>
        <v>0</v>
      </c>
      <c r="P21" s="267">
        <f>'COST APPT SS'!AE510</f>
        <v>0</v>
      </c>
      <c r="Q21" s="216">
        <f>'COST APPT SS'!AF510</f>
        <v>0</v>
      </c>
      <c r="R21" s="216">
        <f>'COST APPT SS'!AG510</f>
        <v>0</v>
      </c>
      <c r="S21" s="216">
        <f>'COST APPT SS'!AH510</f>
        <v>0</v>
      </c>
      <c r="T21" s="216">
        <f>'COST APPT SS'!AI510</f>
        <v>0</v>
      </c>
      <c r="U21" s="267">
        <f>'COST APPT SS'!AJ510</f>
        <v>0</v>
      </c>
    </row>
    <row r="22" spans="1:21" x14ac:dyDescent="0.35">
      <c r="A22" s="270"/>
      <c r="G22" s="216" t="e">
        <f>'COST APPT SS'!P538</f>
        <v>#N/A</v>
      </c>
      <c r="H22" s="262" t="e">
        <f>'COST APPT SS'!T538</f>
        <v>#DIV/0!</v>
      </c>
      <c r="I22" s="262" t="e">
        <f>'COST APPT SS'!U538</f>
        <v>#DIV/0!</v>
      </c>
      <c r="J22" s="262" t="e">
        <f>'COST APPT SS'!Y538</f>
        <v>#DIV/0!</v>
      </c>
      <c r="K22" s="265" t="e">
        <f>'COST APPT SS'!Z538</f>
        <v>#DIV/0!</v>
      </c>
      <c r="L22" s="216">
        <f>'COST APPT SS'!AA538</f>
        <v>0</v>
      </c>
      <c r="M22" s="216">
        <f>'COST APPT SS'!AB538</f>
        <v>0</v>
      </c>
      <c r="N22" s="216">
        <f>'COST APPT SS'!AC538</f>
        <v>0</v>
      </c>
      <c r="O22" s="216">
        <f>'COST APPT SS'!AD538</f>
        <v>0</v>
      </c>
      <c r="P22" s="267">
        <f>'COST APPT SS'!AE538</f>
        <v>0</v>
      </c>
      <c r="Q22" s="216">
        <f>'COST APPT SS'!AF538</f>
        <v>0</v>
      </c>
      <c r="R22" s="216">
        <f>'COST APPT SS'!AG538</f>
        <v>0</v>
      </c>
      <c r="S22" s="216">
        <f>'COST APPT SS'!AH538</f>
        <v>0</v>
      </c>
      <c r="T22" s="216">
        <f>'COST APPT SS'!AI538</f>
        <v>0</v>
      </c>
      <c r="U22" s="267">
        <f>'COST APPT SS'!AJ538</f>
        <v>0</v>
      </c>
    </row>
    <row r="23" spans="1:21" x14ac:dyDescent="0.35">
      <c r="A23" s="270"/>
      <c r="G23" s="216" t="e">
        <f>'COST APPT SS'!P566</f>
        <v>#N/A</v>
      </c>
      <c r="H23" s="262" t="e">
        <f>'COST APPT SS'!T566</f>
        <v>#DIV/0!</v>
      </c>
      <c r="I23" s="262" t="e">
        <f>'COST APPT SS'!U566</f>
        <v>#DIV/0!</v>
      </c>
      <c r="J23" s="262" t="e">
        <f>'COST APPT SS'!Y566</f>
        <v>#DIV/0!</v>
      </c>
      <c r="K23" s="265" t="e">
        <f>'COST APPT SS'!Z566</f>
        <v>#DIV/0!</v>
      </c>
      <c r="L23" s="216">
        <f>'COST APPT SS'!AA566</f>
        <v>0</v>
      </c>
      <c r="M23" s="216">
        <f>'COST APPT SS'!AB566</f>
        <v>0</v>
      </c>
      <c r="N23" s="216">
        <f>'COST APPT SS'!AC566</f>
        <v>0</v>
      </c>
      <c r="O23" s="216">
        <f>'COST APPT SS'!AD566</f>
        <v>0</v>
      </c>
      <c r="P23" s="267">
        <f>'COST APPT SS'!AE566</f>
        <v>0</v>
      </c>
      <c r="Q23" s="216">
        <f>'COST APPT SS'!AF566</f>
        <v>0</v>
      </c>
      <c r="R23" s="216">
        <f>'COST APPT SS'!AG566</f>
        <v>0</v>
      </c>
      <c r="S23" s="216">
        <f>'COST APPT SS'!AH566</f>
        <v>0</v>
      </c>
      <c r="T23" s="216">
        <f>'COST APPT SS'!AI566</f>
        <v>0</v>
      </c>
      <c r="U23" s="267">
        <f>'COST APPT SS'!AJ566</f>
        <v>0</v>
      </c>
    </row>
    <row r="24" spans="1:21" x14ac:dyDescent="0.35">
      <c r="A24" s="270"/>
      <c r="B24" s="263"/>
      <c r="G24" s="216" t="e">
        <f>'COST APPT SS'!P594</f>
        <v>#N/A</v>
      </c>
      <c r="H24" s="262" t="e">
        <f>'COST APPT SS'!T594</f>
        <v>#DIV/0!</v>
      </c>
      <c r="I24" s="262" t="e">
        <f>'COST APPT SS'!U594</f>
        <v>#DIV/0!</v>
      </c>
      <c r="J24" s="262" t="e">
        <f>'COST APPT SS'!Y594</f>
        <v>#DIV/0!</v>
      </c>
      <c r="K24" s="265" t="e">
        <f>'COST APPT SS'!Z594</f>
        <v>#DIV/0!</v>
      </c>
      <c r="L24" s="216">
        <f>'COST APPT SS'!AA594</f>
        <v>0</v>
      </c>
      <c r="M24" s="216">
        <f>'COST APPT SS'!AB594</f>
        <v>0</v>
      </c>
      <c r="N24" s="216">
        <f>'COST APPT SS'!AC594</f>
        <v>0</v>
      </c>
      <c r="O24" s="216">
        <f>'COST APPT SS'!AD594</f>
        <v>0</v>
      </c>
      <c r="P24" s="267">
        <f>'COST APPT SS'!AE594</f>
        <v>0</v>
      </c>
      <c r="Q24" s="216">
        <f>'COST APPT SS'!AF594</f>
        <v>0</v>
      </c>
      <c r="R24" s="216">
        <f>'COST APPT SS'!AG594</f>
        <v>0</v>
      </c>
      <c r="S24" s="216">
        <f>'COST APPT SS'!AH594</f>
        <v>0</v>
      </c>
      <c r="T24" s="216">
        <f>'COST APPT SS'!AI594</f>
        <v>0</v>
      </c>
      <c r="U24" s="267">
        <f>'COST APPT SS'!AJ594</f>
        <v>0</v>
      </c>
    </row>
    <row r="25" spans="1:21" x14ac:dyDescent="0.35">
      <c r="A25" s="270"/>
      <c r="G25" s="216" t="e">
        <f>'COST APPT SS'!P622</f>
        <v>#N/A</v>
      </c>
      <c r="H25" s="262" t="e">
        <f>'COST APPT SS'!T622</f>
        <v>#DIV/0!</v>
      </c>
      <c r="I25" s="262" t="e">
        <f>'COST APPT SS'!U622</f>
        <v>#DIV/0!</v>
      </c>
      <c r="J25" s="262" t="e">
        <f>'COST APPT SS'!Y622</f>
        <v>#DIV/0!</v>
      </c>
      <c r="K25" s="265" t="e">
        <f>'COST APPT SS'!Z622</f>
        <v>#DIV/0!</v>
      </c>
      <c r="L25" s="216">
        <f>'COST APPT SS'!AA622</f>
        <v>0</v>
      </c>
      <c r="M25" s="216">
        <f>'COST APPT SS'!AB622</f>
        <v>0</v>
      </c>
      <c r="N25" s="216">
        <f>'COST APPT SS'!AC622</f>
        <v>0</v>
      </c>
      <c r="O25" s="216">
        <f>'COST APPT SS'!AD622</f>
        <v>0</v>
      </c>
      <c r="P25" s="267">
        <f>'COST APPT SS'!AE622</f>
        <v>0</v>
      </c>
      <c r="Q25" s="216">
        <f>'COST APPT SS'!AF622</f>
        <v>0</v>
      </c>
      <c r="R25" s="216">
        <f>'COST APPT SS'!AG622</f>
        <v>0</v>
      </c>
      <c r="S25" s="216">
        <f>'COST APPT SS'!AH622</f>
        <v>0</v>
      </c>
      <c r="T25" s="216">
        <f>'COST APPT SS'!AI622</f>
        <v>0</v>
      </c>
      <c r="U25" s="267">
        <f>'COST APPT SS'!AJ622</f>
        <v>0</v>
      </c>
    </row>
    <row r="26" spans="1:21" x14ac:dyDescent="0.35">
      <c r="A26" s="270"/>
      <c r="G26" s="216" t="e">
        <f>'COST APPT SS'!P650</f>
        <v>#N/A</v>
      </c>
      <c r="H26" s="262" t="e">
        <f>'COST APPT SS'!T650</f>
        <v>#DIV/0!</v>
      </c>
      <c r="I26" s="262" t="e">
        <f>'COST APPT SS'!U650</f>
        <v>#DIV/0!</v>
      </c>
      <c r="J26" s="262" t="e">
        <f>'COST APPT SS'!Y650</f>
        <v>#DIV/0!</v>
      </c>
      <c r="K26" s="265" t="e">
        <f>'COST APPT SS'!Z650</f>
        <v>#DIV/0!</v>
      </c>
      <c r="L26" s="216">
        <f>'COST APPT SS'!AA650</f>
        <v>0</v>
      </c>
      <c r="M26" s="216">
        <f>'COST APPT SS'!AB650</f>
        <v>0</v>
      </c>
      <c r="N26" s="216">
        <f>'COST APPT SS'!AC650</f>
        <v>0</v>
      </c>
      <c r="O26" s="216">
        <f>'COST APPT SS'!AD650</f>
        <v>0</v>
      </c>
      <c r="P26" s="267">
        <f>'COST APPT SS'!AE650</f>
        <v>0</v>
      </c>
      <c r="Q26" s="216">
        <f>'COST APPT SS'!AF650</f>
        <v>0</v>
      </c>
      <c r="R26" s="216">
        <f>'COST APPT SS'!AG650</f>
        <v>0</v>
      </c>
      <c r="S26" s="216">
        <f>'COST APPT SS'!AH650</f>
        <v>0</v>
      </c>
      <c r="T26" s="216">
        <f>'COST APPT SS'!AI650</f>
        <v>0</v>
      </c>
      <c r="U26" s="267">
        <f>'COST APPT SS'!AJ650</f>
        <v>0</v>
      </c>
    </row>
    <row r="27" spans="1:21" x14ac:dyDescent="0.35">
      <c r="A27" s="270"/>
      <c r="G27" s="216" t="e">
        <f>'COST APPT SS'!P678</f>
        <v>#N/A</v>
      </c>
      <c r="H27" s="262" t="e">
        <f>'COST APPT SS'!T678</f>
        <v>#DIV/0!</v>
      </c>
      <c r="I27" s="262" t="e">
        <f>'COST APPT SS'!U678</f>
        <v>#DIV/0!</v>
      </c>
      <c r="J27" s="262" t="e">
        <f>'COST APPT SS'!Y678</f>
        <v>#DIV/0!</v>
      </c>
      <c r="K27" s="265" t="e">
        <f>'COST APPT SS'!Z678</f>
        <v>#DIV/0!</v>
      </c>
      <c r="L27" s="216">
        <f>'COST APPT SS'!AA678</f>
        <v>0</v>
      </c>
      <c r="M27" s="216">
        <f>'COST APPT SS'!AB678</f>
        <v>0</v>
      </c>
      <c r="N27" s="216">
        <f>'COST APPT SS'!AC678</f>
        <v>0</v>
      </c>
      <c r="O27" s="216">
        <f>'COST APPT SS'!AD678</f>
        <v>0</v>
      </c>
      <c r="P27" s="267">
        <f>'COST APPT SS'!AE678</f>
        <v>0</v>
      </c>
      <c r="Q27" s="216">
        <f>'COST APPT SS'!AF678</f>
        <v>0</v>
      </c>
      <c r="R27" s="216">
        <f>'COST APPT SS'!AG678</f>
        <v>0</v>
      </c>
      <c r="S27" s="216">
        <f>'COST APPT SS'!AH678</f>
        <v>0</v>
      </c>
      <c r="T27" s="216">
        <f>'COST APPT SS'!AI678</f>
        <v>0</v>
      </c>
      <c r="U27" s="267">
        <f>'COST APPT SS'!AJ678</f>
        <v>0</v>
      </c>
    </row>
    <row r="28" spans="1:21" x14ac:dyDescent="0.35">
      <c r="A28" s="270"/>
      <c r="B28" s="263"/>
      <c r="G28" s="216" t="e">
        <f>'COST APPT SS'!P706</f>
        <v>#N/A</v>
      </c>
      <c r="H28" s="262" t="e">
        <f>'COST APPT SS'!T706</f>
        <v>#DIV/0!</v>
      </c>
      <c r="I28" s="262" t="e">
        <f>'COST APPT SS'!U706</f>
        <v>#DIV/0!</v>
      </c>
      <c r="J28" s="262" t="e">
        <f>'COST APPT SS'!Y706</f>
        <v>#DIV/0!</v>
      </c>
      <c r="K28" s="265" t="e">
        <f>'COST APPT SS'!Z706</f>
        <v>#DIV/0!</v>
      </c>
      <c r="L28" s="216">
        <f>'COST APPT SS'!AA706</f>
        <v>0</v>
      </c>
      <c r="M28" s="216">
        <f>'COST APPT SS'!AB706</f>
        <v>0</v>
      </c>
      <c r="N28" s="216">
        <f>'COST APPT SS'!AC706</f>
        <v>0</v>
      </c>
      <c r="O28" s="216">
        <f>'COST APPT SS'!AD706</f>
        <v>0</v>
      </c>
      <c r="P28" s="267">
        <f>'COST APPT SS'!AE706</f>
        <v>0</v>
      </c>
      <c r="Q28" s="216">
        <f>'COST APPT SS'!AF706</f>
        <v>0</v>
      </c>
      <c r="R28" s="216">
        <f>'COST APPT SS'!AG706</f>
        <v>0</v>
      </c>
      <c r="S28" s="216">
        <f>'COST APPT SS'!AH706</f>
        <v>0</v>
      </c>
      <c r="T28" s="216">
        <f>'COST APPT SS'!AI706</f>
        <v>0</v>
      </c>
      <c r="U28" s="267">
        <f>'COST APPT SS'!AJ706</f>
        <v>0</v>
      </c>
    </row>
    <row r="29" spans="1:21" x14ac:dyDescent="0.35">
      <c r="A29" s="270"/>
      <c r="G29" s="216" t="e">
        <f>'COST APPT SS'!P734</f>
        <v>#N/A</v>
      </c>
      <c r="H29" s="262" t="e">
        <f>'COST APPT SS'!T734</f>
        <v>#DIV/0!</v>
      </c>
      <c r="I29" s="262" t="e">
        <f>'COST APPT SS'!U734</f>
        <v>#DIV/0!</v>
      </c>
      <c r="J29" s="262" t="e">
        <f>'COST APPT SS'!Y734</f>
        <v>#DIV/0!</v>
      </c>
      <c r="K29" s="265" t="e">
        <f>'COST APPT SS'!Z734</f>
        <v>#DIV/0!</v>
      </c>
      <c r="L29" s="216">
        <f>'COST APPT SS'!AA734</f>
        <v>0</v>
      </c>
      <c r="M29" s="216">
        <f>'COST APPT SS'!AB734</f>
        <v>0</v>
      </c>
      <c r="N29" s="216">
        <f>'COST APPT SS'!AC734</f>
        <v>0</v>
      </c>
      <c r="O29" s="216">
        <f>'COST APPT SS'!AD734</f>
        <v>0</v>
      </c>
      <c r="P29" s="267">
        <f>'COST APPT SS'!AE734</f>
        <v>0</v>
      </c>
      <c r="Q29" s="216">
        <f>'COST APPT SS'!AF734</f>
        <v>0</v>
      </c>
      <c r="R29" s="216">
        <f>'COST APPT SS'!AG734</f>
        <v>0</v>
      </c>
      <c r="S29" s="216">
        <f>'COST APPT SS'!AH734</f>
        <v>0</v>
      </c>
      <c r="T29" s="216">
        <f>'COST APPT SS'!AI734</f>
        <v>0</v>
      </c>
      <c r="U29" s="267">
        <f>'COST APPT SS'!AJ734</f>
        <v>0</v>
      </c>
    </row>
    <row r="30" spans="1:21" x14ac:dyDescent="0.35">
      <c r="A30" s="270"/>
      <c r="G30" s="216" t="e">
        <f>'COST APPT SS'!P762</f>
        <v>#N/A</v>
      </c>
      <c r="H30" s="262" t="e">
        <f>'COST APPT SS'!T762</f>
        <v>#DIV/0!</v>
      </c>
      <c r="I30" s="262" t="e">
        <f>'COST APPT SS'!U762</f>
        <v>#DIV/0!</v>
      </c>
      <c r="J30" s="262" t="e">
        <f>'COST APPT SS'!Y762</f>
        <v>#DIV/0!</v>
      </c>
      <c r="K30" s="265" t="e">
        <f>'COST APPT SS'!Z762</f>
        <v>#DIV/0!</v>
      </c>
      <c r="L30" s="216">
        <f>'COST APPT SS'!AA762</f>
        <v>0</v>
      </c>
      <c r="M30" s="216">
        <f>'COST APPT SS'!AB762</f>
        <v>0</v>
      </c>
      <c r="N30" s="216">
        <f>'COST APPT SS'!AC762</f>
        <v>0</v>
      </c>
      <c r="O30" s="216">
        <f>'COST APPT SS'!AD762</f>
        <v>0</v>
      </c>
      <c r="P30" s="267">
        <f>'COST APPT SS'!AE762</f>
        <v>0</v>
      </c>
      <c r="Q30" s="216">
        <f>'COST APPT SS'!AF762</f>
        <v>0</v>
      </c>
      <c r="R30" s="216">
        <f>'COST APPT SS'!AG762</f>
        <v>0</v>
      </c>
      <c r="S30" s="216">
        <f>'COST APPT SS'!AH762</f>
        <v>0</v>
      </c>
      <c r="T30" s="216">
        <f>'COST APPT SS'!AI762</f>
        <v>0</v>
      </c>
      <c r="U30" s="267">
        <f>'COST APPT SS'!AJ762</f>
        <v>0</v>
      </c>
    </row>
    <row r="31" spans="1:21" x14ac:dyDescent="0.35">
      <c r="A31" s="270"/>
      <c r="G31" s="216" t="e">
        <f>'COST APPT SS'!P790</f>
        <v>#N/A</v>
      </c>
      <c r="H31" s="262" t="e">
        <f>'COST APPT SS'!T790</f>
        <v>#DIV/0!</v>
      </c>
      <c r="I31" s="262" t="e">
        <f>'COST APPT SS'!U790</f>
        <v>#DIV/0!</v>
      </c>
      <c r="J31" s="262" t="e">
        <f>'COST APPT SS'!Y790</f>
        <v>#DIV/0!</v>
      </c>
      <c r="K31" s="265" t="e">
        <f>'COST APPT SS'!Z790</f>
        <v>#DIV/0!</v>
      </c>
      <c r="L31" s="216">
        <f>'COST APPT SS'!AA790</f>
        <v>0</v>
      </c>
      <c r="M31" s="216">
        <f>'COST APPT SS'!AB790</f>
        <v>0</v>
      </c>
      <c r="N31" s="216">
        <f>'COST APPT SS'!AC790</f>
        <v>0</v>
      </c>
      <c r="O31" s="216">
        <f>'COST APPT SS'!AD790</f>
        <v>0</v>
      </c>
      <c r="P31" s="267">
        <f>'COST APPT SS'!AE790</f>
        <v>0</v>
      </c>
      <c r="Q31" s="216">
        <f>'COST APPT SS'!AF790</f>
        <v>0</v>
      </c>
      <c r="R31" s="216">
        <f>'COST APPT SS'!AG790</f>
        <v>0</v>
      </c>
      <c r="S31" s="216">
        <f>'COST APPT SS'!AH790</f>
        <v>0</v>
      </c>
      <c r="T31" s="216">
        <f>'COST APPT SS'!AI790</f>
        <v>0</v>
      </c>
      <c r="U31" s="267">
        <f>'COST APPT SS'!AJ790</f>
        <v>0</v>
      </c>
    </row>
    <row r="32" spans="1:21" x14ac:dyDescent="0.35">
      <c r="A32" s="270"/>
      <c r="B32" s="263"/>
      <c r="G32" s="216" t="e">
        <f>'COST APPT SS'!P818</f>
        <v>#N/A</v>
      </c>
      <c r="H32" s="262" t="e">
        <f>'COST APPT SS'!T818</f>
        <v>#DIV/0!</v>
      </c>
      <c r="I32" s="262" t="e">
        <f>'COST APPT SS'!U818</f>
        <v>#DIV/0!</v>
      </c>
      <c r="J32" s="262" t="e">
        <f>'COST APPT SS'!Y818</f>
        <v>#DIV/0!</v>
      </c>
      <c r="K32" s="265" t="e">
        <f>'COST APPT SS'!Z818</f>
        <v>#DIV/0!</v>
      </c>
      <c r="L32" s="216">
        <f>'COST APPT SS'!AA818</f>
        <v>0</v>
      </c>
      <c r="M32" s="216">
        <f>'COST APPT SS'!AB818</f>
        <v>0</v>
      </c>
      <c r="N32" s="216">
        <f>'COST APPT SS'!AC818</f>
        <v>0</v>
      </c>
      <c r="O32" s="216">
        <f>'COST APPT SS'!AD818</f>
        <v>0</v>
      </c>
      <c r="P32" s="267">
        <f>'COST APPT SS'!AE818</f>
        <v>0</v>
      </c>
      <c r="Q32" s="216">
        <f>'COST APPT SS'!AF818</f>
        <v>0</v>
      </c>
      <c r="R32" s="216">
        <f>'COST APPT SS'!AG818</f>
        <v>0</v>
      </c>
      <c r="S32" s="216">
        <f>'COST APPT SS'!AH818</f>
        <v>0</v>
      </c>
      <c r="T32" s="216">
        <f>'COST APPT SS'!AI818</f>
        <v>0</v>
      </c>
      <c r="U32" s="267">
        <f>'COST APPT SS'!AJ818</f>
        <v>0</v>
      </c>
    </row>
    <row r="33" spans="1:21" x14ac:dyDescent="0.35">
      <c r="A33" s="270"/>
      <c r="G33" s="216" t="e">
        <f>'COST APPT SS'!P846</f>
        <v>#N/A</v>
      </c>
      <c r="H33" s="262" t="e">
        <f>'COST APPT SS'!T846</f>
        <v>#DIV/0!</v>
      </c>
      <c r="I33" s="262" t="e">
        <f>'COST APPT SS'!U846</f>
        <v>#DIV/0!</v>
      </c>
      <c r="J33" s="262" t="e">
        <f>'COST APPT SS'!Y846</f>
        <v>#DIV/0!</v>
      </c>
      <c r="K33" s="265" t="e">
        <f>'COST APPT SS'!Z846</f>
        <v>#DIV/0!</v>
      </c>
      <c r="L33" s="216">
        <f>'COST APPT SS'!AA846</f>
        <v>0</v>
      </c>
      <c r="M33" s="216">
        <f>'COST APPT SS'!AB846</f>
        <v>0</v>
      </c>
      <c r="N33" s="216">
        <f>'COST APPT SS'!AC846</f>
        <v>0</v>
      </c>
      <c r="O33" s="216">
        <f>'COST APPT SS'!AD846</f>
        <v>0</v>
      </c>
      <c r="P33" s="267">
        <f>'COST APPT SS'!AE846</f>
        <v>0</v>
      </c>
      <c r="Q33" s="216">
        <f>'COST APPT SS'!AF846</f>
        <v>0</v>
      </c>
      <c r="R33" s="216">
        <f>'COST APPT SS'!AG846</f>
        <v>0</v>
      </c>
      <c r="S33" s="216">
        <f>'COST APPT SS'!AH846</f>
        <v>0</v>
      </c>
      <c r="T33" s="216">
        <f>'COST APPT SS'!AI846</f>
        <v>0</v>
      </c>
      <c r="U33" s="267">
        <f>'COST APPT SS'!AJ846</f>
        <v>0</v>
      </c>
    </row>
    <row r="34" spans="1:21" x14ac:dyDescent="0.35">
      <c r="A34" s="270"/>
      <c r="G34" s="216" t="e">
        <f>'COST APPT SS'!P874</f>
        <v>#N/A</v>
      </c>
      <c r="H34" s="262" t="e">
        <f>'COST APPT SS'!T874</f>
        <v>#DIV/0!</v>
      </c>
      <c r="I34" s="262" t="e">
        <f>'COST APPT SS'!U874</f>
        <v>#DIV/0!</v>
      </c>
      <c r="J34" s="262" t="e">
        <f>'COST APPT SS'!Y874</f>
        <v>#DIV/0!</v>
      </c>
      <c r="K34" s="265" t="e">
        <f>'COST APPT SS'!Z874</f>
        <v>#DIV/0!</v>
      </c>
      <c r="L34" s="216">
        <f>'COST APPT SS'!AA874</f>
        <v>0</v>
      </c>
      <c r="M34" s="216">
        <f>'COST APPT SS'!AB874</f>
        <v>0</v>
      </c>
      <c r="N34" s="216">
        <f>'COST APPT SS'!AC874</f>
        <v>0</v>
      </c>
      <c r="O34" s="216">
        <f>'COST APPT SS'!AD874</f>
        <v>0</v>
      </c>
      <c r="P34" s="267">
        <f>'COST APPT SS'!AE874</f>
        <v>0</v>
      </c>
      <c r="Q34" s="216">
        <f>'COST APPT SS'!AF874</f>
        <v>0</v>
      </c>
      <c r="R34" s="216">
        <f>'COST APPT SS'!AG874</f>
        <v>0</v>
      </c>
      <c r="S34" s="216">
        <f>'COST APPT SS'!AH874</f>
        <v>0</v>
      </c>
      <c r="T34" s="216">
        <f>'COST APPT SS'!AI874</f>
        <v>0</v>
      </c>
      <c r="U34" s="267">
        <f>'COST APPT SS'!AJ874</f>
        <v>0</v>
      </c>
    </row>
    <row r="35" spans="1:21" x14ac:dyDescent="0.35">
      <c r="A35" s="270"/>
      <c r="G35" s="216" t="e">
        <f>'COST APPT SS'!P902</f>
        <v>#N/A</v>
      </c>
      <c r="H35" s="262" t="e">
        <f>'COST APPT SS'!T902</f>
        <v>#DIV/0!</v>
      </c>
      <c r="I35" s="262" t="e">
        <f>'COST APPT SS'!U902</f>
        <v>#DIV/0!</v>
      </c>
      <c r="J35" s="262" t="e">
        <f>'COST APPT SS'!Y902</f>
        <v>#DIV/0!</v>
      </c>
      <c r="K35" s="265" t="e">
        <f>'COST APPT SS'!Z902</f>
        <v>#DIV/0!</v>
      </c>
      <c r="L35" s="216">
        <f>'COST APPT SS'!AA902</f>
        <v>0</v>
      </c>
      <c r="M35" s="216">
        <f>'COST APPT SS'!AB902</f>
        <v>0</v>
      </c>
      <c r="N35" s="216">
        <f>'COST APPT SS'!AC902</f>
        <v>0</v>
      </c>
      <c r="O35" s="216">
        <f>'COST APPT SS'!AD902</f>
        <v>0</v>
      </c>
      <c r="P35" s="267">
        <f>'COST APPT SS'!AE902</f>
        <v>0</v>
      </c>
      <c r="Q35" s="216">
        <f>'COST APPT SS'!AF902</f>
        <v>0</v>
      </c>
      <c r="R35" s="216">
        <f>'COST APPT SS'!AG902</f>
        <v>0</v>
      </c>
      <c r="S35" s="216">
        <f>'COST APPT SS'!AH902</f>
        <v>0</v>
      </c>
      <c r="T35" s="216">
        <f>'COST APPT SS'!AI902</f>
        <v>0</v>
      </c>
      <c r="U35" s="267">
        <f>'COST APPT SS'!AJ902</f>
        <v>0</v>
      </c>
    </row>
    <row r="36" spans="1:21" x14ac:dyDescent="0.35">
      <c r="A36" s="270"/>
      <c r="B36" s="263"/>
      <c r="G36" s="216" t="e">
        <f>'COST APPT SS'!P930</f>
        <v>#N/A</v>
      </c>
      <c r="H36" s="262" t="e">
        <f>'COST APPT SS'!T930</f>
        <v>#DIV/0!</v>
      </c>
      <c r="I36" s="262" t="e">
        <f>'COST APPT SS'!U930</f>
        <v>#DIV/0!</v>
      </c>
      <c r="J36" s="262" t="e">
        <f>'COST APPT SS'!Y930</f>
        <v>#DIV/0!</v>
      </c>
      <c r="K36" s="265" t="e">
        <f>'COST APPT SS'!Z930</f>
        <v>#DIV/0!</v>
      </c>
      <c r="L36" s="216">
        <f>'COST APPT SS'!AA930</f>
        <v>0</v>
      </c>
      <c r="M36" s="216">
        <f>'COST APPT SS'!AB930</f>
        <v>0</v>
      </c>
      <c r="N36" s="216">
        <f>'COST APPT SS'!AC930</f>
        <v>0</v>
      </c>
      <c r="O36" s="216">
        <f>'COST APPT SS'!AD930</f>
        <v>0</v>
      </c>
      <c r="P36" s="267">
        <f>'COST APPT SS'!AE930</f>
        <v>0</v>
      </c>
      <c r="Q36" s="216">
        <f>'COST APPT SS'!AF930</f>
        <v>0</v>
      </c>
      <c r="R36" s="216">
        <f>'COST APPT SS'!AG930</f>
        <v>0</v>
      </c>
      <c r="S36" s="216">
        <f>'COST APPT SS'!AH930</f>
        <v>0</v>
      </c>
      <c r="T36" s="216">
        <f>'COST APPT SS'!AI930</f>
        <v>0</v>
      </c>
      <c r="U36" s="267">
        <f>'COST APPT SS'!AJ930</f>
        <v>0</v>
      </c>
    </row>
    <row r="37" spans="1:21" x14ac:dyDescent="0.35">
      <c r="A37" s="270"/>
      <c r="G37" s="216" t="e">
        <f>'COST APPT SS'!P958</f>
        <v>#N/A</v>
      </c>
      <c r="H37" s="262" t="e">
        <f>'COST APPT SS'!T958</f>
        <v>#DIV/0!</v>
      </c>
      <c r="I37" s="262" t="e">
        <f>'COST APPT SS'!U958</f>
        <v>#DIV/0!</v>
      </c>
      <c r="J37" s="262" t="e">
        <f>'COST APPT SS'!Y958</f>
        <v>#DIV/0!</v>
      </c>
      <c r="K37" s="265" t="e">
        <f>'COST APPT SS'!Z958</f>
        <v>#DIV/0!</v>
      </c>
      <c r="L37" s="216">
        <f>'COST APPT SS'!AA958</f>
        <v>0</v>
      </c>
      <c r="M37" s="216">
        <f>'COST APPT SS'!AB958</f>
        <v>0</v>
      </c>
      <c r="N37" s="216">
        <f>'COST APPT SS'!AC958</f>
        <v>0</v>
      </c>
      <c r="O37" s="216">
        <f>'COST APPT SS'!AD958</f>
        <v>0</v>
      </c>
      <c r="P37" s="267">
        <f>'COST APPT SS'!AE958</f>
        <v>0</v>
      </c>
      <c r="Q37" s="216">
        <f>'COST APPT SS'!AF958</f>
        <v>0</v>
      </c>
      <c r="R37" s="216">
        <f>'COST APPT SS'!AG958</f>
        <v>0</v>
      </c>
      <c r="S37" s="216">
        <f>'COST APPT SS'!AH958</f>
        <v>0</v>
      </c>
      <c r="T37" s="216">
        <f>'COST APPT SS'!AI958</f>
        <v>0</v>
      </c>
      <c r="U37" s="267">
        <f>'COST APPT SS'!AJ958</f>
        <v>0</v>
      </c>
    </row>
    <row r="38" spans="1:21" ht="15" thickBot="1" x14ac:dyDescent="0.4">
      <c r="A38" s="271"/>
      <c r="B38" s="272"/>
      <c r="C38" s="273"/>
      <c r="D38" s="274"/>
      <c r="E38" s="273"/>
      <c r="F38" s="272"/>
      <c r="G38" s="275" t="e">
        <f>'COST APPT SS'!P986</f>
        <v>#N/A</v>
      </c>
      <c r="H38" s="276" t="e">
        <f>'COST APPT SS'!T986</f>
        <v>#DIV/0!</v>
      </c>
      <c r="I38" s="276" t="e">
        <f>'COST APPT SS'!U986</f>
        <v>#DIV/0!</v>
      </c>
      <c r="J38" s="276" t="e">
        <f>'COST APPT SS'!Y986</f>
        <v>#DIV/0!</v>
      </c>
      <c r="K38" s="277" t="e">
        <f>'COST APPT SS'!Z986</f>
        <v>#DIV/0!</v>
      </c>
      <c r="L38" s="275">
        <f>'COST APPT SS'!AA986</f>
        <v>0</v>
      </c>
      <c r="M38" s="275">
        <f>'COST APPT SS'!AB986</f>
        <v>0</v>
      </c>
      <c r="N38" s="275">
        <f>'COST APPT SS'!AC986</f>
        <v>0</v>
      </c>
      <c r="O38" s="275">
        <f>'COST APPT SS'!AD986</f>
        <v>0</v>
      </c>
      <c r="P38" s="278">
        <f>'COST APPT SS'!AE986</f>
        <v>0</v>
      </c>
      <c r="Q38" s="275">
        <f>'COST APPT SS'!AF986</f>
        <v>0</v>
      </c>
      <c r="R38" s="275">
        <f>'COST APPT SS'!AG986</f>
        <v>0</v>
      </c>
      <c r="S38" s="275">
        <f>'COST APPT SS'!AH986</f>
        <v>0</v>
      </c>
      <c r="T38" s="275">
        <f>'COST APPT SS'!AI986</f>
        <v>0</v>
      </c>
      <c r="U38" s="278">
        <f>'COST APPT SS'!AJ986</f>
        <v>0</v>
      </c>
    </row>
  </sheetData>
  <mergeCells count="2">
    <mergeCell ref="A1:U1"/>
    <mergeCell ref="A2:U2"/>
  </mergeCells>
  <printOptions horizontalCentered="1" gridLines="1"/>
  <pageMargins left="0.25" right="0.25" top="0.5" bottom="0.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0E03-8FCD-4891-8BAF-9ACB1A262C36}">
  <sheetPr>
    <pageSetUpPr fitToPage="1"/>
  </sheetPr>
  <dimension ref="A1:AQ1022"/>
  <sheetViews>
    <sheetView zoomScaleNormal="100" workbookViewId="0">
      <pane ySplit="6" topLeftCell="A7" activePane="bottomLeft" state="frozen"/>
      <selection activeCell="A3" sqref="A3"/>
      <selection pane="bottomLeft" activeCell="A4" sqref="A4:A5"/>
    </sheetView>
  </sheetViews>
  <sheetFormatPr defaultColWidth="0" defaultRowHeight="14.5" x14ac:dyDescent="0.35"/>
  <cols>
    <col min="1" max="1" width="6.54296875" style="56" customWidth="1"/>
    <col min="2" max="2" width="10.453125" style="56" bestFit="1" customWidth="1"/>
    <col min="3" max="3" width="8.1796875" style="247" bestFit="1" customWidth="1"/>
    <col min="4" max="4" width="8.1796875" style="56" customWidth="1"/>
    <col min="5" max="5" width="10.26953125" style="56" customWidth="1"/>
    <col min="6" max="6" width="6.1796875" style="56" customWidth="1"/>
    <col min="7" max="7" width="10.1796875" style="56" customWidth="1"/>
    <col min="8" max="8" width="9.453125" style="56" customWidth="1"/>
    <col min="9" max="9" width="21.1796875" style="56" customWidth="1"/>
    <col min="10" max="10" width="17.7265625" style="56" bestFit="1" customWidth="1"/>
    <col min="11" max="11" width="12.7265625" style="56" customWidth="1"/>
    <col min="12" max="12" width="11.7265625" style="56" customWidth="1"/>
    <col min="13" max="13" width="13.81640625" style="249" bestFit="1" customWidth="1"/>
    <col min="14" max="14" width="16.26953125" style="250" bestFit="1" customWidth="1"/>
    <col min="15" max="15" width="11" style="250" customWidth="1"/>
    <col min="16" max="16" width="15.26953125" style="251" customWidth="1"/>
    <col min="17" max="19" width="13.81640625" style="70" customWidth="1"/>
    <col min="20" max="20" width="8.26953125" style="252" customWidth="1"/>
    <col min="21" max="21" width="7.7265625" style="252" customWidth="1"/>
    <col min="22" max="22" width="13.81640625" style="252" customWidth="1"/>
    <col min="23" max="23" width="13.81640625" style="70" customWidth="1"/>
    <col min="24" max="24" width="11.1796875" style="70" customWidth="1"/>
    <col min="25" max="26" width="8.26953125" style="252" customWidth="1"/>
    <col min="27" max="27" width="14.81640625" style="82" customWidth="1"/>
    <col min="28" max="28" width="12.7265625" style="82" customWidth="1"/>
    <col min="29" max="29" width="11.1796875" style="82" customWidth="1"/>
    <col min="30" max="33" width="12.7265625" style="82" customWidth="1"/>
    <col min="34" max="34" width="11.1796875" style="82" customWidth="1"/>
    <col min="35" max="35" width="7.1796875" style="82" customWidth="1"/>
    <col min="36" max="36" width="11.1796875" style="82" customWidth="1"/>
    <col min="37" max="37" width="63.54296875" style="29" customWidth="1"/>
    <col min="38" max="43" width="0" style="29" hidden="1" customWidth="1"/>
    <col min="44" max="16384" width="9.1796875" style="29" hidden="1"/>
  </cols>
  <sheetData>
    <row r="1" spans="1:37" ht="15" hidden="1" thickBot="1" x14ac:dyDescent="0.4">
      <c r="A1" s="301" t="s">
        <v>66</v>
      </c>
      <c r="B1" s="24"/>
      <c r="C1" s="221"/>
      <c r="D1" s="302" t="s">
        <v>67</v>
      </c>
      <c r="E1" s="24"/>
      <c r="F1" s="27"/>
      <c r="G1" s="24"/>
      <c r="H1" s="27"/>
      <c r="I1" s="26"/>
      <c r="J1" s="24"/>
      <c r="K1" s="24"/>
      <c r="L1" s="24"/>
      <c r="M1" s="28"/>
      <c r="N1" s="25"/>
      <c r="O1" s="221"/>
      <c r="P1" s="305" t="s">
        <v>374</v>
      </c>
      <c r="Q1" s="304" t="s">
        <v>375</v>
      </c>
      <c r="R1" s="64"/>
      <c r="S1" s="65"/>
      <c r="T1" s="66"/>
      <c r="U1" s="66"/>
      <c r="V1" s="66"/>
      <c r="W1" s="67"/>
      <c r="X1" s="67" t="s">
        <v>68</v>
      </c>
      <c r="Y1" s="66"/>
      <c r="Z1" s="66"/>
      <c r="AA1" s="304" t="s">
        <v>376</v>
      </c>
      <c r="AB1" s="68"/>
      <c r="AC1" s="68"/>
      <c r="AD1" s="68"/>
      <c r="AE1" s="68"/>
      <c r="AF1" s="68"/>
      <c r="AG1" s="68"/>
      <c r="AH1" s="68"/>
      <c r="AI1" s="68"/>
      <c r="AJ1" s="66"/>
      <c r="AK1" s="308" t="s">
        <v>69</v>
      </c>
    </row>
    <row r="2" spans="1:37" ht="22.5" hidden="1" customHeight="1" x14ac:dyDescent="0.35">
      <c r="A2" s="222"/>
      <c r="B2" s="223"/>
      <c r="C2" s="223"/>
      <c r="D2" s="343" t="str">
        <f>Summary!A1</f>
        <v>NAME fire AZ-XXX-XXXXXX</v>
      </c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06"/>
      <c r="Q2" s="345" t="str">
        <f>D2</f>
        <v>NAME fire AZ-XXX-XXXXXX</v>
      </c>
      <c r="R2" s="346"/>
      <c r="S2" s="346"/>
      <c r="T2" s="346"/>
      <c r="U2" s="346"/>
      <c r="V2" s="346"/>
      <c r="W2" s="346"/>
      <c r="X2" s="346"/>
      <c r="Y2" s="346"/>
      <c r="Z2" s="347"/>
      <c r="AA2" s="348" t="str">
        <f>D2</f>
        <v>NAME fire AZ-XXX-XXXXXX</v>
      </c>
      <c r="AB2" s="348"/>
      <c r="AC2" s="348"/>
      <c r="AD2" s="348"/>
      <c r="AE2" s="348"/>
      <c r="AF2" s="348"/>
      <c r="AG2" s="348"/>
      <c r="AH2" s="348"/>
      <c r="AI2" s="348"/>
      <c r="AJ2" s="348"/>
      <c r="AK2" s="226" t="str">
        <f>D2</f>
        <v>NAME fire AZ-XXX-XXXXXX</v>
      </c>
    </row>
    <row r="3" spans="1:37" ht="22.5" hidden="1" customHeight="1" x14ac:dyDescent="0.35">
      <c r="A3" s="224"/>
      <c r="B3" s="225"/>
      <c r="C3" s="225"/>
      <c r="D3" s="362" t="s">
        <v>70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07"/>
      <c r="Q3" s="331" t="str">
        <f>D3</f>
        <v>Cost Apportionment Spreadsheet</v>
      </c>
      <c r="R3" s="332"/>
      <c r="S3" s="332"/>
      <c r="T3" s="332"/>
      <c r="U3" s="332"/>
      <c r="V3" s="332"/>
      <c r="W3" s="332"/>
      <c r="X3" s="332"/>
      <c r="Y3" s="332"/>
      <c r="Z3" s="333"/>
      <c r="AA3" s="359" t="str">
        <f>D3</f>
        <v>Cost Apportionment Spreadsheet</v>
      </c>
      <c r="AB3" s="360"/>
      <c r="AC3" s="360"/>
      <c r="AD3" s="360"/>
      <c r="AE3" s="360"/>
      <c r="AF3" s="360"/>
      <c r="AG3" s="360"/>
      <c r="AH3" s="360"/>
      <c r="AI3" s="360"/>
      <c r="AJ3" s="361"/>
      <c r="AK3" s="227" t="str">
        <f>D3</f>
        <v>Cost Apportionment Spreadsheet</v>
      </c>
    </row>
    <row r="4" spans="1:37" s="31" customFormat="1" ht="30" customHeight="1" x14ac:dyDescent="0.35">
      <c r="A4" s="349" t="s">
        <v>71</v>
      </c>
      <c r="B4" s="357" t="s">
        <v>46</v>
      </c>
      <c r="C4" s="351" t="s">
        <v>72</v>
      </c>
      <c r="D4" s="219" t="s">
        <v>73</v>
      </c>
      <c r="E4" s="290" t="s">
        <v>74</v>
      </c>
      <c r="F4" s="357" t="s">
        <v>75</v>
      </c>
      <c r="G4" s="290"/>
      <c r="H4" s="357" t="s">
        <v>76</v>
      </c>
      <c r="I4" s="290" t="s">
        <v>77</v>
      </c>
      <c r="J4" s="290" t="s">
        <v>78</v>
      </c>
      <c r="K4" s="357" t="s">
        <v>79</v>
      </c>
      <c r="L4" s="365" t="s">
        <v>80</v>
      </c>
      <c r="M4" s="365"/>
      <c r="N4" s="353" t="s">
        <v>81</v>
      </c>
      <c r="O4" s="354"/>
      <c r="P4" s="220" t="s">
        <v>82</v>
      </c>
      <c r="Q4" s="364" t="s">
        <v>381</v>
      </c>
      <c r="R4" s="364"/>
      <c r="S4" s="339"/>
      <c r="T4" s="341" t="s">
        <v>379</v>
      </c>
      <c r="U4" s="342"/>
      <c r="V4" s="339" t="s">
        <v>83</v>
      </c>
      <c r="W4" s="340"/>
      <c r="X4" s="340"/>
      <c r="Y4" s="341" t="s">
        <v>380</v>
      </c>
      <c r="Z4" s="342"/>
      <c r="AA4" s="336" t="s">
        <v>84</v>
      </c>
      <c r="AB4" s="337"/>
      <c r="AC4" s="337"/>
      <c r="AD4" s="337"/>
      <c r="AE4" s="338"/>
      <c r="AF4" s="337" t="s">
        <v>85</v>
      </c>
      <c r="AG4" s="337"/>
      <c r="AH4" s="337"/>
      <c r="AI4" s="337"/>
      <c r="AJ4" s="338"/>
      <c r="AK4" s="329" t="s">
        <v>86</v>
      </c>
    </row>
    <row r="5" spans="1:37" s="31" customFormat="1" ht="30" customHeight="1" x14ac:dyDescent="0.35">
      <c r="A5" s="350"/>
      <c r="B5" s="358"/>
      <c r="C5" s="352"/>
      <c r="D5" s="30" t="s">
        <v>87</v>
      </c>
      <c r="E5" s="291" t="s">
        <v>88</v>
      </c>
      <c r="F5" s="358"/>
      <c r="G5" s="291"/>
      <c r="H5" s="358"/>
      <c r="I5" s="291" t="s">
        <v>89</v>
      </c>
      <c r="J5" s="291" t="s">
        <v>90</v>
      </c>
      <c r="K5" s="358"/>
      <c r="L5" s="291" t="s">
        <v>91</v>
      </c>
      <c r="M5" s="32" t="s">
        <v>92</v>
      </c>
      <c r="N5" s="355"/>
      <c r="O5" s="356"/>
      <c r="P5" s="86" t="s">
        <v>93</v>
      </c>
      <c r="Q5" s="146">
        <f>Q988</f>
        <v>0</v>
      </c>
      <c r="R5" s="147">
        <f>R988</f>
        <v>0</v>
      </c>
      <c r="S5" s="147">
        <f>S988</f>
        <v>0</v>
      </c>
      <c r="T5" s="148" t="e">
        <f>R5/(R5+S5)</f>
        <v>#DIV/0!</v>
      </c>
      <c r="U5" s="149" t="e">
        <f>S5/(R5+S5)</f>
        <v>#DIV/0!</v>
      </c>
      <c r="V5" s="150">
        <f>V988</f>
        <v>0</v>
      </c>
      <c r="W5" s="147">
        <f>W988</f>
        <v>0</v>
      </c>
      <c r="X5" s="151">
        <f>X988</f>
        <v>0</v>
      </c>
      <c r="Y5" s="152" t="e">
        <f>W5/(W5+X5)</f>
        <v>#DIV/0!</v>
      </c>
      <c r="Z5" s="149" t="e">
        <f>X5/(W5+X5)</f>
        <v>#DIV/0!</v>
      </c>
      <c r="AA5" s="153">
        <f t="shared" ref="AA5:AJ5" si="0">AA988</f>
        <v>0</v>
      </c>
      <c r="AB5" s="154">
        <f t="shared" si="0"/>
        <v>0</v>
      </c>
      <c r="AC5" s="154">
        <f t="shared" si="0"/>
        <v>0</v>
      </c>
      <c r="AD5" s="154">
        <f t="shared" si="0"/>
        <v>0</v>
      </c>
      <c r="AE5" s="155">
        <f t="shared" si="0"/>
        <v>0</v>
      </c>
      <c r="AF5" s="153">
        <f t="shared" si="0"/>
        <v>0</v>
      </c>
      <c r="AG5" s="154">
        <f t="shared" si="0"/>
        <v>0</v>
      </c>
      <c r="AH5" s="154">
        <f t="shared" si="0"/>
        <v>0</v>
      </c>
      <c r="AI5" s="154">
        <f t="shared" si="0"/>
        <v>0</v>
      </c>
      <c r="AJ5" s="156">
        <f t="shared" si="0"/>
        <v>0</v>
      </c>
      <c r="AK5" s="330"/>
    </row>
    <row r="6" spans="1:37" s="33" customFormat="1" ht="30" customHeight="1" x14ac:dyDescent="0.35">
      <c r="A6" s="292" t="s">
        <v>94</v>
      </c>
      <c r="B6" s="293" t="s">
        <v>95</v>
      </c>
      <c r="C6" s="294" t="s">
        <v>96</v>
      </c>
      <c r="D6" s="296" t="s">
        <v>97</v>
      </c>
      <c r="E6" s="297" t="s">
        <v>98</v>
      </c>
      <c r="F6" s="297" t="s">
        <v>99</v>
      </c>
      <c r="G6" s="297" t="s">
        <v>100</v>
      </c>
      <c r="H6" s="297" t="s">
        <v>101</v>
      </c>
      <c r="I6" s="297" t="s">
        <v>102</v>
      </c>
      <c r="J6" s="297" t="s">
        <v>103</v>
      </c>
      <c r="K6" s="297" t="s">
        <v>104</v>
      </c>
      <c r="L6" s="297" t="s">
        <v>105</v>
      </c>
      <c r="M6" s="298" t="s">
        <v>106</v>
      </c>
      <c r="N6" s="299" t="s">
        <v>107</v>
      </c>
      <c r="O6" s="300" t="s">
        <v>108</v>
      </c>
      <c r="P6" s="295" t="s">
        <v>109</v>
      </c>
      <c r="Q6" s="309" t="s">
        <v>110</v>
      </c>
      <c r="R6" s="310" t="s">
        <v>111</v>
      </c>
      <c r="S6" s="311" t="s">
        <v>112</v>
      </c>
      <c r="T6" s="310" t="s">
        <v>377</v>
      </c>
      <c r="U6" s="312" t="s">
        <v>378</v>
      </c>
      <c r="V6" s="315" t="s">
        <v>113</v>
      </c>
      <c r="W6" s="316" t="s">
        <v>114</v>
      </c>
      <c r="X6" s="316" t="s">
        <v>115</v>
      </c>
      <c r="Y6" s="316" t="s">
        <v>116</v>
      </c>
      <c r="Z6" s="317" t="s">
        <v>117</v>
      </c>
      <c r="AA6" s="313" t="s">
        <v>56</v>
      </c>
      <c r="AB6" s="314" t="s">
        <v>57</v>
      </c>
      <c r="AC6" s="314" t="s">
        <v>58</v>
      </c>
      <c r="AD6" s="318" t="s">
        <v>59</v>
      </c>
      <c r="AE6" s="319" t="s">
        <v>60</v>
      </c>
      <c r="AF6" s="313" t="s">
        <v>61</v>
      </c>
      <c r="AG6" s="314" t="s">
        <v>62</v>
      </c>
      <c r="AH6" s="314" t="s">
        <v>63</v>
      </c>
      <c r="AI6" s="318" t="s">
        <v>64</v>
      </c>
      <c r="AJ6" s="319" t="s">
        <v>65</v>
      </c>
      <c r="AK6" s="303" t="s">
        <v>118</v>
      </c>
    </row>
    <row r="7" spans="1:37" s="137" customFormat="1" x14ac:dyDescent="0.35">
      <c r="A7" s="118">
        <f t="shared" ref="A7:A31" si="1">$A$32</f>
        <v>0</v>
      </c>
      <c r="B7" s="236">
        <f>$B$32</f>
        <v>0</v>
      </c>
      <c r="C7" s="119">
        <f t="shared" ref="C7:C31" si="2">$C$32</f>
        <v>0</v>
      </c>
      <c r="D7" s="112"/>
      <c r="E7" s="112"/>
      <c r="F7" s="112"/>
      <c r="G7" s="112"/>
      <c r="H7" s="116"/>
      <c r="I7" s="115"/>
      <c r="J7" s="130"/>
      <c r="K7" s="130"/>
      <c r="L7" s="112"/>
      <c r="M7" s="131"/>
      <c r="N7" s="114"/>
      <c r="O7" s="120"/>
      <c r="P7" s="121" t="e">
        <f>VLOOKUP(H7,'SW CAT Values'!D:E,2,)</f>
        <v>#N/A</v>
      </c>
      <c r="Q7" s="132"/>
      <c r="R7" s="133">
        <f t="shared" ref="R7:R31" si="3">IF(D7="Ground",P7*N7,0)</f>
        <v>0</v>
      </c>
      <c r="S7" s="133">
        <f t="shared" ref="S7:S31" si="4">IF(D7="Ground",P7*O7,0)</f>
        <v>0</v>
      </c>
      <c r="T7" s="320"/>
      <c r="U7" s="320"/>
      <c r="V7" s="132"/>
      <c r="W7" s="133">
        <f t="shared" ref="W7:W31" si="5">IF(D7="Air",P7*N7,0)</f>
        <v>0</v>
      </c>
      <c r="X7" s="133">
        <f t="shared" ref="X7:X31" si="6">IF(D7="Air",P7*O7,0)</f>
        <v>0</v>
      </c>
      <c r="Y7" s="320"/>
      <c r="Z7" s="321"/>
      <c r="AA7" s="134">
        <f t="shared" ref="AA7:AA31" si="7">IF(E7="Crew",P7*N7,0)</f>
        <v>0</v>
      </c>
      <c r="AB7" s="134">
        <f t="shared" ref="AB7:AB31" si="8">IF(E7="Engine",P7*N7,0)</f>
        <v>0</v>
      </c>
      <c r="AC7" s="134">
        <f t="shared" ref="AC7:AC31" si="9">IF(E7="Equipment",P7*N7,0)</f>
        <v>0</v>
      </c>
      <c r="AD7" s="134">
        <f t="shared" ref="AD7:AD31" si="10">IF(E7="Fixed",P7*N7,0)</f>
        <v>0</v>
      </c>
      <c r="AE7" s="135">
        <f t="shared" ref="AE7:AE31" si="11">IF(E7="Rotary",P7*N7,0)</f>
        <v>0</v>
      </c>
      <c r="AF7" s="134">
        <f t="shared" ref="AF7:AF31" si="12">IF(E7="Crew",P7*O7,0)</f>
        <v>0</v>
      </c>
      <c r="AG7" s="134">
        <f t="shared" ref="AG7:AG31" si="13">IF(E7="Engine",P7*O7,0)</f>
        <v>0</v>
      </c>
      <c r="AH7" s="134">
        <f t="shared" ref="AH7:AH31" si="14">IF(E7="Equipment",P7*O7,0)</f>
        <v>0</v>
      </c>
      <c r="AI7" s="134">
        <f t="shared" ref="AI7:AI31" si="15">IF(E7="Fixed",P7*O7,0)</f>
        <v>0</v>
      </c>
      <c r="AJ7" s="135">
        <f t="shared" ref="AJ7:AJ31" si="16">IF(E7="Rotary",P7*O7,0)</f>
        <v>0</v>
      </c>
      <c r="AK7" s="136"/>
    </row>
    <row r="8" spans="1:37" s="137" customFormat="1" x14ac:dyDescent="0.35">
      <c r="A8" s="118">
        <f t="shared" si="1"/>
        <v>0</v>
      </c>
      <c r="B8" s="236">
        <f t="shared" ref="B8:B31" si="17">$B$32</f>
        <v>0</v>
      </c>
      <c r="C8" s="119">
        <f t="shared" si="2"/>
        <v>0</v>
      </c>
      <c r="D8" s="112"/>
      <c r="E8" s="112"/>
      <c r="F8" s="112"/>
      <c r="G8" s="112"/>
      <c r="H8" s="112"/>
      <c r="I8" s="115"/>
      <c r="J8" s="111"/>
      <c r="K8" s="130"/>
      <c r="L8" s="112"/>
      <c r="M8" s="131"/>
      <c r="N8" s="114"/>
      <c r="O8" s="120"/>
      <c r="P8" s="121" t="e">
        <f>VLOOKUP(H8,'SW CAT Values'!D:E,2,)</f>
        <v>#N/A</v>
      </c>
      <c r="Q8" s="132"/>
      <c r="R8" s="133">
        <f t="shared" si="3"/>
        <v>0</v>
      </c>
      <c r="S8" s="133">
        <f t="shared" si="4"/>
        <v>0</v>
      </c>
      <c r="T8" s="320"/>
      <c r="U8" s="320"/>
      <c r="V8" s="132"/>
      <c r="W8" s="133">
        <f t="shared" si="5"/>
        <v>0</v>
      </c>
      <c r="X8" s="133">
        <f t="shared" si="6"/>
        <v>0</v>
      </c>
      <c r="Y8" s="320"/>
      <c r="Z8" s="321"/>
      <c r="AA8" s="134">
        <f t="shared" si="7"/>
        <v>0</v>
      </c>
      <c r="AB8" s="134">
        <f t="shared" si="8"/>
        <v>0</v>
      </c>
      <c r="AC8" s="134">
        <f t="shared" si="9"/>
        <v>0</v>
      </c>
      <c r="AD8" s="134">
        <f t="shared" si="10"/>
        <v>0</v>
      </c>
      <c r="AE8" s="135">
        <f t="shared" si="11"/>
        <v>0</v>
      </c>
      <c r="AF8" s="134">
        <f t="shared" si="12"/>
        <v>0</v>
      </c>
      <c r="AG8" s="134">
        <f t="shared" si="13"/>
        <v>0</v>
      </c>
      <c r="AH8" s="134">
        <f t="shared" si="14"/>
        <v>0</v>
      </c>
      <c r="AI8" s="134">
        <f t="shared" si="15"/>
        <v>0</v>
      </c>
      <c r="AJ8" s="135">
        <f t="shared" si="16"/>
        <v>0</v>
      </c>
      <c r="AK8" s="136"/>
    </row>
    <row r="9" spans="1:37" s="137" customFormat="1" x14ac:dyDescent="0.35">
      <c r="A9" s="118">
        <f t="shared" si="1"/>
        <v>0</v>
      </c>
      <c r="B9" s="236">
        <f t="shared" si="17"/>
        <v>0</v>
      </c>
      <c r="C9" s="119">
        <f t="shared" si="2"/>
        <v>0</v>
      </c>
      <c r="D9" s="112"/>
      <c r="E9" s="112"/>
      <c r="F9" s="112"/>
      <c r="G9" s="112"/>
      <c r="H9" s="112"/>
      <c r="I9" s="115"/>
      <c r="J9" s="130"/>
      <c r="K9" s="130"/>
      <c r="L9" s="112"/>
      <c r="M9" s="131"/>
      <c r="N9" s="114"/>
      <c r="O9" s="120"/>
      <c r="P9" s="121" t="e">
        <f>VLOOKUP(H9,'SW CAT Values'!D:E,2,)</f>
        <v>#N/A</v>
      </c>
      <c r="Q9" s="132"/>
      <c r="R9" s="133">
        <f t="shared" si="3"/>
        <v>0</v>
      </c>
      <c r="S9" s="133">
        <f t="shared" si="4"/>
        <v>0</v>
      </c>
      <c r="T9" s="320"/>
      <c r="U9" s="320"/>
      <c r="V9" s="132"/>
      <c r="W9" s="133">
        <f t="shared" si="5"/>
        <v>0</v>
      </c>
      <c r="X9" s="133">
        <f t="shared" si="6"/>
        <v>0</v>
      </c>
      <c r="Y9" s="320"/>
      <c r="Z9" s="321"/>
      <c r="AA9" s="134">
        <f t="shared" si="7"/>
        <v>0</v>
      </c>
      <c r="AB9" s="134">
        <f t="shared" si="8"/>
        <v>0</v>
      </c>
      <c r="AC9" s="134">
        <f t="shared" si="9"/>
        <v>0</v>
      </c>
      <c r="AD9" s="134">
        <f t="shared" si="10"/>
        <v>0</v>
      </c>
      <c r="AE9" s="135">
        <f t="shared" si="11"/>
        <v>0</v>
      </c>
      <c r="AF9" s="134">
        <f t="shared" si="12"/>
        <v>0</v>
      </c>
      <c r="AG9" s="134">
        <f t="shared" si="13"/>
        <v>0</v>
      </c>
      <c r="AH9" s="134">
        <f t="shared" si="14"/>
        <v>0</v>
      </c>
      <c r="AI9" s="134">
        <f t="shared" si="15"/>
        <v>0</v>
      </c>
      <c r="AJ9" s="135">
        <f t="shared" si="16"/>
        <v>0</v>
      </c>
      <c r="AK9" s="136"/>
    </row>
    <row r="10" spans="1:37" s="137" customFormat="1" x14ac:dyDescent="0.35">
      <c r="A10" s="118">
        <f t="shared" si="1"/>
        <v>0</v>
      </c>
      <c r="B10" s="236">
        <f t="shared" si="17"/>
        <v>0</v>
      </c>
      <c r="C10" s="119">
        <f t="shared" si="2"/>
        <v>0</v>
      </c>
      <c r="D10" s="112"/>
      <c r="E10" s="112"/>
      <c r="F10" s="112"/>
      <c r="G10" s="112"/>
      <c r="H10" s="112"/>
      <c r="I10" s="115"/>
      <c r="J10" s="115"/>
      <c r="K10" s="35"/>
      <c r="L10" s="112"/>
      <c r="M10" s="113"/>
      <c r="N10" s="114"/>
      <c r="O10" s="120"/>
      <c r="P10" s="121" t="e">
        <f>VLOOKUP(H10,'SW CAT Values'!D:E,2,)</f>
        <v>#N/A</v>
      </c>
      <c r="Q10" s="132"/>
      <c r="R10" s="133">
        <f t="shared" si="3"/>
        <v>0</v>
      </c>
      <c r="S10" s="133">
        <f t="shared" si="4"/>
        <v>0</v>
      </c>
      <c r="T10" s="320"/>
      <c r="U10" s="320"/>
      <c r="V10" s="132"/>
      <c r="W10" s="133">
        <f t="shared" si="5"/>
        <v>0</v>
      </c>
      <c r="X10" s="133">
        <f t="shared" si="6"/>
        <v>0</v>
      </c>
      <c r="Y10" s="320"/>
      <c r="Z10" s="321"/>
      <c r="AA10" s="134">
        <f t="shared" si="7"/>
        <v>0</v>
      </c>
      <c r="AB10" s="134">
        <f t="shared" si="8"/>
        <v>0</v>
      </c>
      <c r="AC10" s="134">
        <f t="shared" si="9"/>
        <v>0</v>
      </c>
      <c r="AD10" s="134">
        <f t="shared" si="10"/>
        <v>0</v>
      </c>
      <c r="AE10" s="135">
        <f t="shared" si="11"/>
        <v>0</v>
      </c>
      <c r="AF10" s="134">
        <f t="shared" si="12"/>
        <v>0</v>
      </c>
      <c r="AG10" s="134">
        <f t="shared" si="13"/>
        <v>0</v>
      </c>
      <c r="AH10" s="134">
        <f t="shared" si="14"/>
        <v>0</v>
      </c>
      <c r="AI10" s="134">
        <f t="shared" si="15"/>
        <v>0</v>
      </c>
      <c r="AJ10" s="135">
        <f t="shared" si="16"/>
        <v>0</v>
      </c>
      <c r="AK10" s="136"/>
    </row>
    <row r="11" spans="1:37" s="137" customFormat="1" x14ac:dyDescent="0.35">
      <c r="A11" s="118">
        <f t="shared" si="1"/>
        <v>0</v>
      </c>
      <c r="B11" s="236">
        <f t="shared" si="17"/>
        <v>0</v>
      </c>
      <c r="C11" s="119">
        <f t="shared" si="2"/>
        <v>0</v>
      </c>
      <c r="D11" s="112"/>
      <c r="E11" s="112"/>
      <c r="F11" s="112"/>
      <c r="G11" s="112"/>
      <c r="H11" s="112"/>
      <c r="I11" s="111"/>
      <c r="J11" s="130"/>
      <c r="K11" s="35"/>
      <c r="L11" s="112"/>
      <c r="M11" s="131"/>
      <c r="N11" s="114"/>
      <c r="O11" s="120"/>
      <c r="P11" s="121" t="e">
        <f>VLOOKUP(H11,'SW CAT Values'!D:E,2,)</f>
        <v>#N/A</v>
      </c>
      <c r="Q11" s="132"/>
      <c r="R11" s="133">
        <f t="shared" si="3"/>
        <v>0</v>
      </c>
      <c r="S11" s="133">
        <f t="shared" si="4"/>
        <v>0</v>
      </c>
      <c r="T11" s="320"/>
      <c r="U11" s="320"/>
      <c r="V11" s="132"/>
      <c r="W11" s="133">
        <f t="shared" si="5"/>
        <v>0</v>
      </c>
      <c r="X11" s="133">
        <f t="shared" si="6"/>
        <v>0</v>
      </c>
      <c r="Y11" s="320"/>
      <c r="Z11" s="321"/>
      <c r="AA11" s="134">
        <f t="shared" si="7"/>
        <v>0</v>
      </c>
      <c r="AB11" s="134">
        <f t="shared" si="8"/>
        <v>0</v>
      </c>
      <c r="AC11" s="134">
        <f t="shared" si="9"/>
        <v>0</v>
      </c>
      <c r="AD11" s="134">
        <f t="shared" si="10"/>
        <v>0</v>
      </c>
      <c r="AE11" s="135">
        <f t="shared" si="11"/>
        <v>0</v>
      </c>
      <c r="AF11" s="134">
        <f t="shared" si="12"/>
        <v>0</v>
      </c>
      <c r="AG11" s="134">
        <f t="shared" si="13"/>
        <v>0</v>
      </c>
      <c r="AH11" s="134">
        <f t="shared" si="14"/>
        <v>0</v>
      </c>
      <c r="AI11" s="134">
        <f t="shared" si="15"/>
        <v>0</v>
      </c>
      <c r="AJ11" s="135">
        <f t="shared" si="16"/>
        <v>0</v>
      </c>
      <c r="AK11" s="136"/>
    </row>
    <row r="12" spans="1:37" s="137" customFormat="1" x14ac:dyDescent="0.35">
      <c r="A12" s="118">
        <f t="shared" si="1"/>
        <v>0</v>
      </c>
      <c r="B12" s="236">
        <f t="shared" si="17"/>
        <v>0</v>
      </c>
      <c r="C12" s="119">
        <f t="shared" si="2"/>
        <v>0</v>
      </c>
      <c r="D12" s="112"/>
      <c r="E12" s="112"/>
      <c r="F12" s="112"/>
      <c r="G12" s="112"/>
      <c r="H12" s="112"/>
      <c r="I12" s="115"/>
      <c r="J12" s="130"/>
      <c r="K12" s="35"/>
      <c r="L12" s="112"/>
      <c r="M12" s="131"/>
      <c r="N12" s="114"/>
      <c r="O12" s="120"/>
      <c r="P12" s="121" t="e">
        <f>VLOOKUP(H12,'SW CAT Values'!D:E,2,)</f>
        <v>#N/A</v>
      </c>
      <c r="Q12" s="132"/>
      <c r="R12" s="133">
        <f t="shared" si="3"/>
        <v>0</v>
      </c>
      <c r="S12" s="133">
        <f t="shared" si="4"/>
        <v>0</v>
      </c>
      <c r="T12" s="320"/>
      <c r="U12" s="320"/>
      <c r="V12" s="132"/>
      <c r="W12" s="133">
        <f t="shared" si="5"/>
        <v>0</v>
      </c>
      <c r="X12" s="133">
        <f t="shared" si="6"/>
        <v>0</v>
      </c>
      <c r="Y12" s="320"/>
      <c r="Z12" s="321"/>
      <c r="AA12" s="134">
        <f t="shared" si="7"/>
        <v>0</v>
      </c>
      <c r="AB12" s="134">
        <f t="shared" si="8"/>
        <v>0</v>
      </c>
      <c r="AC12" s="134">
        <f t="shared" si="9"/>
        <v>0</v>
      </c>
      <c r="AD12" s="134">
        <f t="shared" si="10"/>
        <v>0</v>
      </c>
      <c r="AE12" s="135">
        <f t="shared" si="11"/>
        <v>0</v>
      </c>
      <c r="AF12" s="134">
        <f t="shared" si="12"/>
        <v>0</v>
      </c>
      <c r="AG12" s="134">
        <f t="shared" si="13"/>
        <v>0</v>
      </c>
      <c r="AH12" s="134">
        <f t="shared" si="14"/>
        <v>0</v>
      </c>
      <c r="AI12" s="134">
        <f t="shared" si="15"/>
        <v>0</v>
      </c>
      <c r="AJ12" s="135">
        <f t="shared" si="16"/>
        <v>0</v>
      </c>
      <c r="AK12" s="136"/>
    </row>
    <row r="13" spans="1:37" s="137" customFormat="1" x14ac:dyDescent="0.35">
      <c r="A13" s="118">
        <f t="shared" si="1"/>
        <v>0</v>
      </c>
      <c r="B13" s="236">
        <f t="shared" si="17"/>
        <v>0</v>
      </c>
      <c r="C13" s="119">
        <f t="shared" si="2"/>
        <v>0</v>
      </c>
      <c r="D13" s="112"/>
      <c r="E13" s="112"/>
      <c r="F13" s="112"/>
      <c r="G13" s="112"/>
      <c r="H13" s="112"/>
      <c r="I13" s="115"/>
      <c r="J13" s="130"/>
      <c r="K13" s="35"/>
      <c r="L13" s="112"/>
      <c r="M13" s="131"/>
      <c r="N13" s="114"/>
      <c r="O13" s="120"/>
      <c r="P13" s="121" t="e">
        <f>VLOOKUP(H13,'SW CAT Values'!D:E,2,)</f>
        <v>#N/A</v>
      </c>
      <c r="Q13" s="132"/>
      <c r="R13" s="133">
        <f t="shared" si="3"/>
        <v>0</v>
      </c>
      <c r="S13" s="133">
        <f t="shared" si="4"/>
        <v>0</v>
      </c>
      <c r="T13" s="320"/>
      <c r="U13" s="320"/>
      <c r="V13" s="132"/>
      <c r="W13" s="133">
        <f t="shared" si="5"/>
        <v>0</v>
      </c>
      <c r="X13" s="133">
        <f t="shared" si="6"/>
        <v>0</v>
      </c>
      <c r="Y13" s="320"/>
      <c r="Z13" s="321"/>
      <c r="AA13" s="134">
        <f t="shared" si="7"/>
        <v>0</v>
      </c>
      <c r="AB13" s="134">
        <f t="shared" si="8"/>
        <v>0</v>
      </c>
      <c r="AC13" s="134">
        <f t="shared" si="9"/>
        <v>0</v>
      </c>
      <c r="AD13" s="134">
        <f t="shared" si="10"/>
        <v>0</v>
      </c>
      <c r="AE13" s="135">
        <f t="shared" si="11"/>
        <v>0</v>
      </c>
      <c r="AF13" s="134">
        <f t="shared" si="12"/>
        <v>0</v>
      </c>
      <c r="AG13" s="134">
        <f t="shared" si="13"/>
        <v>0</v>
      </c>
      <c r="AH13" s="134">
        <f t="shared" si="14"/>
        <v>0</v>
      </c>
      <c r="AI13" s="134">
        <f t="shared" si="15"/>
        <v>0</v>
      </c>
      <c r="AJ13" s="135">
        <f t="shared" si="16"/>
        <v>0</v>
      </c>
      <c r="AK13" s="136"/>
    </row>
    <row r="14" spans="1:37" s="137" customFormat="1" x14ac:dyDescent="0.35">
      <c r="A14" s="118">
        <f t="shared" si="1"/>
        <v>0</v>
      </c>
      <c r="B14" s="236">
        <f t="shared" si="17"/>
        <v>0</v>
      </c>
      <c r="C14" s="119">
        <f t="shared" si="2"/>
        <v>0</v>
      </c>
      <c r="D14" s="112"/>
      <c r="E14" s="112"/>
      <c r="F14" s="112"/>
      <c r="G14" s="112"/>
      <c r="H14" s="112"/>
      <c r="I14" s="130"/>
      <c r="J14" s="130"/>
      <c r="K14" s="35"/>
      <c r="L14" s="112"/>
      <c r="M14" s="113"/>
      <c r="N14" s="114"/>
      <c r="O14" s="120"/>
      <c r="P14" s="121" t="e">
        <f>VLOOKUP(H14,'SW CAT Values'!D:E,2,)</f>
        <v>#N/A</v>
      </c>
      <c r="Q14" s="132"/>
      <c r="R14" s="133">
        <f t="shared" si="3"/>
        <v>0</v>
      </c>
      <c r="S14" s="133">
        <f t="shared" si="4"/>
        <v>0</v>
      </c>
      <c r="T14" s="320"/>
      <c r="U14" s="320"/>
      <c r="V14" s="132"/>
      <c r="W14" s="133">
        <f t="shared" si="5"/>
        <v>0</v>
      </c>
      <c r="X14" s="133">
        <f t="shared" si="6"/>
        <v>0</v>
      </c>
      <c r="Y14" s="320"/>
      <c r="Z14" s="321"/>
      <c r="AA14" s="134">
        <f t="shared" si="7"/>
        <v>0</v>
      </c>
      <c r="AB14" s="134">
        <f t="shared" si="8"/>
        <v>0</v>
      </c>
      <c r="AC14" s="134">
        <f t="shared" si="9"/>
        <v>0</v>
      </c>
      <c r="AD14" s="134">
        <f t="shared" si="10"/>
        <v>0</v>
      </c>
      <c r="AE14" s="135">
        <f t="shared" si="11"/>
        <v>0</v>
      </c>
      <c r="AF14" s="134">
        <f t="shared" si="12"/>
        <v>0</v>
      </c>
      <c r="AG14" s="134">
        <f t="shared" si="13"/>
        <v>0</v>
      </c>
      <c r="AH14" s="134">
        <f t="shared" si="14"/>
        <v>0</v>
      </c>
      <c r="AI14" s="134">
        <f t="shared" si="15"/>
        <v>0</v>
      </c>
      <c r="AJ14" s="135">
        <f t="shared" si="16"/>
        <v>0</v>
      </c>
      <c r="AK14" s="136"/>
    </row>
    <row r="15" spans="1:37" s="137" customFormat="1" x14ac:dyDescent="0.35">
      <c r="A15" s="118">
        <f t="shared" si="1"/>
        <v>0</v>
      </c>
      <c r="B15" s="236">
        <f t="shared" si="17"/>
        <v>0</v>
      </c>
      <c r="C15" s="119">
        <f t="shared" si="2"/>
        <v>0</v>
      </c>
      <c r="D15" s="112"/>
      <c r="E15" s="112"/>
      <c r="F15" s="112"/>
      <c r="G15" s="112"/>
      <c r="H15" s="112"/>
      <c r="I15" s="115"/>
      <c r="J15" s="130"/>
      <c r="K15" s="35"/>
      <c r="L15" s="112"/>
      <c r="M15" s="131"/>
      <c r="N15" s="114"/>
      <c r="O15" s="120"/>
      <c r="P15" s="121" t="e">
        <f>VLOOKUP(H15,'SW CAT Values'!D:E,2,)</f>
        <v>#N/A</v>
      </c>
      <c r="Q15" s="132"/>
      <c r="R15" s="133">
        <f t="shared" si="3"/>
        <v>0</v>
      </c>
      <c r="S15" s="133">
        <f t="shared" si="4"/>
        <v>0</v>
      </c>
      <c r="T15" s="320"/>
      <c r="U15" s="320"/>
      <c r="V15" s="132"/>
      <c r="W15" s="133">
        <f t="shared" si="5"/>
        <v>0</v>
      </c>
      <c r="X15" s="133">
        <f t="shared" si="6"/>
        <v>0</v>
      </c>
      <c r="Y15" s="320"/>
      <c r="Z15" s="321"/>
      <c r="AA15" s="134">
        <f t="shared" si="7"/>
        <v>0</v>
      </c>
      <c r="AB15" s="134">
        <f t="shared" si="8"/>
        <v>0</v>
      </c>
      <c r="AC15" s="134">
        <f t="shared" si="9"/>
        <v>0</v>
      </c>
      <c r="AD15" s="134">
        <f t="shared" si="10"/>
        <v>0</v>
      </c>
      <c r="AE15" s="135">
        <f t="shared" si="11"/>
        <v>0</v>
      </c>
      <c r="AF15" s="134">
        <f t="shared" si="12"/>
        <v>0</v>
      </c>
      <c r="AG15" s="134">
        <f t="shared" si="13"/>
        <v>0</v>
      </c>
      <c r="AH15" s="134">
        <f t="shared" si="14"/>
        <v>0</v>
      </c>
      <c r="AI15" s="134">
        <f t="shared" si="15"/>
        <v>0</v>
      </c>
      <c r="AJ15" s="135">
        <f t="shared" si="16"/>
        <v>0</v>
      </c>
      <c r="AK15" s="136"/>
    </row>
    <row r="16" spans="1:37" s="137" customFormat="1" x14ac:dyDescent="0.35">
      <c r="A16" s="118">
        <f t="shared" si="1"/>
        <v>0</v>
      </c>
      <c r="B16" s="236">
        <f t="shared" si="17"/>
        <v>0</v>
      </c>
      <c r="C16" s="119">
        <f t="shared" si="2"/>
        <v>0</v>
      </c>
      <c r="D16" s="112"/>
      <c r="E16" s="112"/>
      <c r="F16" s="112"/>
      <c r="G16" s="112"/>
      <c r="H16" s="112"/>
      <c r="I16" s="130"/>
      <c r="J16" s="130"/>
      <c r="K16" s="35"/>
      <c r="L16" s="112"/>
      <c r="M16" s="113"/>
      <c r="N16" s="114"/>
      <c r="O16" s="120"/>
      <c r="P16" s="121" t="e">
        <f>VLOOKUP(H16,'SW CAT Values'!D:E,2,)</f>
        <v>#N/A</v>
      </c>
      <c r="Q16" s="132"/>
      <c r="R16" s="133">
        <f t="shared" si="3"/>
        <v>0</v>
      </c>
      <c r="S16" s="133">
        <f t="shared" si="4"/>
        <v>0</v>
      </c>
      <c r="T16" s="320"/>
      <c r="U16" s="320"/>
      <c r="V16" s="132"/>
      <c r="W16" s="133">
        <f t="shared" si="5"/>
        <v>0</v>
      </c>
      <c r="X16" s="133">
        <f t="shared" si="6"/>
        <v>0</v>
      </c>
      <c r="Y16" s="320"/>
      <c r="Z16" s="321"/>
      <c r="AA16" s="134">
        <f t="shared" si="7"/>
        <v>0</v>
      </c>
      <c r="AB16" s="134">
        <f t="shared" si="8"/>
        <v>0</v>
      </c>
      <c r="AC16" s="134">
        <f t="shared" si="9"/>
        <v>0</v>
      </c>
      <c r="AD16" s="134">
        <f t="shared" si="10"/>
        <v>0</v>
      </c>
      <c r="AE16" s="135">
        <f t="shared" si="11"/>
        <v>0</v>
      </c>
      <c r="AF16" s="134">
        <f t="shared" si="12"/>
        <v>0</v>
      </c>
      <c r="AG16" s="134">
        <f t="shared" si="13"/>
        <v>0</v>
      </c>
      <c r="AH16" s="134">
        <f t="shared" si="14"/>
        <v>0</v>
      </c>
      <c r="AI16" s="134">
        <f t="shared" si="15"/>
        <v>0</v>
      </c>
      <c r="AJ16" s="135">
        <f t="shared" si="16"/>
        <v>0</v>
      </c>
      <c r="AK16" s="136"/>
    </row>
    <row r="17" spans="1:37" s="137" customFormat="1" x14ac:dyDescent="0.35">
      <c r="A17" s="118">
        <f t="shared" si="1"/>
        <v>0</v>
      </c>
      <c r="B17" s="236">
        <f t="shared" si="17"/>
        <v>0</v>
      </c>
      <c r="C17" s="119">
        <f t="shared" si="2"/>
        <v>0</v>
      </c>
      <c r="D17" s="112"/>
      <c r="E17" s="112"/>
      <c r="F17" s="112"/>
      <c r="G17" s="112"/>
      <c r="H17" s="112"/>
      <c r="I17" s="115"/>
      <c r="J17" s="130"/>
      <c r="K17" s="35"/>
      <c r="L17" s="112"/>
      <c r="M17" s="113"/>
      <c r="N17" s="114"/>
      <c r="O17" s="120"/>
      <c r="P17" s="121" t="e">
        <f>VLOOKUP(H17,'SW CAT Values'!D:E,2,)</f>
        <v>#N/A</v>
      </c>
      <c r="Q17" s="132"/>
      <c r="R17" s="133">
        <f t="shared" si="3"/>
        <v>0</v>
      </c>
      <c r="S17" s="133">
        <f t="shared" si="4"/>
        <v>0</v>
      </c>
      <c r="T17" s="320"/>
      <c r="U17" s="320"/>
      <c r="V17" s="132"/>
      <c r="W17" s="133">
        <f t="shared" si="5"/>
        <v>0</v>
      </c>
      <c r="X17" s="133">
        <f t="shared" si="6"/>
        <v>0</v>
      </c>
      <c r="Y17" s="320"/>
      <c r="Z17" s="321"/>
      <c r="AA17" s="134">
        <f t="shared" si="7"/>
        <v>0</v>
      </c>
      <c r="AB17" s="134">
        <f t="shared" si="8"/>
        <v>0</v>
      </c>
      <c r="AC17" s="134">
        <f t="shared" si="9"/>
        <v>0</v>
      </c>
      <c r="AD17" s="134">
        <f t="shared" si="10"/>
        <v>0</v>
      </c>
      <c r="AE17" s="135">
        <f t="shared" si="11"/>
        <v>0</v>
      </c>
      <c r="AF17" s="134">
        <f t="shared" si="12"/>
        <v>0</v>
      </c>
      <c r="AG17" s="134">
        <f t="shared" si="13"/>
        <v>0</v>
      </c>
      <c r="AH17" s="134">
        <f t="shared" si="14"/>
        <v>0</v>
      </c>
      <c r="AI17" s="134">
        <f t="shared" si="15"/>
        <v>0</v>
      </c>
      <c r="AJ17" s="135">
        <f t="shared" si="16"/>
        <v>0</v>
      </c>
      <c r="AK17" s="136"/>
    </row>
    <row r="18" spans="1:37" s="137" customFormat="1" x14ac:dyDescent="0.35">
      <c r="A18" s="118">
        <f t="shared" si="1"/>
        <v>0</v>
      </c>
      <c r="B18" s="236">
        <f t="shared" si="17"/>
        <v>0</v>
      </c>
      <c r="C18" s="119">
        <f t="shared" si="2"/>
        <v>0</v>
      </c>
      <c r="D18" s="112"/>
      <c r="E18" s="112"/>
      <c r="F18" s="112"/>
      <c r="G18" s="112"/>
      <c r="H18" s="112"/>
      <c r="I18" s="115"/>
      <c r="J18" s="130"/>
      <c r="K18" s="35"/>
      <c r="L18" s="112"/>
      <c r="M18" s="131"/>
      <c r="N18" s="114"/>
      <c r="O18" s="120"/>
      <c r="P18" s="121" t="e">
        <f>VLOOKUP(H18,'SW CAT Values'!D:E,2,)</f>
        <v>#N/A</v>
      </c>
      <c r="Q18" s="132"/>
      <c r="R18" s="133">
        <f t="shared" si="3"/>
        <v>0</v>
      </c>
      <c r="S18" s="133">
        <f t="shared" si="4"/>
        <v>0</v>
      </c>
      <c r="T18" s="320"/>
      <c r="U18" s="320"/>
      <c r="V18" s="132"/>
      <c r="W18" s="133">
        <f t="shared" si="5"/>
        <v>0</v>
      </c>
      <c r="X18" s="133">
        <f t="shared" si="6"/>
        <v>0</v>
      </c>
      <c r="Y18" s="320"/>
      <c r="Z18" s="321"/>
      <c r="AA18" s="134">
        <f t="shared" si="7"/>
        <v>0</v>
      </c>
      <c r="AB18" s="134">
        <f t="shared" si="8"/>
        <v>0</v>
      </c>
      <c r="AC18" s="134">
        <f t="shared" si="9"/>
        <v>0</v>
      </c>
      <c r="AD18" s="134">
        <f t="shared" si="10"/>
        <v>0</v>
      </c>
      <c r="AE18" s="135">
        <f t="shared" si="11"/>
        <v>0</v>
      </c>
      <c r="AF18" s="134">
        <f t="shared" si="12"/>
        <v>0</v>
      </c>
      <c r="AG18" s="134">
        <f t="shared" si="13"/>
        <v>0</v>
      </c>
      <c r="AH18" s="134">
        <f t="shared" si="14"/>
        <v>0</v>
      </c>
      <c r="AI18" s="134">
        <f t="shared" si="15"/>
        <v>0</v>
      </c>
      <c r="AJ18" s="135">
        <f t="shared" si="16"/>
        <v>0</v>
      </c>
      <c r="AK18" s="136"/>
    </row>
    <row r="19" spans="1:37" s="137" customFormat="1" x14ac:dyDescent="0.35">
      <c r="A19" s="118">
        <f t="shared" si="1"/>
        <v>0</v>
      </c>
      <c r="B19" s="236">
        <f t="shared" si="17"/>
        <v>0</v>
      </c>
      <c r="C19" s="119">
        <f t="shared" si="2"/>
        <v>0</v>
      </c>
      <c r="D19" s="112"/>
      <c r="E19" s="112"/>
      <c r="F19" s="112"/>
      <c r="G19" s="112"/>
      <c r="H19" s="112"/>
      <c r="I19" s="130"/>
      <c r="J19" s="130"/>
      <c r="K19" s="35"/>
      <c r="L19" s="112"/>
      <c r="M19" s="113"/>
      <c r="N19" s="114"/>
      <c r="O19" s="120"/>
      <c r="P19" s="121" t="e">
        <f>VLOOKUP(H19,'SW CAT Values'!D:E,2,)</f>
        <v>#N/A</v>
      </c>
      <c r="Q19" s="132"/>
      <c r="R19" s="133">
        <f t="shared" si="3"/>
        <v>0</v>
      </c>
      <c r="S19" s="133">
        <f t="shared" si="4"/>
        <v>0</v>
      </c>
      <c r="T19" s="320"/>
      <c r="U19" s="320"/>
      <c r="V19" s="132"/>
      <c r="W19" s="133">
        <f t="shared" si="5"/>
        <v>0</v>
      </c>
      <c r="X19" s="133">
        <f t="shared" si="6"/>
        <v>0</v>
      </c>
      <c r="Y19" s="320"/>
      <c r="Z19" s="321"/>
      <c r="AA19" s="134">
        <f t="shared" si="7"/>
        <v>0</v>
      </c>
      <c r="AB19" s="134">
        <f t="shared" si="8"/>
        <v>0</v>
      </c>
      <c r="AC19" s="134">
        <f t="shared" si="9"/>
        <v>0</v>
      </c>
      <c r="AD19" s="134">
        <f t="shared" si="10"/>
        <v>0</v>
      </c>
      <c r="AE19" s="135">
        <f t="shared" si="11"/>
        <v>0</v>
      </c>
      <c r="AF19" s="134">
        <f t="shared" si="12"/>
        <v>0</v>
      </c>
      <c r="AG19" s="134">
        <f t="shared" si="13"/>
        <v>0</v>
      </c>
      <c r="AH19" s="134">
        <f t="shared" si="14"/>
        <v>0</v>
      </c>
      <c r="AI19" s="134">
        <f t="shared" si="15"/>
        <v>0</v>
      </c>
      <c r="AJ19" s="135">
        <f t="shared" si="16"/>
        <v>0</v>
      </c>
      <c r="AK19" s="136"/>
    </row>
    <row r="20" spans="1:37" s="137" customFormat="1" x14ac:dyDescent="0.35">
      <c r="A20" s="118">
        <f t="shared" si="1"/>
        <v>0</v>
      </c>
      <c r="B20" s="236">
        <f t="shared" si="17"/>
        <v>0</v>
      </c>
      <c r="C20" s="119">
        <f t="shared" si="2"/>
        <v>0</v>
      </c>
      <c r="D20" s="112"/>
      <c r="E20" s="112"/>
      <c r="F20" s="112"/>
      <c r="G20" s="112"/>
      <c r="H20" s="112"/>
      <c r="I20" s="130"/>
      <c r="J20" s="130"/>
      <c r="K20" s="35"/>
      <c r="L20" s="112"/>
      <c r="M20" s="131"/>
      <c r="N20" s="114"/>
      <c r="O20" s="120"/>
      <c r="P20" s="121" t="e">
        <f>VLOOKUP(H20,'SW CAT Values'!D:E,2,)</f>
        <v>#N/A</v>
      </c>
      <c r="Q20" s="132"/>
      <c r="R20" s="133">
        <f t="shared" si="3"/>
        <v>0</v>
      </c>
      <c r="S20" s="133">
        <f t="shared" si="4"/>
        <v>0</v>
      </c>
      <c r="T20" s="320"/>
      <c r="U20" s="320"/>
      <c r="V20" s="132"/>
      <c r="W20" s="133">
        <f t="shared" si="5"/>
        <v>0</v>
      </c>
      <c r="X20" s="133">
        <f t="shared" si="6"/>
        <v>0</v>
      </c>
      <c r="Y20" s="320"/>
      <c r="Z20" s="321"/>
      <c r="AA20" s="134">
        <f t="shared" si="7"/>
        <v>0</v>
      </c>
      <c r="AB20" s="134">
        <f t="shared" si="8"/>
        <v>0</v>
      </c>
      <c r="AC20" s="134">
        <f t="shared" si="9"/>
        <v>0</v>
      </c>
      <c r="AD20" s="134">
        <f t="shared" si="10"/>
        <v>0</v>
      </c>
      <c r="AE20" s="135">
        <f t="shared" si="11"/>
        <v>0</v>
      </c>
      <c r="AF20" s="134">
        <f t="shared" si="12"/>
        <v>0</v>
      </c>
      <c r="AG20" s="134">
        <f t="shared" si="13"/>
        <v>0</v>
      </c>
      <c r="AH20" s="134">
        <f t="shared" si="14"/>
        <v>0</v>
      </c>
      <c r="AI20" s="134">
        <f t="shared" si="15"/>
        <v>0</v>
      </c>
      <c r="AJ20" s="135">
        <f t="shared" si="16"/>
        <v>0</v>
      </c>
      <c r="AK20" s="136"/>
    </row>
    <row r="21" spans="1:37" s="137" customFormat="1" x14ac:dyDescent="0.35">
      <c r="A21" s="118">
        <f t="shared" si="1"/>
        <v>0</v>
      </c>
      <c r="B21" s="236">
        <f t="shared" si="17"/>
        <v>0</v>
      </c>
      <c r="C21" s="119">
        <f t="shared" si="2"/>
        <v>0</v>
      </c>
      <c r="D21" s="112"/>
      <c r="E21" s="112"/>
      <c r="F21" s="112"/>
      <c r="G21" s="112"/>
      <c r="H21" s="112"/>
      <c r="I21" s="115"/>
      <c r="J21" s="130"/>
      <c r="K21" s="35"/>
      <c r="L21" s="112"/>
      <c r="M21" s="113"/>
      <c r="N21" s="114"/>
      <c r="O21" s="120"/>
      <c r="P21" s="121" t="e">
        <f>VLOOKUP(H21,'SW CAT Values'!D:E,2,)</f>
        <v>#N/A</v>
      </c>
      <c r="Q21" s="132"/>
      <c r="R21" s="133">
        <f t="shared" si="3"/>
        <v>0</v>
      </c>
      <c r="S21" s="133">
        <f t="shared" si="4"/>
        <v>0</v>
      </c>
      <c r="T21" s="320"/>
      <c r="U21" s="320"/>
      <c r="V21" s="132"/>
      <c r="W21" s="133">
        <f t="shared" si="5"/>
        <v>0</v>
      </c>
      <c r="X21" s="133">
        <f t="shared" si="6"/>
        <v>0</v>
      </c>
      <c r="Y21" s="320"/>
      <c r="Z21" s="321"/>
      <c r="AA21" s="134">
        <f t="shared" si="7"/>
        <v>0</v>
      </c>
      <c r="AB21" s="134">
        <f t="shared" si="8"/>
        <v>0</v>
      </c>
      <c r="AC21" s="134">
        <f t="shared" si="9"/>
        <v>0</v>
      </c>
      <c r="AD21" s="134">
        <f t="shared" si="10"/>
        <v>0</v>
      </c>
      <c r="AE21" s="135">
        <f t="shared" si="11"/>
        <v>0</v>
      </c>
      <c r="AF21" s="134">
        <f t="shared" si="12"/>
        <v>0</v>
      </c>
      <c r="AG21" s="134">
        <f t="shared" si="13"/>
        <v>0</v>
      </c>
      <c r="AH21" s="134">
        <f t="shared" si="14"/>
        <v>0</v>
      </c>
      <c r="AI21" s="134">
        <f t="shared" si="15"/>
        <v>0</v>
      </c>
      <c r="AJ21" s="135">
        <f t="shared" si="16"/>
        <v>0</v>
      </c>
      <c r="AK21" s="136"/>
    </row>
    <row r="22" spans="1:37" s="137" customFormat="1" x14ac:dyDescent="0.35">
      <c r="A22" s="118">
        <f t="shared" si="1"/>
        <v>0</v>
      </c>
      <c r="B22" s="236">
        <f t="shared" si="17"/>
        <v>0</v>
      </c>
      <c r="C22" s="119">
        <f t="shared" si="2"/>
        <v>0</v>
      </c>
      <c r="D22" s="112"/>
      <c r="E22" s="112"/>
      <c r="F22" s="112"/>
      <c r="G22" s="112"/>
      <c r="H22" s="112"/>
      <c r="I22" s="115"/>
      <c r="J22" s="130"/>
      <c r="K22" s="35"/>
      <c r="L22" s="112"/>
      <c r="M22" s="113"/>
      <c r="N22" s="114"/>
      <c r="O22" s="120"/>
      <c r="P22" s="121" t="e">
        <f>VLOOKUP(H22,'SW CAT Values'!D:E,2,)</f>
        <v>#N/A</v>
      </c>
      <c r="Q22" s="132"/>
      <c r="R22" s="133">
        <f t="shared" si="3"/>
        <v>0</v>
      </c>
      <c r="S22" s="133">
        <f t="shared" si="4"/>
        <v>0</v>
      </c>
      <c r="T22" s="320"/>
      <c r="U22" s="320"/>
      <c r="V22" s="132"/>
      <c r="W22" s="133">
        <f t="shared" si="5"/>
        <v>0</v>
      </c>
      <c r="X22" s="133">
        <f t="shared" si="6"/>
        <v>0</v>
      </c>
      <c r="Y22" s="320"/>
      <c r="Z22" s="321"/>
      <c r="AA22" s="134">
        <f t="shared" si="7"/>
        <v>0</v>
      </c>
      <c r="AB22" s="134">
        <f t="shared" si="8"/>
        <v>0</v>
      </c>
      <c r="AC22" s="134">
        <f t="shared" si="9"/>
        <v>0</v>
      </c>
      <c r="AD22" s="134">
        <f t="shared" si="10"/>
        <v>0</v>
      </c>
      <c r="AE22" s="135">
        <f t="shared" si="11"/>
        <v>0</v>
      </c>
      <c r="AF22" s="134">
        <f t="shared" si="12"/>
        <v>0</v>
      </c>
      <c r="AG22" s="134">
        <f t="shared" si="13"/>
        <v>0</v>
      </c>
      <c r="AH22" s="134">
        <f t="shared" si="14"/>
        <v>0</v>
      </c>
      <c r="AI22" s="134">
        <f t="shared" si="15"/>
        <v>0</v>
      </c>
      <c r="AJ22" s="135">
        <f t="shared" si="16"/>
        <v>0</v>
      </c>
      <c r="AK22" s="136"/>
    </row>
    <row r="23" spans="1:37" s="137" customFormat="1" x14ac:dyDescent="0.35">
      <c r="A23" s="118">
        <f t="shared" si="1"/>
        <v>0</v>
      </c>
      <c r="B23" s="236">
        <f t="shared" si="17"/>
        <v>0</v>
      </c>
      <c r="C23" s="119">
        <f t="shared" si="2"/>
        <v>0</v>
      </c>
      <c r="D23" s="112"/>
      <c r="E23" s="112"/>
      <c r="F23" s="112"/>
      <c r="G23" s="112"/>
      <c r="H23" s="112"/>
      <c r="I23" s="115"/>
      <c r="J23" s="130"/>
      <c r="K23" s="112"/>
      <c r="L23" s="112"/>
      <c r="M23" s="113"/>
      <c r="N23" s="114"/>
      <c r="O23" s="120"/>
      <c r="P23" s="121" t="e">
        <f>VLOOKUP(H23,'SW CAT Values'!D:E,2,)</f>
        <v>#N/A</v>
      </c>
      <c r="Q23" s="132"/>
      <c r="R23" s="133">
        <f t="shared" si="3"/>
        <v>0</v>
      </c>
      <c r="S23" s="133">
        <f t="shared" si="4"/>
        <v>0</v>
      </c>
      <c r="T23" s="320"/>
      <c r="U23" s="320"/>
      <c r="V23" s="132"/>
      <c r="W23" s="133">
        <f t="shared" si="5"/>
        <v>0</v>
      </c>
      <c r="X23" s="133">
        <f t="shared" si="6"/>
        <v>0</v>
      </c>
      <c r="Y23" s="320"/>
      <c r="Z23" s="321"/>
      <c r="AA23" s="134">
        <f t="shared" si="7"/>
        <v>0</v>
      </c>
      <c r="AB23" s="134">
        <f t="shared" si="8"/>
        <v>0</v>
      </c>
      <c r="AC23" s="134">
        <f t="shared" si="9"/>
        <v>0</v>
      </c>
      <c r="AD23" s="134">
        <f t="shared" si="10"/>
        <v>0</v>
      </c>
      <c r="AE23" s="135">
        <f t="shared" si="11"/>
        <v>0</v>
      </c>
      <c r="AF23" s="134">
        <f t="shared" si="12"/>
        <v>0</v>
      </c>
      <c r="AG23" s="134">
        <f t="shared" si="13"/>
        <v>0</v>
      </c>
      <c r="AH23" s="134">
        <f t="shared" si="14"/>
        <v>0</v>
      </c>
      <c r="AI23" s="134">
        <f t="shared" si="15"/>
        <v>0</v>
      </c>
      <c r="AJ23" s="135">
        <f t="shared" si="16"/>
        <v>0</v>
      </c>
      <c r="AK23" s="136"/>
    </row>
    <row r="24" spans="1:37" s="137" customFormat="1" x14ac:dyDescent="0.35">
      <c r="A24" s="118">
        <f t="shared" si="1"/>
        <v>0</v>
      </c>
      <c r="B24" s="236">
        <f t="shared" si="17"/>
        <v>0</v>
      </c>
      <c r="C24" s="119">
        <f t="shared" si="2"/>
        <v>0</v>
      </c>
      <c r="D24" s="112"/>
      <c r="E24" s="112"/>
      <c r="F24" s="112"/>
      <c r="G24" s="112"/>
      <c r="H24" s="112"/>
      <c r="I24" s="111"/>
      <c r="J24" s="130"/>
      <c r="K24" s="112"/>
      <c r="L24" s="112"/>
      <c r="M24" s="131"/>
      <c r="N24" s="114"/>
      <c r="O24" s="120"/>
      <c r="P24" s="121" t="e">
        <f>VLOOKUP(H24,'SW CAT Values'!D:E,2,)</f>
        <v>#N/A</v>
      </c>
      <c r="Q24" s="132"/>
      <c r="R24" s="133">
        <f t="shared" si="3"/>
        <v>0</v>
      </c>
      <c r="S24" s="133">
        <f t="shared" si="4"/>
        <v>0</v>
      </c>
      <c r="T24" s="320"/>
      <c r="U24" s="320"/>
      <c r="V24" s="132"/>
      <c r="W24" s="133">
        <f t="shared" si="5"/>
        <v>0</v>
      </c>
      <c r="X24" s="133">
        <f t="shared" si="6"/>
        <v>0</v>
      </c>
      <c r="Y24" s="320"/>
      <c r="Z24" s="321"/>
      <c r="AA24" s="134">
        <f t="shared" si="7"/>
        <v>0</v>
      </c>
      <c r="AB24" s="134">
        <f t="shared" si="8"/>
        <v>0</v>
      </c>
      <c r="AC24" s="134">
        <f t="shared" si="9"/>
        <v>0</v>
      </c>
      <c r="AD24" s="134">
        <f t="shared" si="10"/>
        <v>0</v>
      </c>
      <c r="AE24" s="135">
        <f t="shared" si="11"/>
        <v>0</v>
      </c>
      <c r="AF24" s="134">
        <f t="shared" si="12"/>
        <v>0</v>
      </c>
      <c r="AG24" s="134">
        <f t="shared" si="13"/>
        <v>0</v>
      </c>
      <c r="AH24" s="134">
        <f t="shared" si="14"/>
        <v>0</v>
      </c>
      <c r="AI24" s="134">
        <f t="shared" si="15"/>
        <v>0</v>
      </c>
      <c r="AJ24" s="135">
        <f t="shared" si="16"/>
        <v>0</v>
      </c>
      <c r="AK24" s="136"/>
    </row>
    <row r="25" spans="1:37" s="137" customFormat="1" x14ac:dyDescent="0.35">
      <c r="A25" s="118">
        <f t="shared" si="1"/>
        <v>0</v>
      </c>
      <c r="B25" s="236">
        <f t="shared" si="17"/>
        <v>0</v>
      </c>
      <c r="C25" s="119">
        <f t="shared" si="2"/>
        <v>0</v>
      </c>
      <c r="D25" s="112"/>
      <c r="E25" s="112"/>
      <c r="F25" s="112"/>
      <c r="G25" s="112"/>
      <c r="H25" s="112"/>
      <c r="I25" s="115"/>
      <c r="J25" s="130"/>
      <c r="K25" s="112"/>
      <c r="L25" s="112"/>
      <c r="M25" s="113"/>
      <c r="N25" s="114"/>
      <c r="O25" s="120"/>
      <c r="P25" s="121" t="e">
        <f>VLOOKUP(H25,'SW CAT Values'!D:E,2,)</f>
        <v>#N/A</v>
      </c>
      <c r="Q25" s="132"/>
      <c r="R25" s="133">
        <f t="shared" si="3"/>
        <v>0</v>
      </c>
      <c r="S25" s="133">
        <f t="shared" si="4"/>
        <v>0</v>
      </c>
      <c r="T25" s="320"/>
      <c r="U25" s="320"/>
      <c r="V25" s="132"/>
      <c r="W25" s="133">
        <f t="shared" si="5"/>
        <v>0</v>
      </c>
      <c r="X25" s="133">
        <f t="shared" si="6"/>
        <v>0</v>
      </c>
      <c r="Y25" s="320"/>
      <c r="Z25" s="321"/>
      <c r="AA25" s="134">
        <f t="shared" si="7"/>
        <v>0</v>
      </c>
      <c r="AB25" s="134">
        <f t="shared" si="8"/>
        <v>0</v>
      </c>
      <c r="AC25" s="134">
        <f t="shared" si="9"/>
        <v>0</v>
      </c>
      <c r="AD25" s="134">
        <f t="shared" si="10"/>
        <v>0</v>
      </c>
      <c r="AE25" s="135">
        <f t="shared" si="11"/>
        <v>0</v>
      </c>
      <c r="AF25" s="134">
        <f t="shared" si="12"/>
        <v>0</v>
      </c>
      <c r="AG25" s="134">
        <f t="shared" si="13"/>
        <v>0</v>
      </c>
      <c r="AH25" s="134">
        <f t="shared" si="14"/>
        <v>0</v>
      </c>
      <c r="AI25" s="134">
        <f t="shared" si="15"/>
        <v>0</v>
      </c>
      <c r="AJ25" s="135">
        <f t="shared" si="16"/>
        <v>0</v>
      </c>
      <c r="AK25" s="136"/>
    </row>
    <row r="26" spans="1:37" s="137" customFormat="1" x14ac:dyDescent="0.35">
      <c r="A26" s="118">
        <f t="shared" si="1"/>
        <v>0</v>
      </c>
      <c r="B26" s="236">
        <f t="shared" si="17"/>
        <v>0</v>
      </c>
      <c r="C26" s="119">
        <f t="shared" si="2"/>
        <v>0</v>
      </c>
      <c r="D26" s="112"/>
      <c r="E26" s="112"/>
      <c r="F26" s="112"/>
      <c r="G26" s="112"/>
      <c r="H26" s="112"/>
      <c r="I26" s="115"/>
      <c r="J26" s="130"/>
      <c r="K26" s="112"/>
      <c r="L26" s="112"/>
      <c r="M26" s="113"/>
      <c r="N26" s="114"/>
      <c r="O26" s="120"/>
      <c r="P26" s="121" t="e">
        <f>VLOOKUP(H26,'SW CAT Values'!D:E,2,)</f>
        <v>#N/A</v>
      </c>
      <c r="Q26" s="132"/>
      <c r="R26" s="133">
        <f t="shared" si="3"/>
        <v>0</v>
      </c>
      <c r="S26" s="133">
        <f t="shared" si="4"/>
        <v>0</v>
      </c>
      <c r="T26" s="320"/>
      <c r="U26" s="320"/>
      <c r="V26" s="132"/>
      <c r="W26" s="133">
        <f t="shared" si="5"/>
        <v>0</v>
      </c>
      <c r="X26" s="133">
        <f t="shared" si="6"/>
        <v>0</v>
      </c>
      <c r="Y26" s="320"/>
      <c r="Z26" s="321"/>
      <c r="AA26" s="134">
        <f t="shared" si="7"/>
        <v>0</v>
      </c>
      <c r="AB26" s="134">
        <f t="shared" si="8"/>
        <v>0</v>
      </c>
      <c r="AC26" s="134">
        <f t="shared" si="9"/>
        <v>0</v>
      </c>
      <c r="AD26" s="134">
        <f t="shared" si="10"/>
        <v>0</v>
      </c>
      <c r="AE26" s="135">
        <f t="shared" si="11"/>
        <v>0</v>
      </c>
      <c r="AF26" s="134">
        <f t="shared" si="12"/>
        <v>0</v>
      </c>
      <c r="AG26" s="134">
        <f t="shared" si="13"/>
        <v>0</v>
      </c>
      <c r="AH26" s="134">
        <f t="shared" si="14"/>
        <v>0</v>
      </c>
      <c r="AI26" s="134">
        <f t="shared" si="15"/>
        <v>0</v>
      </c>
      <c r="AJ26" s="135">
        <f t="shared" si="16"/>
        <v>0</v>
      </c>
      <c r="AK26" s="136"/>
    </row>
    <row r="27" spans="1:37" s="137" customFormat="1" x14ac:dyDescent="0.35">
      <c r="A27" s="118">
        <f t="shared" si="1"/>
        <v>0</v>
      </c>
      <c r="B27" s="236">
        <f t="shared" si="17"/>
        <v>0</v>
      </c>
      <c r="C27" s="119">
        <f t="shared" si="2"/>
        <v>0</v>
      </c>
      <c r="D27" s="112"/>
      <c r="E27" s="112"/>
      <c r="F27" s="112"/>
      <c r="G27" s="112"/>
      <c r="H27" s="112"/>
      <c r="I27" s="115"/>
      <c r="J27" s="130"/>
      <c r="K27" s="112"/>
      <c r="L27" s="112"/>
      <c r="M27" s="113"/>
      <c r="N27" s="114"/>
      <c r="O27" s="120"/>
      <c r="P27" s="121" t="e">
        <f>VLOOKUP(H27,'SW CAT Values'!D:E,2,)</f>
        <v>#N/A</v>
      </c>
      <c r="Q27" s="132"/>
      <c r="R27" s="133">
        <f t="shared" si="3"/>
        <v>0</v>
      </c>
      <c r="S27" s="133">
        <f t="shared" si="4"/>
        <v>0</v>
      </c>
      <c r="T27" s="320"/>
      <c r="U27" s="320"/>
      <c r="V27" s="132"/>
      <c r="W27" s="133">
        <f t="shared" si="5"/>
        <v>0</v>
      </c>
      <c r="X27" s="133">
        <f t="shared" si="6"/>
        <v>0</v>
      </c>
      <c r="Y27" s="320"/>
      <c r="Z27" s="321"/>
      <c r="AA27" s="134">
        <f t="shared" si="7"/>
        <v>0</v>
      </c>
      <c r="AB27" s="134">
        <f t="shared" si="8"/>
        <v>0</v>
      </c>
      <c r="AC27" s="134">
        <f t="shared" si="9"/>
        <v>0</v>
      </c>
      <c r="AD27" s="134">
        <f t="shared" si="10"/>
        <v>0</v>
      </c>
      <c r="AE27" s="135">
        <f t="shared" si="11"/>
        <v>0</v>
      </c>
      <c r="AF27" s="134">
        <f t="shared" si="12"/>
        <v>0</v>
      </c>
      <c r="AG27" s="134">
        <f t="shared" si="13"/>
        <v>0</v>
      </c>
      <c r="AH27" s="134">
        <f t="shared" si="14"/>
        <v>0</v>
      </c>
      <c r="AI27" s="134">
        <f t="shared" si="15"/>
        <v>0</v>
      </c>
      <c r="AJ27" s="135">
        <f t="shared" si="16"/>
        <v>0</v>
      </c>
      <c r="AK27" s="136"/>
    </row>
    <row r="28" spans="1:37" s="137" customFormat="1" x14ac:dyDescent="0.35">
      <c r="A28" s="118">
        <f t="shared" si="1"/>
        <v>0</v>
      </c>
      <c r="B28" s="236">
        <f t="shared" si="17"/>
        <v>0</v>
      </c>
      <c r="C28" s="119">
        <f t="shared" si="2"/>
        <v>0</v>
      </c>
      <c r="D28" s="112"/>
      <c r="E28" s="112"/>
      <c r="F28" s="112"/>
      <c r="G28" s="112"/>
      <c r="H28" s="35"/>
      <c r="I28" s="115"/>
      <c r="J28" s="130"/>
      <c r="K28" s="112"/>
      <c r="L28" s="112"/>
      <c r="M28" s="113"/>
      <c r="N28" s="114"/>
      <c r="O28" s="120"/>
      <c r="P28" s="121" t="e">
        <f>VLOOKUP(H28,'SW CAT Values'!D:E,2,)</f>
        <v>#N/A</v>
      </c>
      <c r="Q28" s="132"/>
      <c r="R28" s="133">
        <f t="shared" si="3"/>
        <v>0</v>
      </c>
      <c r="S28" s="133">
        <f t="shared" si="4"/>
        <v>0</v>
      </c>
      <c r="T28" s="320"/>
      <c r="U28" s="320"/>
      <c r="V28" s="132"/>
      <c r="W28" s="133">
        <f t="shared" si="5"/>
        <v>0</v>
      </c>
      <c r="X28" s="133">
        <f t="shared" si="6"/>
        <v>0</v>
      </c>
      <c r="Y28" s="320"/>
      <c r="Z28" s="321"/>
      <c r="AA28" s="134">
        <f t="shared" si="7"/>
        <v>0</v>
      </c>
      <c r="AB28" s="134">
        <f t="shared" si="8"/>
        <v>0</v>
      </c>
      <c r="AC28" s="134">
        <f t="shared" si="9"/>
        <v>0</v>
      </c>
      <c r="AD28" s="134">
        <f t="shared" si="10"/>
        <v>0</v>
      </c>
      <c r="AE28" s="135">
        <f t="shared" si="11"/>
        <v>0</v>
      </c>
      <c r="AF28" s="134">
        <f t="shared" si="12"/>
        <v>0</v>
      </c>
      <c r="AG28" s="134">
        <f t="shared" si="13"/>
        <v>0</v>
      </c>
      <c r="AH28" s="134">
        <f t="shared" si="14"/>
        <v>0</v>
      </c>
      <c r="AI28" s="134">
        <f t="shared" si="15"/>
        <v>0</v>
      </c>
      <c r="AJ28" s="135">
        <f t="shared" si="16"/>
        <v>0</v>
      </c>
      <c r="AK28" s="136"/>
    </row>
    <row r="29" spans="1:37" s="137" customFormat="1" x14ac:dyDescent="0.35">
      <c r="A29" s="118">
        <f t="shared" si="1"/>
        <v>0</v>
      </c>
      <c r="B29" s="236">
        <f t="shared" si="17"/>
        <v>0</v>
      </c>
      <c r="C29" s="119">
        <f t="shared" si="2"/>
        <v>0</v>
      </c>
      <c r="D29" s="112"/>
      <c r="E29" s="112"/>
      <c r="F29" s="112"/>
      <c r="G29" s="112"/>
      <c r="H29" s="112"/>
      <c r="I29" s="115"/>
      <c r="J29" s="130"/>
      <c r="K29" s="112"/>
      <c r="L29" s="112"/>
      <c r="M29" s="113"/>
      <c r="N29" s="114"/>
      <c r="O29" s="120"/>
      <c r="P29" s="121" t="e">
        <f>VLOOKUP(H29,'SW CAT Values'!D:E,2,)</f>
        <v>#N/A</v>
      </c>
      <c r="Q29" s="132"/>
      <c r="R29" s="133">
        <f t="shared" si="3"/>
        <v>0</v>
      </c>
      <c r="S29" s="133">
        <f t="shared" si="4"/>
        <v>0</v>
      </c>
      <c r="T29" s="320"/>
      <c r="U29" s="320"/>
      <c r="V29" s="132"/>
      <c r="W29" s="133">
        <f t="shared" si="5"/>
        <v>0</v>
      </c>
      <c r="X29" s="133">
        <f t="shared" si="6"/>
        <v>0</v>
      </c>
      <c r="Y29" s="320"/>
      <c r="Z29" s="321"/>
      <c r="AA29" s="134">
        <f t="shared" si="7"/>
        <v>0</v>
      </c>
      <c r="AB29" s="134">
        <f t="shared" si="8"/>
        <v>0</v>
      </c>
      <c r="AC29" s="134">
        <f t="shared" si="9"/>
        <v>0</v>
      </c>
      <c r="AD29" s="134">
        <f t="shared" si="10"/>
        <v>0</v>
      </c>
      <c r="AE29" s="135">
        <f t="shared" si="11"/>
        <v>0</v>
      </c>
      <c r="AF29" s="134">
        <f t="shared" si="12"/>
        <v>0</v>
      </c>
      <c r="AG29" s="134">
        <f t="shared" si="13"/>
        <v>0</v>
      </c>
      <c r="AH29" s="134">
        <f t="shared" si="14"/>
        <v>0</v>
      </c>
      <c r="AI29" s="134">
        <f t="shared" si="15"/>
        <v>0</v>
      </c>
      <c r="AJ29" s="135">
        <f t="shared" si="16"/>
        <v>0</v>
      </c>
      <c r="AK29" s="136"/>
    </row>
    <row r="30" spans="1:37" s="137" customFormat="1" x14ac:dyDescent="0.35">
      <c r="A30" s="118">
        <f t="shared" si="1"/>
        <v>0</v>
      </c>
      <c r="B30" s="236">
        <f t="shared" si="17"/>
        <v>0</v>
      </c>
      <c r="C30" s="119">
        <f t="shared" si="2"/>
        <v>0</v>
      </c>
      <c r="D30" s="112"/>
      <c r="E30" s="112"/>
      <c r="F30" s="112"/>
      <c r="G30" s="112"/>
      <c r="H30" s="112"/>
      <c r="I30" s="130"/>
      <c r="J30" s="130"/>
      <c r="K30" s="112"/>
      <c r="L30" s="112"/>
      <c r="M30" s="113"/>
      <c r="N30" s="114"/>
      <c r="O30" s="120"/>
      <c r="P30" s="121" t="e">
        <f>VLOOKUP(H30,'SW CAT Values'!D:E,2,)</f>
        <v>#N/A</v>
      </c>
      <c r="Q30" s="132"/>
      <c r="R30" s="133">
        <f t="shared" si="3"/>
        <v>0</v>
      </c>
      <c r="S30" s="133">
        <f t="shared" si="4"/>
        <v>0</v>
      </c>
      <c r="T30" s="320"/>
      <c r="U30" s="320"/>
      <c r="V30" s="132"/>
      <c r="W30" s="133">
        <f t="shared" si="5"/>
        <v>0</v>
      </c>
      <c r="X30" s="133">
        <f t="shared" si="6"/>
        <v>0</v>
      </c>
      <c r="Y30" s="320"/>
      <c r="Z30" s="321"/>
      <c r="AA30" s="134">
        <f t="shared" si="7"/>
        <v>0</v>
      </c>
      <c r="AB30" s="134">
        <f t="shared" si="8"/>
        <v>0</v>
      </c>
      <c r="AC30" s="134">
        <f t="shared" si="9"/>
        <v>0</v>
      </c>
      <c r="AD30" s="134">
        <f t="shared" si="10"/>
        <v>0</v>
      </c>
      <c r="AE30" s="135">
        <f t="shared" si="11"/>
        <v>0</v>
      </c>
      <c r="AF30" s="134">
        <f t="shared" si="12"/>
        <v>0</v>
      </c>
      <c r="AG30" s="134">
        <f t="shared" si="13"/>
        <v>0</v>
      </c>
      <c r="AH30" s="134">
        <f t="shared" si="14"/>
        <v>0</v>
      </c>
      <c r="AI30" s="134">
        <f t="shared" si="15"/>
        <v>0</v>
      </c>
      <c r="AJ30" s="135">
        <f t="shared" si="16"/>
        <v>0</v>
      </c>
      <c r="AK30" s="136"/>
    </row>
    <row r="31" spans="1:37" s="137" customFormat="1" x14ac:dyDescent="0.35">
      <c r="A31" s="118">
        <f t="shared" si="1"/>
        <v>0</v>
      </c>
      <c r="B31" s="236">
        <f t="shared" si="17"/>
        <v>0</v>
      </c>
      <c r="C31" s="119">
        <f t="shared" si="2"/>
        <v>0</v>
      </c>
      <c r="D31" s="112"/>
      <c r="E31" s="112"/>
      <c r="F31" s="112"/>
      <c r="G31" s="112"/>
      <c r="H31" s="112"/>
      <c r="I31" s="130"/>
      <c r="J31" s="130"/>
      <c r="K31" s="112"/>
      <c r="L31" s="112"/>
      <c r="M31" s="113"/>
      <c r="N31" s="114"/>
      <c r="O31" s="120"/>
      <c r="P31" s="121" t="e">
        <f>VLOOKUP(H31,'SW CAT Values'!D:E,2,)</f>
        <v>#N/A</v>
      </c>
      <c r="Q31" s="132"/>
      <c r="R31" s="133">
        <f t="shared" si="3"/>
        <v>0</v>
      </c>
      <c r="S31" s="133">
        <f t="shared" si="4"/>
        <v>0</v>
      </c>
      <c r="T31" s="320"/>
      <c r="U31" s="320"/>
      <c r="V31" s="132"/>
      <c r="W31" s="133">
        <f t="shared" si="5"/>
        <v>0</v>
      </c>
      <c r="X31" s="133">
        <f t="shared" si="6"/>
        <v>0</v>
      </c>
      <c r="Y31" s="320"/>
      <c r="Z31" s="321"/>
      <c r="AA31" s="134">
        <f t="shared" si="7"/>
        <v>0</v>
      </c>
      <c r="AB31" s="134">
        <f t="shared" si="8"/>
        <v>0</v>
      </c>
      <c r="AC31" s="134">
        <f t="shared" si="9"/>
        <v>0</v>
      </c>
      <c r="AD31" s="134">
        <f t="shared" si="10"/>
        <v>0</v>
      </c>
      <c r="AE31" s="135">
        <f t="shared" si="11"/>
        <v>0</v>
      </c>
      <c r="AF31" s="134">
        <f t="shared" si="12"/>
        <v>0</v>
      </c>
      <c r="AG31" s="134">
        <f t="shared" si="13"/>
        <v>0</v>
      </c>
      <c r="AH31" s="134">
        <f t="shared" si="14"/>
        <v>0</v>
      </c>
      <c r="AI31" s="134">
        <f t="shared" si="15"/>
        <v>0</v>
      </c>
      <c r="AJ31" s="135">
        <f t="shared" si="16"/>
        <v>0</v>
      </c>
      <c r="AK31" s="136"/>
    </row>
    <row r="32" spans="1:37" s="137" customFormat="1" x14ac:dyDescent="0.35">
      <c r="A32" s="160">
        <f>Summary!A4</f>
        <v>0</v>
      </c>
      <c r="B32" s="107">
        <f>Summary!B4</f>
        <v>0</v>
      </c>
      <c r="C32" s="162">
        <f>Summary!C4</f>
        <v>0</v>
      </c>
      <c r="D32" s="163"/>
      <c r="E32" s="164"/>
      <c r="F32" s="242"/>
      <c r="G32" s="165"/>
      <c r="H32" s="161"/>
      <c r="I32" s="165"/>
      <c r="J32" s="165"/>
      <c r="K32" s="166"/>
      <c r="L32" s="166"/>
      <c r="M32" s="167"/>
      <c r="N32" s="166"/>
      <c r="O32" s="168" t="str">
        <f>_xlfn.CONCAT("PERIOD ",A32," TOTAL")</f>
        <v>PERIOD 0 TOTAL</v>
      </c>
      <c r="P32" s="169" t="e">
        <f>SUM(P7:P31)</f>
        <v>#N/A</v>
      </c>
      <c r="Q32" s="170">
        <f>SUM(R32:S32)</f>
        <v>0</v>
      </c>
      <c r="R32" s="170">
        <f>SUM(R7:R31)</f>
        <v>0</v>
      </c>
      <c r="S32" s="170">
        <f>SUM(S7:S31)</f>
        <v>0</v>
      </c>
      <c r="T32" s="171" t="s">
        <v>119</v>
      </c>
      <c r="U32" s="171" t="s">
        <v>119</v>
      </c>
      <c r="V32" s="211">
        <f>SUM(W32:X32)</f>
        <v>0</v>
      </c>
      <c r="W32" s="172">
        <f>SUM(W7:W31)</f>
        <v>0</v>
      </c>
      <c r="X32" s="172">
        <f>SUM(X7:X31)</f>
        <v>0</v>
      </c>
      <c r="Y32" s="171" t="e">
        <f>W32/(W32+X32)</f>
        <v>#DIV/0!</v>
      </c>
      <c r="Z32" s="173" t="e">
        <f>X32/(W32+X32)</f>
        <v>#DIV/0!</v>
      </c>
      <c r="AA32" s="174">
        <f t="shared" ref="AA32:AJ32" si="18">SUM(AA7:AA31)</f>
        <v>0</v>
      </c>
      <c r="AB32" s="174">
        <f t="shared" si="18"/>
        <v>0</v>
      </c>
      <c r="AC32" s="174">
        <f t="shared" si="18"/>
        <v>0</v>
      </c>
      <c r="AD32" s="174">
        <f t="shared" si="18"/>
        <v>0</v>
      </c>
      <c r="AE32" s="175">
        <f t="shared" si="18"/>
        <v>0</v>
      </c>
      <c r="AF32" s="174">
        <f t="shared" si="18"/>
        <v>0</v>
      </c>
      <c r="AG32" s="174">
        <f t="shared" si="18"/>
        <v>0</v>
      </c>
      <c r="AH32" s="174">
        <f t="shared" si="18"/>
        <v>0</v>
      </c>
      <c r="AI32" s="174">
        <f t="shared" si="18"/>
        <v>0</v>
      </c>
      <c r="AJ32" s="175">
        <f t="shared" si="18"/>
        <v>0</v>
      </c>
      <c r="AK32" s="176">
        <f>C32</f>
        <v>0</v>
      </c>
    </row>
    <row r="33" spans="1:37" s="137" customFormat="1" x14ac:dyDescent="0.35">
      <c r="A33" s="177"/>
      <c r="B33" s="178"/>
      <c r="C33" s="179"/>
      <c r="D33" s="180"/>
      <c r="E33" s="178"/>
      <c r="F33" s="181"/>
      <c r="G33" s="178"/>
      <c r="H33" s="181"/>
      <c r="I33" s="178"/>
      <c r="J33" s="182"/>
      <c r="K33" s="182"/>
      <c r="L33" s="182"/>
      <c r="M33" s="182"/>
      <c r="N33" s="182"/>
      <c r="O33" s="183" t="s">
        <v>120</v>
      </c>
      <c r="P33" s="184">
        <v>0</v>
      </c>
      <c r="Q33" s="185">
        <v>0</v>
      </c>
      <c r="R33" s="185">
        <v>0</v>
      </c>
      <c r="S33" s="185">
        <v>0</v>
      </c>
      <c r="T33" s="186" t="s">
        <v>119</v>
      </c>
      <c r="U33" s="186" t="s">
        <v>119</v>
      </c>
      <c r="V33" s="187">
        <v>0</v>
      </c>
      <c r="W33" s="185">
        <v>0</v>
      </c>
      <c r="X33" s="185">
        <v>0</v>
      </c>
      <c r="Y33" s="186" t="s">
        <v>119</v>
      </c>
      <c r="Z33" s="188" t="s">
        <v>119</v>
      </c>
      <c r="AA33" s="189">
        <v>0</v>
      </c>
      <c r="AB33" s="189">
        <v>0</v>
      </c>
      <c r="AC33" s="189">
        <v>0</v>
      </c>
      <c r="AD33" s="189">
        <v>0</v>
      </c>
      <c r="AE33" s="190">
        <v>0</v>
      </c>
      <c r="AF33" s="189">
        <v>0</v>
      </c>
      <c r="AG33" s="189">
        <v>0</v>
      </c>
      <c r="AH33" s="189">
        <v>0</v>
      </c>
      <c r="AI33" s="189">
        <v>0</v>
      </c>
      <c r="AJ33" s="190">
        <v>0</v>
      </c>
      <c r="AK33" s="191" t="s">
        <v>121</v>
      </c>
    </row>
    <row r="34" spans="1:37" s="137" customFormat="1" x14ac:dyDescent="0.35">
      <c r="A34" s="192"/>
      <c r="B34" s="193"/>
      <c r="C34" s="194"/>
      <c r="D34" s="195"/>
      <c r="E34" s="196"/>
      <c r="F34" s="193"/>
      <c r="G34" s="196"/>
      <c r="H34" s="193"/>
      <c r="I34" s="196"/>
      <c r="J34" s="197"/>
      <c r="K34" s="197"/>
      <c r="L34" s="198"/>
      <c r="M34" s="199"/>
      <c r="N34" s="198"/>
      <c r="O34" s="199" t="s">
        <v>122</v>
      </c>
      <c r="P34" s="200" t="e">
        <f>SUM(P32:P33)</f>
        <v>#N/A</v>
      </c>
      <c r="Q34" s="201">
        <f>SUM(Q32:Q33)</f>
        <v>0</v>
      </c>
      <c r="R34" s="201">
        <f>SUM(R32:R33)</f>
        <v>0</v>
      </c>
      <c r="S34" s="201">
        <f>SUM(S32:S33)</f>
        <v>0</v>
      </c>
      <c r="T34" s="202" t="e">
        <f>R34/(R34+S34)</f>
        <v>#DIV/0!</v>
      </c>
      <c r="U34" s="203" t="e">
        <f>S34/(R34+S34)</f>
        <v>#DIV/0!</v>
      </c>
      <c r="V34" s="201">
        <f>SUM(V32:V33)</f>
        <v>0</v>
      </c>
      <c r="W34" s="201">
        <f>SUM(W32:W33)</f>
        <v>0</v>
      </c>
      <c r="X34" s="201">
        <f>SUM(X32:X33)</f>
        <v>0</v>
      </c>
      <c r="Y34" s="202" t="e">
        <f>W34/(W34+X34)</f>
        <v>#DIV/0!</v>
      </c>
      <c r="Z34" s="204" t="e">
        <f>X34/(W34+X34)</f>
        <v>#DIV/0!</v>
      </c>
      <c r="AA34" s="205">
        <f t="shared" ref="AA34:AJ34" si="19">SUM(AA32:AA33)</f>
        <v>0</v>
      </c>
      <c r="AB34" s="205">
        <f t="shared" si="19"/>
        <v>0</v>
      </c>
      <c r="AC34" s="205">
        <f t="shared" si="19"/>
        <v>0</v>
      </c>
      <c r="AD34" s="205">
        <f t="shared" si="19"/>
        <v>0</v>
      </c>
      <c r="AE34" s="206">
        <f t="shared" si="19"/>
        <v>0</v>
      </c>
      <c r="AF34" s="205">
        <f t="shared" si="19"/>
        <v>0</v>
      </c>
      <c r="AG34" s="205">
        <f t="shared" si="19"/>
        <v>0</v>
      </c>
      <c r="AH34" s="205">
        <f t="shared" si="19"/>
        <v>0</v>
      </c>
      <c r="AI34" s="205">
        <f t="shared" si="19"/>
        <v>0</v>
      </c>
      <c r="AJ34" s="206">
        <f t="shared" si="19"/>
        <v>0</v>
      </c>
      <c r="AK34" s="207" t="str">
        <f>O34</f>
        <v>CUMMULATIVE INCIDENT TOTAL</v>
      </c>
    </row>
    <row r="35" spans="1:37" s="137" customFormat="1" x14ac:dyDescent="0.35">
      <c r="A35" s="118">
        <f t="shared" ref="A35:A59" si="20">$A$60</f>
        <v>0</v>
      </c>
      <c r="B35" s="236">
        <f>$B$60</f>
        <v>0</v>
      </c>
      <c r="C35" s="119">
        <f t="shared" ref="C35:C59" si="21">$C$60</f>
        <v>0</v>
      </c>
      <c r="D35" s="112"/>
      <c r="E35" s="112"/>
      <c r="F35" s="112"/>
      <c r="G35" s="112"/>
      <c r="H35" s="116"/>
      <c r="I35" s="115"/>
      <c r="J35" s="130"/>
      <c r="K35" s="130"/>
      <c r="L35" s="112"/>
      <c r="M35" s="131"/>
      <c r="N35" s="114"/>
      <c r="O35" s="120"/>
      <c r="P35" s="121" t="e">
        <f>VLOOKUP(H35,'SW CAT Values'!D:E,2,)</f>
        <v>#N/A</v>
      </c>
      <c r="Q35" s="132"/>
      <c r="R35" s="133">
        <f t="shared" ref="R35:R59" si="22">IF(D35="Ground",P35*N35,0)</f>
        <v>0</v>
      </c>
      <c r="S35" s="133">
        <f t="shared" ref="S35:S59" si="23">IF(D35="Ground",P35*O35,0)</f>
        <v>0</v>
      </c>
      <c r="T35" s="320"/>
      <c r="U35" s="320"/>
      <c r="V35" s="132"/>
      <c r="W35" s="133">
        <f t="shared" ref="W35:W59" si="24">IF(D35="Air",P35*N35,0)</f>
        <v>0</v>
      </c>
      <c r="X35" s="133">
        <f t="shared" ref="X35:X59" si="25">IF(D35="Air",P35*O35,0)</f>
        <v>0</v>
      </c>
      <c r="Y35" s="320"/>
      <c r="Z35" s="321"/>
      <c r="AA35" s="134">
        <f t="shared" ref="AA35:AA59" si="26">IF(E35="Crew",P35*N35,0)</f>
        <v>0</v>
      </c>
      <c r="AB35" s="134">
        <f t="shared" ref="AB35:AB59" si="27">IF(E35="Engine",P35*N35,0)</f>
        <v>0</v>
      </c>
      <c r="AC35" s="134">
        <f t="shared" ref="AC35:AC59" si="28">IF(E35="Equipment",P35*N35,0)</f>
        <v>0</v>
      </c>
      <c r="AD35" s="134">
        <f t="shared" ref="AD35:AD59" si="29">IF(E35="Fixed",P35*N35,0)</f>
        <v>0</v>
      </c>
      <c r="AE35" s="135">
        <f t="shared" ref="AE35:AE59" si="30">IF(E35="Rotary",P35*N35,0)</f>
        <v>0</v>
      </c>
      <c r="AF35" s="134">
        <f t="shared" ref="AF35:AF59" si="31">IF(E35="Crew",P35*O35,0)</f>
        <v>0</v>
      </c>
      <c r="AG35" s="134">
        <f t="shared" ref="AG35:AG59" si="32">IF(E35="Engine",P35*O35,0)</f>
        <v>0</v>
      </c>
      <c r="AH35" s="134">
        <f t="shared" ref="AH35:AH59" si="33">IF(E35="Equipment",P35*O35,0)</f>
        <v>0</v>
      </c>
      <c r="AI35" s="134">
        <f t="shared" ref="AI35:AI59" si="34">IF(E35="Fixed",P35*O35,0)</f>
        <v>0</v>
      </c>
      <c r="AJ35" s="135">
        <f t="shared" ref="AJ35:AJ59" si="35">IF(E35="Rotary",P35*O35,0)</f>
        <v>0</v>
      </c>
      <c r="AK35" s="122"/>
    </row>
    <row r="36" spans="1:37" s="137" customFormat="1" x14ac:dyDescent="0.35">
      <c r="A36" s="118">
        <f t="shared" si="20"/>
        <v>0</v>
      </c>
      <c r="B36" s="236">
        <f t="shared" ref="B36:B59" si="36">$B$60</f>
        <v>0</v>
      </c>
      <c r="C36" s="119">
        <f t="shared" si="21"/>
        <v>0</v>
      </c>
      <c r="D36" s="112"/>
      <c r="E36" s="112"/>
      <c r="F36" s="112"/>
      <c r="G36" s="112"/>
      <c r="H36" s="112"/>
      <c r="I36" s="115"/>
      <c r="J36" s="111"/>
      <c r="K36" s="130"/>
      <c r="L36" s="112"/>
      <c r="M36" s="131"/>
      <c r="N36" s="114"/>
      <c r="O36" s="120"/>
      <c r="P36" s="121" t="e">
        <f>VLOOKUP(H36,'SW CAT Values'!D:E,2,)</f>
        <v>#N/A</v>
      </c>
      <c r="Q36" s="132"/>
      <c r="R36" s="133">
        <f t="shared" si="22"/>
        <v>0</v>
      </c>
      <c r="S36" s="133">
        <f t="shared" si="23"/>
        <v>0</v>
      </c>
      <c r="T36" s="320"/>
      <c r="U36" s="320"/>
      <c r="V36" s="132"/>
      <c r="W36" s="133">
        <f t="shared" si="24"/>
        <v>0</v>
      </c>
      <c r="X36" s="133">
        <f t="shared" si="25"/>
        <v>0</v>
      </c>
      <c r="Y36" s="320"/>
      <c r="Z36" s="321"/>
      <c r="AA36" s="134">
        <f t="shared" si="26"/>
        <v>0</v>
      </c>
      <c r="AB36" s="134">
        <f t="shared" si="27"/>
        <v>0</v>
      </c>
      <c r="AC36" s="134">
        <f t="shared" si="28"/>
        <v>0</v>
      </c>
      <c r="AD36" s="134">
        <f t="shared" si="29"/>
        <v>0</v>
      </c>
      <c r="AE36" s="135">
        <f t="shared" si="30"/>
        <v>0</v>
      </c>
      <c r="AF36" s="134">
        <f t="shared" si="31"/>
        <v>0</v>
      </c>
      <c r="AG36" s="134">
        <f t="shared" si="32"/>
        <v>0</v>
      </c>
      <c r="AH36" s="134">
        <f t="shared" si="33"/>
        <v>0</v>
      </c>
      <c r="AI36" s="134">
        <f t="shared" si="34"/>
        <v>0</v>
      </c>
      <c r="AJ36" s="135">
        <f t="shared" si="35"/>
        <v>0</v>
      </c>
      <c r="AK36" s="122"/>
    </row>
    <row r="37" spans="1:37" s="137" customFormat="1" x14ac:dyDescent="0.35">
      <c r="A37" s="118">
        <f t="shared" si="20"/>
        <v>0</v>
      </c>
      <c r="B37" s="236">
        <f t="shared" si="36"/>
        <v>0</v>
      </c>
      <c r="C37" s="119">
        <f t="shared" si="21"/>
        <v>0</v>
      </c>
      <c r="D37" s="112"/>
      <c r="E37" s="112"/>
      <c r="F37" s="112"/>
      <c r="G37" s="112"/>
      <c r="H37" s="112"/>
      <c r="I37" s="115"/>
      <c r="J37" s="130"/>
      <c r="K37" s="130"/>
      <c r="L37" s="112"/>
      <c r="M37" s="131"/>
      <c r="N37" s="114"/>
      <c r="O37" s="120"/>
      <c r="P37" s="121" t="e">
        <f>VLOOKUP(H37,'SW CAT Values'!D:E,2,)</f>
        <v>#N/A</v>
      </c>
      <c r="Q37" s="132"/>
      <c r="R37" s="133">
        <f t="shared" si="22"/>
        <v>0</v>
      </c>
      <c r="S37" s="133">
        <f t="shared" si="23"/>
        <v>0</v>
      </c>
      <c r="T37" s="320"/>
      <c r="U37" s="320"/>
      <c r="V37" s="132"/>
      <c r="W37" s="133">
        <f t="shared" si="24"/>
        <v>0</v>
      </c>
      <c r="X37" s="133">
        <f t="shared" si="25"/>
        <v>0</v>
      </c>
      <c r="Y37" s="320"/>
      <c r="Z37" s="321"/>
      <c r="AA37" s="134">
        <f t="shared" si="26"/>
        <v>0</v>
      </c>
      <c r="AB37" s="134">
        <f t="shared" si="27"/>
        <v>0</v>
      </c>
      <c r="AC37" s="134">
        <f t="shared" si="28"/>
        <v>0</v>
      </c>
      <c r="AD37" s="134">
        <f t="shared" si="29"/>
        <v>0</v>
      </c>
      <c r="AE37" s="135">
        <f t="shared" si="30"/>
        <v>0</v>
      </c>
      <c r="AF37" s="134">
        <f t="shared" si="31"/>
        <v>0</v>
      </c>
      <c r="AG37" s="134">
        <f t="shared" si="32"/>
        <v>0</v>
      </c>
      <c r="AH37" s="134">
        <f t="shared" si="33"/>
        <v>0</v>
      </c>
      <c r="AI37" s="134">
        <f t="shared" si="34"/>
        <v>0</v>
      </c>
      <c r="AJ37" s="135">
        <f t="shared" si="35"/>
        <v>0</v>
      </c>
      <c r="AK37" s="122"/>
    </row>
    <row r="38" spans="1:37" s="137" customFormat="1" x14ac:dyDescent="0.35">
      <c r="A38" s="118">
        <f t="shared" si="20"/>
        <v>0</v>
      </c>
      <c r="B38" s="236">
        <f t="shared" si="36"/>
        <v>0</v>
      </c>
      <c r="C38" s="119">
        <f t="shared" si="21"/>
        <v>0</v>
      </c>
      <c r="D38" s="112"/>
      <c r="E38" s="112"/>
      <c r="F38" s="112"/>
      <c r="G38" s="112"/>
      <c r="H38" s="112"/>
      <c r="I38" s="115"/>
      <c r="J38" s="115"/>
      <c r="K38" s="112"/>
      <c r="L38" s="112"/>
      <c r="M38" s="113"/>
      <c r="N38" s="114"/>
      <c r="O38" s="120"/>
      <c r="P38" s="121" t="e">
        <f>VLOOKUP(H38,'SW CAT Values'!D:E,2,)</f>
        <v>#N/A</v>
      </c>
      <c r="Q38" s="132"/>
      <c r="R38" s="133">
        <f t="shared" si="22"/>
        <v>0</v>
      </c>
      <c r="S38" s="133">
        <f t="shared" si="23"/>
        <v>0</v>
      </c>
      <c r="T38" s="320"/>
      <c r="U38" s="320"/>
      <c r="V38" s="132"/>
      <c r="W38" s="133">
        <f t="shared" si="24"/>
        <v>0</v>
      </c>
      <c r="X38" s="133">
        <f t="shared" si="25"/>
        <v>0</v>
      </c>
      <c r="Y38" s="320"/>
      <c r="Z38" s="321"/>
      <c r="AA38" s="134">
        <f t="shared" si="26"/>
        <v>0</v>
      </c>
      <c r="AB38" s="134">
        <f t="shared" si="27"/>
        <v>0</v>
      </c>
      <c r="AC38" s="134">
        <f t="shared" si="28"/>
        <v>0</v>
      </c>
      <c r="AD38" s="134">
        <f t="shared" si="29"/>
        <v>0</v>
      </c>
      <c r="AE38" s="135">
        <f t="shared" si="30"/>
        <v>0</v>
      </c>
      <c r="AF38" s="134">
        <f t="shared" si="31"/>
        <v>0</v>
      </c>
      <c r="AG38" s="134">
        <f t="shared" si="32"/>
        <v>0</v>
      </c>
      <c r="AH38" s="134">
        <f t="shared" si="33"/>
        <v>0</v>
      </c>
      <c r="AI38" s="134">
        <f t="shared" si="34"/>
        <v>0</v>
      </c>
      <c r="AJ38" s="135">
        <f t="shared" si="35"/>
        <v>0</v>
      </c>
      <c r="AK38" s="122"/>
    </row>
    <row r="39" spans="1:37" s="137" customFormat="1" x14ac:dyDescent="0.35">
      <c r="A39" s="118">
        <f t="shared" si="20"/>
        <v>0</v>
      </c>
      <c r="B39" s="236">
        <f t="shared" si="36"/>
        <v>0</v>
      </c>
      <c r="C39" s="119">
        <f t="shared" si="21"/>
        <v>0</v>
      </c>
      <c r="D39" s="112"/>
      <c r="E39" s="112"/>
      <c r="F39" s="112"/>
      <c r="G39" s="112"/>
      <c r="H39" s="112"/>
      <c r="I39" s="111"/>
      <c r="J39" s="130"/>
      <c r="K39" s="112"/>
      <c r="L39" s="112"/>
      <c r="M39" s="131"/>
      <c r="N39" s="114"/>
      <c r="O39" s="120"/>
      <c r="P39" s="121" t="e">
        <f>VLOOKUP(H39,'SW CAT Values'!D:E,2,)</f>
        <v>#N/A</v>
      </c>
      <c r="Q39" s="132"/>
      <c r="R39" s="133">
        <f t="shared" si="22"/>
        <v>0</v>
      </c>
      <c r="S39" s="133">
        <f t="shared" si="23"/>
        <v>0</v>
      </c>
      <c r="T39" s="320"/>
      <c r="U39" s="320"/>
      <c r="V39" s="132"/>
      <c r="W39" s="133">
        <f t="shared" si="24"/>
        <v>0</v>
      </c>
      <c r="X39" s="133">
        <f t="shared" si="25"/>
        <v>0</v>
      </c>
      <c r="Y39" s="320"/>
      <c r="Z39" s="321"/>
      <c r="AA39" s="134">
        <f t="shared" si="26"/>
        <v>0</v>
      </c>
      <c r="AB39" s="134">
        <f t="shared" si="27"/>
        <v>0</v>
      </c>
      <c r="AC39" s="134">
        <f t="shared" si="28"/>
        <v>0</v>
      </c>
      <c r="AD39" s="134">
        <f t="shared" si="29"/>
        <v>0</v>
      </c>
      <c r="AE39" s="135">
        <f t="shared" si="30"/>
        <v>0</v>
      </c>
      <c r="AF39" s="134">
        <f t="shared" si="31"/>
        <v>0</v>
      </c>
      <c r="AG39" s="134">
        <f t="shared" si="32"/>
        <v>0</v>
      </c>
      <c r="AH39" s="134">
        <f t="shared" si="33"/>
        <v>0</v>
      </c>
      <c r="AI39" s="134">
        <f t="shared" si="34"/>
        <v>0</v>
      </c>
      <c r="AJ39" s="135">
        <f t="shared" si="35"/>
        <v>0</v>
      </c>
      <c r="AK39" s="122"/>
    </row>
    <row r="40" spans="1:37" s="137" customFormat="1" x14ac:dyDescent="0.35">
      <c r="A40" s="118">
        <f t="shared" si="20"/>
        <v>0</v>
      </c>
      <c r="B40" s="236">
        <f t="shared" si="36"/>
        <v>0</v>
      </c>
      <c r="C40" s="119">
        <f t="shared" si="21"/>
        <v>0</v>
      </c>
      <c r="D40" s="112"/>
      <c r="E40" s="112"/>
      <c r="F40" s="112"/>
      <c r="G40" s="112"/>
      <c r="H40" s="112"/>
      <c r="I40" s="115"/>
      <c r="J40" s="130"/>
      <c r="K40" s="112"/>
      <c r="L40" s="112"/>
      <c r="M40" s="131"/>
      <c r="N40" s="114"/>
      <c r="O40" s="120"/>
      <c r="P40" s="121" t="e">
        <f>VLOOKUP(H40,'SW CAT Values'!D:E,2,)</f>
        <v>#N/A</v>
      </c>
      <c r="Q40" s="208"/>
      <c r="R40" s="133">
        <f t="shared" si="22"/>
        <v>0</v>
      </c>
      <c r="S40" s="133">
        <f t="shared" si="23"/>
        <v>0</v>
      </c>
      <c r="T40" s="320"/>
      <c r="U40" s="320"/>
      <c r="V40" s="208"/>
      <c r="W40" s="133">
        <f t="shared" si="24"/>
        <v>0</v>
      </c>
      <c r="X40" s="133">
        <f t="shared" si="25"/>
        <v>0</v>
      </c>
      <c r="Y40" s="320"/>
      <c r="Z40" s="321"/>
      <c r="AA40" s="209">
        <f t="shared" si="26"/>
        <v>0</v>
      </c>
      <c r="AB40" s="209">
        <f t="shared" si="27"/>
        <v>0</v>
      </c>
      <c r="AC40" s="209">
        <f t="shared" si="28"/>
        <v>0</v>
      </c>
      <c r="AD40" s="209">
        <f t="shared" si="29"/>
        <v>0</v>
      </c>
      <c r="AE40" s="210">
        <f t="shared" si="30"/>
        <v>0</v>
      </c>
      <c r="AF40" s="209">
        <f t="shared" si="31"/>
        <v>0</v>
      </c>
      <c r="AG40" s="209">
        <f t="shared" si="32"/>
        <v>0</v>
      </c>
      <c r="AH40" s="209">
        <f t="shared" si="33"/>
        <v>0</v>
      </c>
      <c r="AI40" s="209">
        <f t="shared" si="34"/>
        <v>0</v>
      </c>
      <c r="AJ40" s="210">
        <f t="shared" si="35"/>
        <v>0</v>
      </c>
      <c r="AK40" s="122"/>
    </row>
    <row r="41" spans="1:37" s="137" customFormat="1" x14ac:dyDescent="0.35">
      <c r="A41" s="118">
        <f t="shared" si="20"/>
        <v>0</v>
      </c>
      <c r="B41" s="236">
        <f t="shared" si="36"/>
        <v>0</v>
      </c>
      <c r="C41" s="119">
        <f t="shared" si="21"/>
        <v>0</v>
      </c>
      <c r="D41" s="112"/>
      <c r="E41" s="112"/>
      <c r="F41" s="112"/>
      <c r="G41" s="112"/>
      <c r="H41" s="112"/>
      <c r="I41" s="115"/>
      <c r="J41" s="130"/>
      <c r="K41" s="112"/>
      <c r="L41" s="112"/>
      <c r="M41" s="131"/>
      <c r="N41" s="114"/>
      <c r="O41" s="120"/>
      <c r="P41" s="121" t="e">
        <f>VLOOKUP(H41,'SW CAT Values'!D:E,2,)</f>
        <v>#N/A</v>
      </c>
      <c r="Q41" s="132"/>
      <c r="R41" s="133">
        <f t="shared" si="22"/>
        <v>0</v>
      </c>
      <c r="S41" s="133">
        <f t="shared" si="23"/>
        <v>0</v>
      </c>
      <c r="T41" s="320"/>
      <c r="U41" s="320"/>
      <c r="V41" s="132"/>
      <c r="W41" s="133">
        <f t="shared" si="24"/>
        <v>0</v>
      </c>
      <c r="X41" s="133">
        <f t="shared" si="25"/>
        <v>0</v>
      </c>
      <c r="Y41" s="320"/>
      <c r="Z41" s="321"/>
      <c r="AA41" s="209">
        <f t="shared" si="26"/>
        <v>0</v>
      </c>
      <c r="AB41" s="209">
        <f t="shared" si="27"/>
        <v>0</v>
      </c>
      <c r="AC41" s="209">
        <f t="shared" si="28"/>
        <v>0</v>
      </c>
      <c r="AD41" s="209">
        <f t="shared" si="29"/>
        <v>0</v>
      </c>
      <c r="AE41" s="210">
        <f t="shared" si="30"/>
        <v>0</v>
      </c>
      <c r="AF41" s="209">
        <f t="shared" si="31"/>
        <v>0</v>
      </c>
      <c r="AG41" s="209">
        <f t="shared" si="32"/>
        <v>0</v>
      </c>
      <c r="AH41" s="209">
        <f t="shared" si="33"/>
        <v>0</v>
      </c>
      <c r="AI41" s="209">
        <f t="shared" si="34"/>
        <v>0</v>
      </c>
      <c r="AJ41" s="210">
        <f t="shared" si="35"/>
        <v>0</v>
      </c>
      <c r="AK41" s="122"/>
    </row>
    <row r="42" spans="1:37" s="137" customFormat="1" x14ac:dyDescent="0.35">
      <c r="A42" s="118">
        <f t="shared" si="20"/>
        <v>0</v>
      </c>
      <c r="B42" s="236">
        <f t="shared" si="36"/>
        <v>0</v>
      </c>
      <c r="C42" s="119">
        <f t="shared" si="21"/>
        <v>0</v>
      </c>
      <c r="D42" s="112"/>
      <c r="E42" s="112"/>
      <c r="F42" s="112"/>
      <c r="G42" s="112"/>
      <c r="H42" s="112"/>
      <c r="I42" s="130"/>
      <c r="J42" s="130"/>
      <c r="K42" s="112"/>
      <c r="L42" s="112"/>
      <c r="M42" s="131"/>
      <c r="N42" s="114"/>
      <c r="O42" s="120"/>
      <c r="P42" s="121" t="e">
        <f>VLOOKUP(H42,'SW CAT Values'!D:E,2,)</f>
        <v>#N/A</v>
      </c>
      <c r="Q42" s="132"/>
      <c r="R42" s="133">
        <f t="shared" si="22"/>
        <v>0</v>
      </c>
      <c r="S42" s="133">
        <f t="shared" si="23"/>
        <v>0</v>
      </c>
      <c r="T42" s="320"/>
      <c r="U42" s="320"/>
      <c r="V42" s="132"/>
      <c r="W42" s="133">
        <f t="shared" si="24"/>
        <v>0</v>
      </c>
      <c r="X42" s="133">
        <f t="shared" si="25"/>
        <v>0</v>
      </c>
      <c r="Y42" s="320"/>
      <c r="Z42" s="321"/>
      <c r="AA42" s="209">
        <f t="shared" si="26"/>
        <v>0</v>
      </c>
      <c r="AB42" s="209">
        <f t="shared" si="27"/>
        <v>0</v>
      </c>
      <c r="AC42" s="209">
        <f t="shared" si="28"/>
        <v>0</v>
      </c>
      <c r="AD42" s="209">
        <f t="shared" si="29"/>
        <v>0</v>
      </c>
      <c r="AE42" s="210">
        <f t="shared" si="30"/>
        <v>0</v>
      </c>
      <c r="AF42" s="209">
        <f t="shared" si="31"/>
        <v>0</v>
      </c>
      <c r="AG42" s="209">
        <f t="shared" si="32"/>
        <v>0</v>
      </c>
      <c r="AH42" s="209">
        <f t="shared" si="33"/>
        <v>0</v>
      </c>
      <c r="AI42" s="209">
        <f t="shared" si="34"/>
        <v>0</v>
      </c>
      <c r="AJ42" s="210">
        <f t="shared" si="35"/>
        <v>0</v>
      </c>
      <c r="AK42" s="122"/>
    </row>
    <row r="43" spans="1:37" s="137" customFormat="1" x14ac:dyDescent="0.35">
      <c r="A43" s="118">
        <f t="shared" si="20"/>
        <v>0</v>
      </c>
      <c r="B43" s="236">
        <f t="shared" si="36"/>
        <v>0</v>
      </c>
      <c r="C43" s="119">
        <f t="shared" si="21"/>
        <v>0</v>
      </c>
      <c r="D43" s="112"/>
      <c r="E43" s="112"/>
      <c r="F43" s="112"/>
      <c r="G43" s="112"/>
      <c r="H43" s="35"/>
      <c r="I43" s="115"/>
      <c r="J43" s="130"/>
      <c r="K43" s="130"/>
      <c r="L43" s="112"/>
      <c r="M43" s="131"/>
      <c r="N43" s="114"/>
      <c r="O43" s="120"/>
      <c r="P43" s="121" t="e">
        <f>VLOOKUP(H43,'SW CAT Values'!D:E,2,)</f>
        <v>#N/A</v>
      </c>
      <c r="Q43" s="132"/>
      <c r="R43" s="133">
        <f t="shared" si="22"/>
        <v>0</v>
      </c>
      <c r="S43" s="133">
        <f t="shared" si="23"/>
        <v>0</v>
      </c>
      <c r="T43" s="320"/>
      <c r="U43" s="320"/>
      <c r="V43" s="132"/>
      <c r="W43" s="133">
        <f t="shared" si="24"/>
        <v>0</v>
      </c>
      <c r="X43" s="133">
        <f t="shared" si="25"/>
        <v>0</v>
      </c>
      <c r="Y43" s="320"/>
      <c r="Z43" s="321"/>
      <c r="AA43" s="209">
        <f t="shared" si="26"/>
        <v>0</v>
      </c>
      <c r="AB43" s="209">
        <f t="shared" si="27"/>
        <v>0</v>
      </c>
      <c r="AC43" s="209">
        <f t="shared" si="28"/>
        <v>0</v>
      </c>
      <c r="AD43" s="209">
        <f t="shared" si="29"/>
        <v>0</v>
      </c>
      <c r="AE43" s="210">
        <f t="shared" si="30"/>
        <v>0</v>
      </c>
      <c r="AF43" s="209">
        <f t="shared" si="31"/>
        <v>0</v>
      </c>
      <c r="AG43" s="209">
        <f t="shared" si="32"/>
        <v>0</v>
      </c>
      <c r="AH43" s="209">
        <f t="shared" si="33"/>
        <v>0</v>
      </c>
      <c r="AI43" s="209">
        <f t="shared" si="34"/>
        <v>0</v>
      </c>
      <c r="AJ43" s="210">
        <f t="shared" si="35"/>
        <v>0</v>
      </c>
      <c r="AK43" s="136"/>
    </row>
    <row r="44" spans="1:37" s="137" customFormat="1" x14ac:dyDescent="0.35">
      <c r="A44" s="118">
        <f t="shared" si="20"/>
        <v>0</v>
      </c>
      <c r="B44" s="236">
        <f t="shared" si="36"/>
        <v>0</v>
      </c>
      <c r="C44" s="119">
        <f t="shared" si="21"/>
        <v>0</v>
      </c>
      <c r="D44" s="112"/>
      <c r="E44" s="112"/>
      <c r="F44" s="112"/>
      <c r="G44" s="112"/>
      <c r="H44" s="112"/>
      <c r="I44" s="115"/>
      <c r="J44" s="130"/>
      <c r="K44" s="112"/>
      <c r="L44" s="112"/>
      <c r="M44" s="131"/>
      <c r="N44" s="114"/>
      <c r="O44" s="120"/>
      <c r="P44" s="121" t="e">
        <f>VLOOKUP(H44,'SW CAT Values'!D:E,2,)</f>
        <v>#N/A</v>
      </c>
      <c r="Q44" s="132"/>
      <c r="R44" s="133">
        <f t="shared" si="22"/>
        <v>0</v>
      </c>
      <c r="S44" s="133">
        <f t="shared" si="23"/>
        <v>0</v>
      </c>
      <c r="T44" s="320"/>
      <c r="U44" s="320"/>
      <c r="V44" s="132"/>
      <c r="W44" s="133">
        <f t="shared" si="24"/>
        <v>0</v>
      </c>
      <c r="X44" s="133">
        <f t="shared" si="25"/>
        <v>0</v>
      </c>
      <c r="Y44" s="320"/>
      <c r="Z44" s="321"/>
      <c r="AA44" s="209">
        <f t="shared" si="26"/>
        <v>0</v>
      </c>
      <c r="AB44" s="209">
        <f t="shared" si="27"/>
        <v>0</v>
      </c>
      <c r="AC44" s="209">
        <f t="shared" si="28"/>
        <v>0</v>
      </c>
      <c r="AD44" s="209">
        <f t="shared" si="29"/>
        <v>0</v>
      </c>
      <c r="AE44" s="210">
        <f t="shared" si="30"/>
        <v>0</v>
      </c>
      <c r="AF44" s="209">
        <f t="shared" si="31"/>
        <v>0</v>
      </c>
      <c r="AG44" s="209">
        <f t="shared" si="32"/>
        <v>0</v>
      </c>
      <c r="AH44" s="209">
        <f t="shared" si="33"/>
        <v>0</v>
      </c>
      <c r="AI44" s="209">
        <f t="shared" si="34"/>
        <v>0</v>
      </c>
      <c r="AJ44" s="210">
        <f t="shared" si="35"/>
        <v>0</v>
      </c>
      <c r="AK44" s="122"/>
    </row>
    <row r="45" spans="1:37" s="137" customFormat="1" x14ac:dyDescent="0.35">
      <c r="A45" s="118">
        <f t="shared" si="20"/>
        <v>0</v>
      </c>
      <c r="B45" s="236">
        <f t="shared" si="36"/>
        <v>0</v>
      </c>
      <c r="C45" s="119">
        <f t="shared" si="21"/>
        <v>0</v>
      </c>
      <c r="D45" s="112"/>
      <c r="E45" s="112"/>
      <c r="F45" s="112"/>
      <c r="G45" s="112"/>
      <c r="H45" s="112"/>
      <c r="I45" s="115"/>
      <c r="J45" s="130"/>
      <c r="K45" s="112"/>
      <c r="L45" s="112"/>
      <c r="M45" s="131"/>
      <c r="N45" s="114"/>
      <c r="O45" s="120"/>
      <c r="P45" s="121" t="e">
        <f>VLOOKUP(H45,'SW CAT Values'!D:E,2,)</f>
        <v>#N/A</v>
      </c>
      <c r="Q45" s="132"/>
      <c r="R45" s="133">
        <f t="shared" si="22"/>
        <v>0</v>
      </c>
      <c r="S45" s="133">
        <f t="shared" si="23"/>
        <v>0</v>
      </c>
      <c r="T45" s="320"/>
      <c r="U45" s="320"/>
      <c r="V45" s="132"/>
      <c r="W45" s="133">
        <f t="shared" si="24"/>
        <v>0</v>
      </c>
      <c r="X45" s="133">
        <f t="shared" si="25"/>
        <v>0</v>
      </c>
      <c r="Y45" s="320"/>
      <c r="Z45" s="321"/>
      <c r="AA45" s="209">
        <f t="shared" si="26"/>
        <v>0</v>
      </c>
      <c r="AB45" s="209">
        <f t="shared" si="27"/>
        <v>0</v>
      </c>
      <c r="AC45" s="209">
        <f t="shared" si="28"/>
        <v>0</v>
      </c>
      <c r="AD45" s="209">
        <f t="shared" si="29"/>
        <v>0</v>
      </c>
      <c r="AE45" s="210">
        <f t="shared" si="30"/>
        <v>0</v>
      </c>
      <c r="AF45" s="209">
        <f t="shared" si="31"/>
        <v>0</v>
      </c>
      <c r="AG45" s="209">
        <f t="shared" si="32"/>
        <v>0</v>
      </c>
      <c r="AH45" s="209">
        <f t="shared" si="33"/>
        <v>0</v>
      </c>
      <c r="AI45" s="209">
        <f t="shared" si="34"/>
        <v>0</v>
      </c>
      <c r="AJ45" s="210">
        <f t="shared" si="35"/>
        <v>0</v>
      </c>
      <c r="AK45" s="122"/>
    </row>
    <row r="46" spans="1:37" s="137" customFormat="1" x14ac:dyDescent="0.35">
      <c r="A46" s="118">
        <f t="shared" si="20"/>
        <v>0</v>
      </c>
      <c r="B46" s="236">
        <f t="shared" si="36"/>
        <v>0</v>
      </c>
      <c r="C46" s="119">
        <f t="shared" si="21"/>
        <v>0</v>
      </c>
      <c r="D46" s="112"/>
      <c r="E46" s="112"/>
      <c r="F46" s="112"/>
      <c r="G46" s="116"/>
      <c r="H46" s="112"/>
      <c r="I46" s="111"/>
      <c r="J46" s="115"/>
      <c r="K46" s="130"/>
      <c r="L46" s="112"/>
      <c r="M46" s="131"/>
      <c r="N46" s="114"/>
      <c r="O46" s="120"/>
      <c r="P46" s="121" t="e">
        <f>VLOOKUP(H46,'SW CAT Values'!D:E,2,)</f>
        <v>#N/A</v>
      </c>
      <c r="Q46" s="132"/>
      <c r="R46" s="133">
        <f t="shared" si="22"/>
        <v>0</v>
      </c>
      <c r="S46" s="133">
        <f t="shared" si="23"/>
        <v>0</v>
      </c>
      <c r="T46" s="320"/>
      <c r="U46" s="320"/>
      <c r="V46" s="132"/>
      <c r="W46" s="133">
        <f t="shared" si="24"/>
        <v>0</v>
      </c>
      <c r="X46" s="133">
        <f t="shared" si="25"/>
        <v>0</v>
      </c>
      <c r="Y46" s="320"/>
      <c r="Z46" s="321"/>
      <c r="AA46" s="209">
        <f t="shared" si="26"/>
        <v>0</v>
      </c>
      <c r="AB46" s="209">
        <f t="shared" si="27"/>
        <v>0</v>
      </c>
      <c r="AC46" s="209">
        <f t="shared" si="28"/>
        <v>0</v>
      </c>
      <c r="AD46" s="209">
        <f t="shared" si="29"/>
        <v>0</v>
      </c>
      <c r="AE46" s="210">
        <f t="shared" si="30"/>
        <v>0</v>
      </c>
      <c r="AF46" s="209">
        <f t="shared" si="31"/>
        <v>0</v>
      </c>
      <c r="AG46" s="209">
        <f t="shared" si="32"/>
        <v>0</v>
      </c>
      <c r="AH46" s="209">
        <f t="shared" si="33"/>
        <v>0</v>
      </c>
      <c r="AI46" s="209">
        <f t="shared" si="34"/>
        <v>0</v>
      </c>
      <c r="AJ46" s="210">
        <f t="shared" si="35"/>
        <v>0</v>
      </c>
      <c r="AK46" s="122"/>
    </row>
    <row r="47" spans="1:37" s="137" customFormat="1" x14ac:dyDescent="0.35">
      <c r="A47" s="118">
        <f t="shared" si="20"/>
        <v>0</v>
      </c>
      <c r="B47" s="236">
        <f t="shared" si="36"/>
        <v>0</v>
      </c>
      <c r="C47" s="119">
        <f t="shared" si="21"/>
        <v>0</v>
      </c>
      <c r="D47" s="112"/>
      <c r="E47" s="112"/>
      <c r="F47" s="112"/>
      <c r="G47" s="116"/>
      <c r="H47" s="112"/>
      <c r="I47" s="111"/>
      <c r="J47" s="115"/>
      <c r="K47" s="130"/>
      <c r="L47" s="112"/>
      <c r="M47" s="131"/>
      <c r="N47" s="114"/>
      <c r="O47" s="120"/>
      <c r="P47" s="121" t="e">
        <f>VLOOKUP(H47,'SW CAT Values'!D:E,2,)</f>
        <v>#N/A</v>
      </c>
      <c r="Q47" s="132"/>
      <c r="R47" s="133">
        <f t="shared" si="22"/>
        <v>0</v>
      </c>
      <c r="S47" s="133">
        <f t="shared" si="23"/>
        <v>0</v>
      </c>
      <c r="T47" s="320"/>
      <c r="U47" s="320"/>
      <c r="V47" s="132"/>
      <c r="W47" s="133">
        <f t="shared" si="24"/>
        <v>0</v>
      </c>
      <c r="X47" s="133">
        <f t="shared" si="25"/>
        <v>0</v>
      </c>
      <c r="Y47" s="320"/>
      <c r="Z47" s="321"/>
      <c r="AA47" s="209">
        <f t="shared" si="26"/>
        <v>0</v>
      </c>
      <c r="AB47" s="209">
        <f t="shared" si="27"/>
        <v>0</v>
      </c>
      <c r="AC47" s="209">
        <f t="shared" si="28"/>
        <v>0</v>
      </c>
      <c r="AD47" s="209">
        <f t="shared" si="29"/>
        <v>0</v>
      </c>
      <c r="AE47" s="210">
        <f t="shared" si="30"/>
        <v>0</v>
      </c>
      <c r="AF47" s="209">
        <f t="shared" si="31"/>
        <v>0</v>
      </c>
      <c r="AG47" s="209">
        <f t="shared" si="32"/>
        <v>0</v>
      </c>
      <c r="AH47" s="209">
        <f t="shared" si="33"/>
        <v>0</v>
      </c>
      <c r="AI47" s="209">
        <f t="shared" si="34"/>
        <v>0</v>
      </c>
      <c r="AJ47" s="210">
        <f t="shared" si="35"/>
        <v>0</v>
      </c>
      <c r="AK47" s="122"/>
    </row>
    <row r="48" spans="1:37" s="137" customFormat="1" x14ac:dyDescent="0.35">
      <c r="A48" s="118">
        <f t="shared" si="20"/>
        <v>0</v>
      </c>
      <c r="B48" s="236">
        <f t="shared" si="36"/>
        <v>0</v>
      </c>
      <c r="C48" s="119">
        <f t="shared" si="21"/>
        <v>0</v>
      </c>
      <c r="D48" s="112"/>
      <c r="E48" s="112"/>
      <c r="F48" s="112"/>
      <c r="G48" s="112"/>
      <c r="H48" s="112"/>
      <c r="I48" s="111"/>
      <c r="J48" s="54"/>
      <c r="K48" s="130"/>
      <c r="L48" s="112"/>
      <c r="M48" s="131"/>
      <c r="N48" s="114"/>
      <c r="O48" s="120"/>
      <c r="P48" s="121" t="e">
        <f>VLOOKUP(H48,'SW CAT Values'!D:E,2,)</f>
        <v>#N/A</v>
      </c>
      <c r="Q48" s="208"/>
      <c r="R48" s="133">
        <f t="shared" si="22"/>
        <v>0</v>
      </c>
      <c r="S48" s="133">
        <f t="shared" si="23"/>
        <v>0</v>
      </c>
      <c r="T48" s="320"/>
      <c r="U48" s="320"/>
      <c r="V48" s="132"/>
      <c r="W48" s="133">
        <f t="shared" si="24"/>
        <v>0</v>
      </c>
      <c r="X48" s="133">
        <f t="shared" si="25"/>
        <v>0</v>
      </c>
      <c r="Y48" s="320"/>
      <c r="Z48" s="321"/>
      <c r="AA48" s="134">
        <f t="shared" si="26"/>
        <v>0</v>
      </c>
      <c r="AB48" s="134">
        <f t="shared" si="27"/>
        <v>0</v>
      </c>
      <c r="AC48" s="134">
        <f t="shared" si="28"/>
        <v>0</v>
      </c>
      <c r="AD48" s="134">
        <f t="shared" si="29"/>
        <v>0</v>
      </c>
      <c r="AE48" s="135">
        <f t="shared" si="30"/>
        <v>0</v>
      </c>
      <c r="AF48" s="134">
        <f t="shared" si="31"/>
        <v>0</v>
      </c>
      <c r="AG48" s="134">
        <f t="shared" si="32"/>
        <v>0</v>
      </c>
      <c r="AH48" s="134">
        <f t="shared" si="33"/>
        <v>0</v>
      </c>
      <c r="AI48" s="134">
        <f t="shared" si="34"/>
        <v>0</v>
      </c>
      <c r="AJ48" s="135">
        <f t="shared" si="35"/>
        <v>0</v>
      </c>
      <c r="AK48" s="122"/>
    </row>
    <row r="49" spans="1:37" s="137" customFormat="1" x14ac:dyDescent="0.35">
      <c r="A49" s="118">
        <f t="shared" si="20"/>
        <v>0</v>
      </c>
      <c r="B49" s="236">
        <f t="shared" si="36"/>
        <v>0</v>
      </c>
      <c r="C49" s="119">
        <f t="shared" si="21"/>
        <v>0</v>
      </c>
      <c r="D49" s="112"/>
      <c r="E49" s="112"/>
      <c r="F49" s="112"/>
      <c r="G49" s="112"/>
      <c r="H49" s="112"/>
      <c r="I49" s="111"/>
      <c r="J49" s="54"/>
      <c r="K49" s="130"/>
      <c r="L49" s="112"/>
      <c r="M49" s="131"/>
      <c r="N49" s="114"/>
      <c r="O49" s="120"/>
      <c r="P49" s="121" t="e">
        <f>VLOOKUP(H49,'SW CAT Values'!D:E,2,)</f>
        <v>#N/A</v>
      </c>
      <c r="Q49" s="132"/>
      <c r="R49" s="133">
        <f t="shared" si="22"/>
        <v>0</v>
      </c>
      <c r="S49" s="133">
        <f t="shared" si="23"/>
        <v>0</v>
      </c>
      <c r="T49" s="320"/>
      <c r="U49" s="320"/>
      <c r="V49" s="132"/>
      <c r="W49" s="133">
        <f t="shared" si="24"/>
        <v>0</v>
      </c>
      <c r="X49" s="133">
        <f t="shared" si="25"/>
        <v>0</v>
      </c>
      <c r="Y49" s="320"/>
      <c r="Z49" s="321"/>
      <c r="AA49" s="134">
        <f t="shared" si="26"/>
        <v>0</v>
      </c>
      <c r="AB49" s="134">
        <f t="shared" si="27"/>
        <v>0</v>
      </c>
      <c r="AC49" s="134">
        <f t="shared" si="28"/>
        <v>0</v>
      </c>
      <c r="AD49" s="134">
        <f t="shared" si="29"/>
        <v>0</v>
      </c>
      <c r="AE49" s="135">
        <f t="shared" si="30"/>
        <v>0</v>
      </c>
      <c r="AF49" s="134">
        <f t="shared" si="31"/>
        <v>0</v>
      </c>
      <c r="AG49" s="134">
        <f t="shared" si="32"/>
        <v>0</v>
      </c>
      <c r="AH49" s="134">
        <f t="shared" si="33"/>
        <v>0</v>
      </c>
      <c r="AI49" s="134">
        <f t="shared" si="34"/>
        <v>0</v>
      </c>
      <c r="AJ49" s="135">
        <f t="shared" si="35"/>
        <v>0</v>
      </c>
      <c r="AK49" s="122"/>
    </row>
    <row r="50" spans="1:37" s="137" customFormat="1" x14ac:dyDescent="0.35">
      <c r="A50" s="118">
        <f t="shared" si="20"/>
        <v>0</v>
      </c>
      <c r="B50" s="236">
        <f t="shared" si="36"/>
        <v>0</v>
      </c>
      <c r="C50" s="119">
        <f t="shared" si="21"/>
        <v>0</v>
      </c>
      <c r="D50" s="112"/>
      <c r="E50" s="112"/>
      <c r="F50" s="112"/>
      <c r="G50" s="112"/>
      <c r="H50" s="112"/>
      <c r="I50" s="111"/>
      <c r="J50" s="54"/>
      <c r="K50" s="130"/>
      <c r="L50" s="112"/>
      <c r="M50" s="131"/>
      <c r="N50" s="114"/>
      <c r="O50" s="120"/>
      <c r="P50" s="121" t="e">
        <f>VLOOKUP(H50,'SW CAT Values'!D:E,2,)</f>
        <v>#N/A</v>
      </c>
      <c r="Q50" s="132"/>
      <c r="R50" s="133">
        <f t="shared" si="22"/>
        <v>0</v>
      </c>
      <c r="S50" s="133">
        <f t="shared" si="23"/>
        <v>0</v>
      </c>
      <c r="T50" s="320"/>
      <c r="U50" s="320"/>
      <c r="V50" s="132"/>
      <c r="W50" s="133">
        <f t="shared" si="24"/>
        <v>0</v>
      </c>
      <c r="X50" s="133">
        <f t="shared" si="25"/>
        <v>0</v>
      </c>
      <c r="Y50" s="320"/>
      <c r="Z50" s="321"/>
      <c r="AA50" s="134">
        <f t="shared" si="26"/>
        <v>0</v>
      </c>
      <c r="AB50" s="134">
        <f t="shared" si="27"/>
        <v>0</v>
      </c>
      <c r="AC50" s="134">
        <f t="shared" si="28"/>
        <v>0</v>
      </c>
      <c r="AD50" s="134">
        <f t="shared" si="29"/>
        <v>0</v>
      </c>
      <c r="AE50" s="135">
        <f t="shared" si="30"/>
        <v>0</v>
      </c>
      <c r="AF50" s="134">
        <f t="shared" si="31"/>
        <v>0</v>
      </c>
      <c r="AG50" s="134">
        <f t="shared" si="32"/>
        <v>0</v>
      </c>
      <c r="AH50" s="134">
        <f t="shared" si="33"/>
        <v>0</v>
      </c>
      <c r="AI50" s="134">
        <f t="shared" si="34"/>
        <v>0</v>
      </c>
      <c r="AJ50" s="135">
        <f t="shared" si="35"/>
        <v>0</v>
      </c>
      <c r="AK50" s="122"/>
    </row>
    <row r="51" spans="1:37" s="137" customFormat="1" x14ac:dyDescent="0.35">
      <c r="A51" s="118">
        <f t="shared" si="20"/>
        <v>0</v>
      </c>
      <c r="B51" s="236">
        <f t="shared" si="36"/>
        <v>0</v>
      </c>
      <c r="C51" s="119">
        <f t="shared" si="21"/>
        <v>0</v>
      </c>
      <c r="D51" s="112"/>
      <c r="E51" s="112"/>
      <c r="F51" s="112"/>
      <c r="G51" s="112"/>
      <c r="H51" s="112"/>
      <c r="I51" s="111"/>
      <c r="J51" s="54"/>
      <c r="K51" s="130"/>
      <c r="L51" s="112"/>
      <c r="M51" s="131"/>
      <c r="N51" s="114"/>
      <c r="O51" s="120"/>
      <c r="P51" s="121" t="e">
        <f>VLOOKUP(H51,'SW CAT Values'!D:E,2,)</f>
        <v>#N/A</v>
      </c>
      <c r="Q51" s="132"/>
      <c r="R51" s="133">
        <f t="shared" si="22"/>
        <v>0</v>
      </c>
      <c r="S51" s="133">
        <f t="shared" si="23"/>
        <v>0</v>
      </c>
      <c r="T51" s="320"/>
      <c r="U51" s="320"/>
      <c r="V51" s="132"/>
      <c r="W51" s="133">
        <f t="shared" si="24"/>
        <v>0</v>
      </c>
      <c r="X51" s="133">
        <f t="shared" si="25"/>
        <v>0</v>
      </c>
      <c r="Y51" s="320"/>
      <c r="Z51" s="321"/>
      <c r="AA51" s="134">
        <f t="shared" si="26"/>
        <v>0</v>
      </c>
      <c r="AB51" s="134">
        <f t="shared" si="27"/>
        <v>0</v>
      </c>
      <c r="AC51" s="134">
        <f t="shared" si="28"/>
        <v>0</v>
      </c>
      <c r="AD51" s="134">
        <f t="shared" si="29"/>
        <v>0</v>
      </c>
      <c r="AE51" s="135">
        <f t="shared" si="30"/>
        <v>0</v>
      </c>
      <c r="AF51" s="134">
        <f t="shared" si="31"/>
        <v>0</v>
      </c>
      <c r="AG51" s="134">
        <f t="shared" si="32"/>
        <v>0</v>
      </c>
      <c r="AH51" s="134">
        <f t="shared" si="33"/>
        <v>0</v>
      </c>
      <c r="AI51" s="134">
        <f t="shared" si="34"/>
        <v>0</v>
      </c>
      <c r="AJ51" s="135">
        <f t="shared" si="35"/>
        <v>0</v>
      </c>
      <c r="AK51" s="122"/>
    </row>
    <row r="52" spans="1:37" s="137" customFormat="1" x14ac:dyDescent="0.35">
      <c r="A52" s="118">
        <f t="shared" si="20"/>
        <v>0</v>
      </c>
      <c r="B52" s="236">
        <f t="shared" si="36"/>
        <v>0</v>
      </c>
      <c r="C52" s="119">
        <f t="shared" si="21"/>
        <v>0</v>
      </c>
      <c r="D52" s="112"/>
      <c r="E52" s="112"/>
      <c r="F52" s="112"/>
      <c r="G52" s="112"/>
      <c r="H52" s="112"/>
      <c r="I52" s="111"/>
      <c r="J52" s="54"/>
      <c r="K52" s="130"/>
      <c r="L52" s="112"/>
      <c r="M52" s="131"/>
      <c r="N52" s="114"/>
      <c r="O52" s="120"/>
      <c r="P52" s="121" t="e">
        <f>VLOOKUP(H52,'SW CAT Values'!D:E,2,)</f>
        <v>#N/A</v>
      </c>
      <c r="Q52" s="132"/>
      <c r="R52" s="133">
        <f t="shared" si="22"/>
        <v>0</v>
      </c>
      <c r="S52" s="133">
        <f t="shared" si="23"/>
        <v>0</v>
      </c>
      <c r="T52" s="320"/>
      <c r="U52" s="320"/>
      <c r="V52" s="132"/>
      <c r="W52" s="133">
        <f t="shared" si="24"/>
        <v>0</v>
      </c>
      <c r="X52" s="133">
        <f t="shared" si="25"/>
        <v>0</v>
      </c>
      <c r="Y52" s="320"/>
      <c r="Z52" s="321"/>
      <c r="AA52" s="134">
        <f t="shared" si="26"/>
        <v>0</v>
      </c>
      <c r="AB52" s="134">
        <f t="shared" si="27"/>
        <v>0</v>
      </c>
      <c r="AC52" s="134">
        <f t="shared" si="28"/>
        <v>0</v>
      </c>
      <c r="AD52" s="134">
        <f t="shared" si="29"/>
        <v>0</v>
      </c>
      <c r="AE52" s="135">
        <f t="shared" si="30"/>
        <v>0</v>
      </c>
      <c r="AF52" s="134">
        <f t="shared" si="31"/>
        <v>0</v>
      </c>
      <c r="AG52" s="134">
        <f t="shared" si="32"/>
        <v>0</v>
      </c>
      <c r="AH52" s="134">
        <f t="shared" si="33"/>
        <v>0</v>
      </c>
      <c r="AI52" s="134">
        <f t="shared" si="34"/>
        <v>0</v>
      </c>
      <c r="AJ52" s="135">
        <f t="shared" si="35"/>
        <v>0</v>
      </c>
      <c r="AK52" s="122"/>
    </row>
    <row r="53" spans="1:37" s="137" customFormat="1" x14ac:dyDescent="0.35">
      <c r="A53" s="118">
        <f t="shared" si="20"/>
        <v>0</v>
      </c>
      <c r="B53" s="236">
        <f t="shared" si="36"/>
        <v>0</v>
      </c>
      <c r="C53" s="119">
        <f t="shared" si="21"/>
        <v>0</v>
      </c>
      <c r="D53" s="112"/>
      <c r="E53" s="112"/>
      <c r="F53" s="112"/>
      <c r="G53" s="116"/>
      <c r="H53" s="112"/>
      <c r="I53" s="111"/>
      <c r="J53" s="54"/>
      <c r="K53" s="130"/>
      <c r="L53" s="112"/>
      <c r="M53" s="131"/>
      <c r="N53" s="114"/>
      <c r="O53" s="120"/>
      <c r="P53" s="121" t="e">
        <f>VLOOKUP(H53,'SW CAT Values'!D:E,2,)</f>
        <v>#N/A</v>
      </c>
      <c r="Q53" s="132"/>
      <c r="R53" s="133">
        <f t="shared" si="22"/>
        <v>0</v>
      </c>
      <c r="S53" s="133">
        <f t="shared" si="23"/>
        <v>0</v>
      </c>
      <c r="T53" s="320"/>
      <c r="U53" s="320"/>
      <c r="V53" s="132"/>
      <c r="W53" s="133">
        <f t="shared" si="24"/>
        <v>0</v>
      </c>
      <c r="X53" s="133">
        <f t="shared" si="25"/>
        <v>0</v>
      </c>
      <c r="Y53" s="320"/>
      <c r="Z53" s="321"/>
      <c r="AA53" s="134">
        <f t="shared" si="26"/>
        <v>0</v>
      </c>
      <c r="AB53" s="134">
        <f t="shared" si="27"/>
        <v>0</v>
      </c>
      <c r="AC53" s="134">
        <f t="shared" si="28"/>
        <v>0</v>
      </c>
      <c r="AD53" s="134">
        <f t="shared" si="29"/>
        <v>0</v>
      </c>
      <c r="AE53" s="135">
        <f t="shared" si="30"/>
        <v>0</v>
      </c>
      <c r="AF53" s="134">
        <f t="shared" si="31"/>
        <v>0</v>
      </c>
      <c r="AG53" s="134">
        <f t="shared" si="32"/>
        <v>0</v>
      </c>
      <c r="AH53" s="134">
        <f t="shared" si="33"/>
        <v>0</v>
      </c>
      <c r="AI53" s="134">
        <f t="shared" si="34"/>
        <v>0</v>
      </c>
      <c r="AJ53" s="135">
        <f t="shared" si="35"/>
        <v>0</v>
      </c>
      <c r="AK53" s="122"/>
    </row>
    <row r="54" spans="1:37" s="137" customFormat="1" x14ac:dyDescent="0.35">
      <c r="A54" s="118">
        <f t="shared" si="20"/>
        <v>0</v>
      </c>
      <c r="B54" s="236">
        <f t="shared" si="36"/>
        <v>0</v>
      </c>
      <c r="C54" s="119">
        <f t="shared" si="21"/>
        <v>0</v>
      </c>
      <c r="D54" s="112"/>
      <c r="E54" s="112"/>
      <c r="F54" s="112"/>
      <c r="G54" s="116"/>
      <c r="H54" s="112"/>
      <c r="I54" s="130"/>
      <c r="J54" s="54"/>
      <c r="K54" s="130"/>
      <c r="L54" s="112"/>
      <c r="M54" s="131"/>
      <c r="N54" s="114"/>
      <c r="O54" s="120"/>
      <c r="P54" s="121" t="e">
        <f>VLOOKUP(H54,'SW CAT Values'!D:E,2,)</f>
        <v>#N/A</v>
      </c>
      <c r="Q54" s="132"/>
      <c r="R54" s="133">
        <f t="shared" si="22"/>
        <v>0</v>
      </c>
      <c r="S54" s="133">
        <f t="shared" si="23"/>
        <v>0</v>
      </c>
      <c r="T54" s="320"/>
      <c r="U54" s="320"/>
      <c r="V54" s="132"/>
      <c r="W54" s="133">
        <f t="shared" si="24"/>
        <v>0</v>
      </c>
      <c r="X54" s="133">
        <f t="shared" si="25"/>
        <v>0</v>
      </c>
      <c r="Y54" s="320"/>
      <c r="Z54" s="321"/>
      <c r="AA54" s="134">
        <f t="shared" si="26"/>
        <v>0</v>
      </c>
      <c r="AB54" s="134">
        <f t="shared" si="27"/>
        <v>0</v>
      </c>
      <c r="AC54" s="134">
        <f t="shared" si="28"/>
        <v>0</v>
      </c>
      <c r="AD54" s="134">
        <f t="shared" si="29"/>
        <v>0</v>
      </c>
      <c r="AE54" s="135">
        <f t="shared" si="30"/>
        <v>0</v>
      </c>
      <c r="AF54" s="134">
        <f t="shared" si="31"/>
        <v>0</v>
      </c>
      <c r="AG54" s="134">
        <f t="shared" si="32"/>
        <v>0</v>
      </c>
      <c r="AH54" s="134">
        <f t="shared" si="33"/>
        <v>0</v>
      </c>
      <c r="AI54" s="134">
        <f t="shared" si="34"/>
        <v>0</v>
      </c>
      <c r="AJ54" s="135">
        <f t="shared" si="35"/>
        <v>0</v>
      </c>
      <c r="AK54" s="122"/>
    </row>
    <row r="55" spans="1:37" s="137" customFormat="1" x14ac:dyDescent="0.35">
      <c r="A55" s="118">
        <f t="shared" si="20"/>
        <v>0</v>
      </c>
      <c r="B55" s="236">
        <f t="shared" si="36"/>
        <v>0</v>
      </c>
      <c r="C55" s="119">
        <f t="shared" si="21"/>
        <v>0</v>
      </c>
      <c r="D55" s="112"/>
      <c r="E55" s="112"/>
      <c r="F55" s="112"/>
      <c r="G55" s="116"/>
      <c r="H55" s="112"/>
      <c r="I55" s="111"/>
      <c r="J55" s="54"/>
      <c r="K55" s="130"/>
      <c r="L55" s="112"/>
      <c r="M55" s="131"/>
      <c r="N55" s="114"/>
      <c r="O55" s="120"/>
      <c r="P55" s="121" t="e">
        <f>VLOOKUP(H55,'SW CAT Values'!D:E,2,)</f>
        <v>#N/A</v>
      </c>
      <c r="Q55" s="132"/>
      <c r="R55" s="133">
        <f t="shared" si="22"/>
        <v>0</v>
      </c>
      <c r="S55" s="133">
        <f t="shared" si="23"/>
        <v>0</v>
      </c>
      <c r="T55" s="320"/>
      <c r="U55" s="320"/>
      <c r="V55" s="132"/>
      <c r="W55" s="133">
        <f t="shared" si="24"/>
        <v>0</v>
      </c>
      <c r="X55" s="133">
        <f t="shared" si="25"/>
        <v>0</v>
      </c>
      <c r="Y55" s="320"/>
      <c r="Z55" s="321"/>
      <c r="AA55" s="134">
        <f t="shared" si="26"/>
        <v>0</v>
      </c>
      <c r="AB55" s="134">
        <f t="shared" si="27"/>
        <v>0</v>
      </c>
      <c r="AC55" s="134">
        <f t="shared" si="28"/>
        <v>0</v>
      </c>
      <c r="AD55" s="134">
        <f t="shared" si="29"/>
        <v>0</v>
      </c>
      <c r="AE55" s="135">
        <f t="shared" si="30"/>
        <v>0</v>
      </c>
      <c r="AF55" s="134">
        <f t="shared" si="31"/>
        <v>0</v>
      </c>
      <c r="AG55" s="134">
        <f t="shared" si="32"/>
        <v>0</v>
      </c>
      <c r="AH55" s="134">
        <f t="shared" si="33"/>
        <v>0</v>
      </c>
      <c r="AI55" s="134">
        <f t="shared" si="34"/>
        <v>0</v>
      </c>
      <c r="AJ55" s="135">
        <f t="shared" si="35"/>
        <v>0</v>
      </c>
      <c r="AK55" s="122"/>
    </row>
    <row r="56" spans="1:37" s="137" customFormat="1" x14ac:dyDescent="0.35">
      <c r="A56" s="118">
        <f t="shared" si="20"/>
        <v>0</v>
      </c>
      <c r="B56" s="236">
        <f t="shared" si="36"/>
        <v>0</v>
      </c>
      <c r="C56" s="119">
        <f t="shared" si="21"/>
        <v>0</v>
      </c>
      <c r="D56" s="112"/>
      <c r="E56" s="112"/>
      <c r="F56" s="112"/>
      <c r="G56" s="116"/>
      <c r="H56" s="112"/>
      <c r="I56" s="130"/>
      <c r="J56" s="54"/>
      <c r="K56" s="130"/>
      <c r="L56" s="112"/>
      <c r="M56" s="131"/>
      <c r="N56" s="114"/>
      <c r="O56" s="120"/>
      <c r="P56" s="121" t="e">
        <f>VLOOKUP(H56,'SW CAT Values'!D:E,2,)</f>
        <v>#N/A</v>
      </c>
      <c r="Q56" s="132"/>
      <c r="R56" s="133">
        <f t="shared" si="22"/>
        <v>0</v>
      </c>
      <c r="S56" s="133">
        <f t="shared" si="23"/>
        <v>0</v>
      </c>
      <c r="T56" s="320"/>
      <c r="U56" s="320"/>
      <c r="V56" s="132"/>
      <c r="W56" s="133">
        <f t="shared" si="24"/>
        <v>0</v>
      </c>
      <c r="X56" s="133">
        <f t="shared" si="25"/>
        <v>0</v>
      </c>
      <c r="Y56" s="320"/>
      <c r="Z56" s="321"/>
      <c r="AA56" s="134">
        <f t="shared" si="26"/>
        <v>0</v>
      </c>
      <c r="AB56" s="134">
        <f t="shared" si="27"/>
        <v>0</v>
      </c>
      <c r="AC56" s="134">
        <f t="shared" si="28"/>
        <v>0</v>
      </c>
      <c r="AD56" s="134">
        <f t="shared" si="29"/>
        <v>0</v>
      </c>
      <c r="AE56" s="135">
        <f t="shared" si="30"/>
        <v>0</v>
      </c>
      <c r="AF56" s="134">
        <f t="shared" si="31"/>
        <v>0</v>
      </c>
      <c r="AG56" s="134">
        <f t="shared" si="32"/>
        <v>0</v>
      </c>
      <c r="AH56" s="134">
        <f t="shared" si="33"/>
        <v>0</v>
      </c>
      <c r="AI56" s="134">
        <f t="shared" si="34"/>
        <v>0</v>
      </c>
      <c r="AJ56" s="135">
        <f t="shared" si="35"/>
        <v>0</v>
      </c>
      <c r="AK56" s="122"/>
    </row>
    <row r="57" spans="1:37" s="137" customFormat="1" x14ac:dyDescent="0.35">
      <c r="A57" s="118">
        <f t="shared" si="20"/>
        <v>0</v>
      </c>
      <c r="B57" s="236">
        <f t="shared" si="36"/>
        <v>0</v>
      </c>
      <c r="C57" s="119">
        <f t="shared" si="21"/>
        <v>0</v>
      </c>
      <c r="D57" s="112"/>
      <c r="E57" s="112"/>
      <c r="F57" s="112"/>
      <c r="G57" s="116"/>
      <c r="H57" s="112"/>
      <c r="I57" s="111"/>
      <c r="J57" s="54"/>
      <c r="K57" s="130"/>
      <c r="L57" s="112"/>
      <c r="M57" s="131"/>
      <c r="N57" s="114"/>
      <c r="O57" s="120"/>
      <c r="P57" s="121" t="e">
        <f>VLOOKUP(H57,'SW CAT Values'!D:E,2,)</f>
        <v>#N/A</v>
      </c>
      <c r="Q57" s="132"/>
      <c r="R57" s="133">
        <f t="shared" si="22"/>
        <v>0</v>
      </c>
      <c r="S57" s="133">
        <f t="shared" si="23"/>
        <v>0</v>
      </c>
      <c r="T57" s="320"/>
      <c r="U57" s="320"/>
      <c r="V57" s="132"/>
      <c r="W57" s="133">
        <f t="shared" si="24"/>
        <v>0</v>
      </c>
      <c r="X57" s="133">
        <f t="shared" si="25"/>
        <v>0</v>
      </c>
      <c r="Y57" s="320"/>
      <c r="Z57" s="321"/>
      <c r="AA57" s="134">
        <f t="shared" si="26"/>
        <v>0</v>
      </c>
      <c r="AB57" s="134">
        <f t="shared" si="27"/>
        <v>0</v>
      </c>
      <c r="AC57" s="134">
        <f t="shared" si="28"/>
        <v>0</v>
      </c>
      <c r="AD57" s="134">
        <f t="shared" si="29"/>
        <v>0</v>
      </c>
      <c r="AE57" s="135">
        <f t="shared" si="30"/>
        <v>0</v>
      </c>
      <c r="AF57" s="134">
        <f t="shared" si="31"/>
        <v>0</v>
      </c>
      <c r="AG57" s="134">
        <f t="shared" si="32"/>
        <v>0</v>
      </c>
      <c r="AH57" s="134">
        <f t="shared" si="33"/>
        <v>0</v>
      </c>
      <c r="AI57" s="134">
        <f t="shared" si="34"/>
        <v>0</v>
      </c>
      <c r="AJ57" s="135">
        <f t="shared" si="35"/>
        <v>0</v>
      </c>
      <c r="AK57" s="122"/>
    </row>
    <row r="58" spans="1:37" s="137" customFormat="1" x14ac:dyDescent="0.35">
      <c r="A58" s="118">
        <f t="shared" si="20"/>
        <v>0</v>
      </c>
      <c r="B58" s="236">
        <f t="shared" si="36"/>
        <v>0</v>
      </c>
      <c r="C58" s="119">
        <f t="shared" si="21"/>
        <v>0</v>
      </c>
      <c r="D58" s="112"/>
      <c r="E58" s="112"/>
      <c r="F58" s="112"/>
      <c r="G58" s="116"/>
      <c r="H58" s="112"/>
      <c r="I58" s="130"/>
      <c r="J58" s="115"/>
      <c r="K58" s="130"/>
      <c r="L58" s="112"/>
      <c r="M58" s="131"/>
      <c r="N58" s="114"/>
      <c r="O58" s="120"/>
      <c r="P58" s="121" t="e">
        <f>VLOOKUP(H58,'SW CAT Values'!D:E,2,)</f>
        <v>#N/A</v>
      </c>
      <c r="Q58" s="208"/>
      <c r="R58" s="133">
        <f t="shared" si="22"/>
        <v>0</v>
      </c>
      <c r="S58" s="133">
        <f t="shared" si="23"/>
        <v>0</v>
      </c>
      <c r="T58" s="320"/>
      <c r="U58" s="320"/>
      <c r="V58" s="132"/>
      <c r="W58" s="133">
        <f t="shared" si="24"/>
        <v>0</v>
      </c>
      <c r="X58" s="133">
        <f t="shared" si="25"/>
        <v>0</v>
      </c>
      <c r="Y58" s="320"/>
      <c r="Z58" s="321"/>
      <c r="AA58" s="209">
        <f t="shared" si="26"/>
        <v>0</v>
      </c>
      <c r="AB58" s="209">
        <f t="shared" si="27"/>
        <v>0</v>
      </c>
      <c r="AC58" s="209">
        <f t="shared" si="28"/>
        <v>0</v>
      </c>
      <c r="AD58" s="209">
        <f t="shared" si="29"/>
        <v>0</v>
      </c>
      <c r="AE58" s="210">
        <f t="shared" si="30"/>
        <v>0</v>
      </c>
      <c r="AF58" s="209">
        <f t="shared" si="31"/>
        <v>0</v>
      </c>
      <c r="AG58" s="209">
        <f t="shared" si="32"/>
        <v>0</v>
      </c>
      <c r="AH58" s="209">
        <f t="shared" si="33"/>
        <v>0</v>
      </c>
      <c r="AI58" s="209">
        <f t="shared" si="34"/>
        <v>0</v>
      </c>
      <c r="AJ58" s="210">
        <f t="shared" si="35"/>
        <v>0</v>
      </c>
      <c r="AK58" s="122"/>
    </row>
    <row r="59" spans="1:37" s="137" customFormat="1" x14ac:dyDescent="0.35">
      <c r="A59" s="118">
        <f t="shared" si="20"/>
        <v>0</v>
      </c>
      <c r="B59" s="236">
        <f t="shared" si="36"/>
        <v>0</v>
      </c>
      <c r="C59" s="119">
        <f t="shared" si="21"/>
        <v>0</v>
      </c>
      <c r="D59" s="112"/>
      <c r="E59" s="112"/>
      <c r="F59" s="112"/>
      <c r="G59" s="35"/>
      <c r="H59" s="112"/>
      <c r="I59" s="130"/>
      <c r="J59" s="54"/>
      <c r="K59" s="130"/>
      <c r="L59" s="112"/>
      <c r="M59" s="131"/>
      <c r="N59" s="114"/>
      <c r="O59" s="120"/>
      <c r="P59" s="121" t="e">
        <f>VLOOKUP(H59,'SW CAT Values'!D:E,2,)</f>
        <v>#N/A</v>
      </c>
      <c r="Q59" s="208"/>
      <c r="R59" s="133">
        <f t="shared" si="22"/>
        <v>0</v>
      </c>
      <c r="S59" s="133">
        <f t="shared" si="23"/>
        <v>0</v>
      </c>
      <c r="T59" s="320"/>
      <c r="U59" s="320"/>
      <c r="V59" s="132"/>
      <c r="W59" s="133">
        <f t="shared" si="24"/>
        <v>0</v>
      </c>
      <c r="X59" s="133">
        <f t="shared" si="25"/>
        <v>0</v>
      </c>
      <c r="Y59" s="320"/>
      <c r="Z59" s="321"/>
      <c r="AA59" s="209">
        <f t="shared" si="26"/>
        <v>0</v>
      </c>
      <c r="AB59" s="209">
        <f t="shared" si="27"/>
        <v>0</v>
      </c>
      <c r="AC59" s="209">
        <f t="shared" si="28"/>
        <v>0</v>
      </c>
      <c r="AD59" s="209">
        <f t="shared" si="29"/>
        <v>0</v>
      </c>
      <c r="AE59" s="210">
        <f t="shared" si="30"/>
        <v>0</v>
      </c>
      <c r="AF59" s="209">
        <f t="shared" si="31"/>
        <v>0</v>
      </c>
      <c r="AG59" s="209">
        <f t="shared" si="32"/>
        <v>0</v>
      </c>
      <c r="AH59" s="209">
        <f t="shared" si="33"/>
        <v>0</v>
      </c>
      <c r="AI59" s="209">
        <f t="shared" si="34"/>
        <v>0</v>
      </c>
      <c r="AJ59" s="210">
        <f t="shared" si="35"/>
        <v>0</v>
      </c>
      <c r="AK59" s="122"/>
    </row>
    <row r="60" spans="1:37" x14ac:dyDescent="0.35">
      <c r="A60" s="106">
        <f>Summary!A5</f>
        <v>0</v>
      </c>
      <c r="B60" s="107">
        <f>Summary!B5</f>
        <v>0</v>
      </c>
      <c r="C60" s="95">
        <f>Summary!C5</f>
        <v>0</v>
      </c>
      <c r="D60" s="96"/>
      <c r="E60" s="97"/>
      <c r="F60" s="243"/>
      <c r="G60" s="98"/>
      <c r="H60" s="107"/>
      <c r="I60" s="165"/>
      <c r="J60" s="98"/>
      <c r="K60" s="92"/>
      <c r="L60" s="166"/>
      <c r="M60" s="167"/>
      <c r="N60" s="166"/>
      <c r="O60" s="168" t="str">
        <f>_xlfn.CONCAT("PERIOD ",A60," TOTAL")</f>
        <v>PERIOD 0 TOTAL</v>
      </c>
      <c r="P60" s="138" t="e">
        <f>SUM(P35:P59)</f>
        <v>#N/A</v>
      </c>
      <c r="Q60" s="157">
        <f>SUM(R60:S60)</f>
        <v>0</v>
      </c>
      <c r="R60" s="157">
        <f>SUM(R35:R59)</f>
        <v>0</v>
      </c>
      <c r="S60" s="157">
        <f>SUM(S35:S59)</f>
        <v>0</v>
      </c>
      <c r="T60" s="74" t="e">
        <f>R60/(R60+S60)</f>
        <v>#DIV/0!</v>
      </c>
      <c r="U60" s="74" t="e">
        <f>S60/(R60+S60)</f>
        <v>#DIV/0!</v>
      </c>
      <c r="V60" s="141">
        <f>SUM(W60:X60)</f>
        <v>0</v>
      </c>
      <c r="W60" s="157">
        <f>SUM(W35:W59)</f>
        <v>0</v>
      </c>
      <c r="X60" s="157">
        <f>SUM(X35:X59)</f>
        <v>0</v>
      </c>
      <c r="Y60" s="74" t="e">
        <f>W60/(W60+X60)</f>
        <v>#DIV/0!</v>
      </c>
      <c r="Z60" s="75" t="e">
        <f>X60/(W60+X60)</f>
        <v>#DIV/0!</v>
      </c>
      <c r="AA60" s="142">
        <f t="shared" ref="AA60:AJ60" si="37">SUM(AA35:AA59)</f>
        <v>0</v>
      </c>
      <c r="AB60" s="142">
        <f t="shared" si="37"/>
        <v>0</v>
      </c>
      <c r="AC60" s="142">
        <f t="shared" si="37"/>
        <v>0</v>
      </c>
      <c r="AD60" s="142">
        <f t="shared" si="37"/>
        <v>0</v>
      </c>
      <c r="AE60" s="143">
        <f t="shared" si="37"/>
        <v>0</v>
      </c>
      <c r="AF60" s="142">
        <f t="shared" si="37"/>
        <v>0</v>
      </c>
      <c r="AG60" s="142">
        <f t="shared" si="37"/>
        <v>0</v>
      </c>
      <c r="AH60" s="142">
        <f t="shared" si="37"/>
        <v>0</v>
      </c>
      <c r="AI60" s="142">
        <f t="shared" si="37"/>
        <v>0</v>
      </c>
      <c r="AJ60" s="143">
        <f t="shared" si="37"/>
        <v>0</v>
      </c>
      <c r="AK60" s="89">
        <f>C60</f>
        <v>0</v>
      </c>
    </row>
    <row r="61" spans="1:37" x14ac:dyDescent="0.35">
      <c r="A61" s="108"/>
      <c r="B61" s="101"/>
      <c r="C61" s="99"/>
      <c r="D61" s="100"/>
      <c r="E61" s="101"/>
      <c r="F61" s="117"/>
      <c r="G61" s="101"/>
      <c r="H61" s="117"/>
      <c r="I61" s="178"/>
      <c r="J61" s="93"/>
      <c r="K61" s="93"/>
      <c r="L61" s="182"/>
      <c r="M61" s="182"/>
      <c r="N61" s="182"/>
      <c r="O61" s="183" t="s">
        <v>120</v>
      </c>
      <c r="P61" s="140" t="e">
        <f t="shared" ref="P61:AJ61" si="38">P34</f>
        <v>#N/A</v>
      </c>
      <c r="Q61" s="185">
        <f t="shared" si="38"/>
        <v>0</v>
      </c>
      <c r="R61" s="185">
        <f t="shared" si="38"/>
        <v>0</v>
      </c>
      <c r="S61" s="185">
        <f t="shared" si="38"/>
        <v>0</v>
      </c>
      <c r="T61" s="186" t="e">
        <f t="shared" si="38"/>
        <v>#DIV/0!</v>
      </c>
      <c r="U61" s="186" t="e">
        <f t="shared" si="38"/>
        <v>#DIV/0!</v>
      </c>
      <c r="V61" s="187">
        <f t="shared" si="38"/>
        <v>0</v>
      </c>
      <c r="W61" s="185">
        <f t="shared" si="38"/>
        <v>0</v>
      </c>
      <c r="X61" s="185">
        <f t="shared" si="38"/>
        <v>0</v>
      </c>
      <c r="Y61" s="186" t="e">
        <f t="shared" si="38"/>
        <v>#DIV/0!</v>
      </c>
      <c r="Z61" s="188" t="e">
        <f t="shared" si="38"/>
        <v>#DIV/0!</v>
      </c>
      <c r="AA61" s="189">
        <f t="shared" si="38"/>
        <v>0</v>
      </c>
      <c r="AB61" s="189">
        <f t="shared" si="38"/>
        <v>0</v>
      </c>
      <c r="AC61" s="189">
        <f t="shared" si="38"/>
        <v>0</v>
      </c>
      <c r="AD61" s="189">
        <f t="shared" si="38"/>
        <v>0</v>
      </c>
      <c r="AE61" s="190">
        <f t="shared" si="38"/>
        <v>0</v>
      </c>
      <c r="AF61" s="189">
        <f t="shared" si="38"/>
        <v>0</v>
      </c>
      <c r="AG61" s="189">
        <f t="shared" si="38"/>
        <v>0</v>
      </c>
      <c r="AH61" s="189">
        <f t="shared" si="38"/>
        <v>0</v>
      </c>
      <c r="AI61" s="189">
        <f t="shared" si="38"/>
        <v>0</v>
      </c>
      <c r="AJ61" s="190">
        <f t="shared" si="38"/>
        <v>0</v>
      </c>
      <c r="AK61" s="90" t="s">
        <v>121</v>
      </c>
    </row>
    <row r="62" spans="1:37" x14ac:dyDescent="0.35">
      <c r="A62" s="109"/>
      <c r="B62" s="110"/>
      <c r="C62" s="102"/>
      <c r="D62" s="103"/>
      <c r="E62" s="104"/>
      <c r="F62" s="110"/>
      <c r="G62" s="104"/>
      <c r="H62" s="110"/>
      <c r="I62" s="196"/>
      <c r="J62" s="105"/>
      <c r="K62" s="105"/>
      <c r="L62" s="198"/>
      <c r="M62" s="199"/>
      <c r="N62" s="198"/>
      <c r="O62" s="199" t="s">
        <v>122</v>
      </c>
      <c r="P62" s="139" t="e">
        <f>SUM(P60:P61)</f>
        <v>#N/A</v>
      </c>
      <c r="Q62" s="159">
        <f>SUM(Q60:Q61)</f>
        <v>0</v>
      </c>
      <c r="R62" s="159">
        <f>SUM(R60:R61)</f>
        <v>0</v>
      </c>
      <c r="S62" s="159">
        <f>SUM(S60:S61)</f>
        <v>0</v>
      </c>
      <c r="T62" s="76" t="e">
        <f>R62/(R62+S62)</f>
        <v>#DIV/0!</v>
      </c>
      <c r="U62" s="76" t="e">
        <f>S62/(R62+S62)</f>
        <v>#DIV/0!</v>
      </c>
      <c r="V62" s="158">
        <f>SUM(V60:V61)</f>
        <v>0</v>
      </c>
      <c r="W62" s="159">
        <f>SUM(W60:W61)</f>
        <v>0</v>
      </c>
      <c r="X62" s="159">
        <f>SUM(X60:X61)</f>
        <v>0</v>
      </c>
      <c r="Y62" s="76" t="e">
        <f>W62/(W62+X62)</f>
        <v>#DIV/0!</v>
      </c>
      <c r="Z62" s="77" t="e">
        <f>X62/(W62+X62)</f>
        <v>#DIV/0!</v>
      </c>
      <c r="AA62" s="144">
        <f t="shared" ref="AA62:AJ62" si="39">SUM(AA60:AA61)</f>
        <v>0</v>
      </c>
      <c r="AB62" s="144">
        <f t="shared" si="39"/>
        <v>0</v>
      </c>
      <c r="AC62" s="144">
        <f t="shared" si="39"/>
        <v>0</v>
      </c>
      <c r="AD62" s="144">
        <f t="shared" si="39"/>
        <v>0</v>
      </c>
      <c r="AE62" s="145">
        <f t="shared" si="39"/>
        <v>0</v>
      </c>
      <c r="AF62" s="144">
        <f t="shared" si="39"/>
        <v>0</v>
      </c>
      <c r="AG62" s="144">
        <f>SUM(AG60:AG61)</f>
        <v>0</v>
      </c>
      <c r="AH62" s="144">
        <f t="shared" si="39"/>
        <v>0</v>
      </c>
      <c r="AI62" s="144">
        <f t="shared" si="39"/>
        <v>0</v>
      </c>
      <c r="AJ62" s="145">
        <f t="shared" si="39"/>
        <v>0</v>
      </c>
      <c r="AK62" s="91" t="str">
        <f>O62</f>
        <v>CUMMULATIVE INCIDENT TOTAL</v>
      </c>
    </row>
    <row r="63" spans="1:37" x14ac:dyDescent="0.35">
      <c r="A63" s="34">
        <f t="shared" ref="A63:A68" si="40">$A$88</f>
        <v>0</v>
      </c>
      <c r="B63" s="236">
        <f>$B$88</f>
        <v>0</v>
      </c>
      <c r="C63" s="36">
        <f t="shared" ref="C63:C78" si="41">$C$88</f>
        <v>0</v>
      </c>
      <c r="D63" s="35"/>
      <c r="E63" s="35"/>
      <c r="F63" s="35"/>
      <c r="G63" s="35"/>
      <c r="H63" s="112"/>
      <c r="I63" s="115"/>
      <c r="J63" s="115"/>
      <c r="K63" s="35"/>
      <c r="L63" s="35"/>
      <c r="M63" s="37"/>
      <c r="N63" s="38"/>
      <c r="O63" s="83"/>
      <c r="P63" s="87" t="e">
        <f>VLOOKUP(H63,'SW CAT Values'!D:E,2,)</f>
        <v>#N/A</v>
      </c>
      <c r="Q63" s="71"/>
      <c r="R63" s="70">
        <f t="shared" ref="R63:R69" si="42">IF(D63="Ground",P63*N63,0)</f>
        <v>0</v>
      </c>
      <c r="S63" s="70">
        <f t="shared" ref="S63:S69" si="43">IF(D63="Ground",P63*O63,0)</f>
        <v>0</v>
      </c>
      <c r="T63" s="320"/>
      <c r="U63" s="320"/>
      <c r="V63" s="71"/>
      <c r="W63" s="70">
        <f t="shared" ref="W63:W69" si="44">IF(D63="Air",P63*N63,0)</f>
        <v>0</v>
      </c>
      <c r="X63" s="70">
        <f t="shared" ref="X63:X69" si="45">IF(D63="Air",P63*O63,0)</f>
        <v>0</v>
      </c>
      <c r="Y63" s="320"/>
      <c r="Z63" s="321"/>
      <c r="AA63" s="72">
        <f t="shared" ref="AA63:AA69" si="46">IF(E63="Crew",P63*N63,0)</f>
        <v>0</v>
      </c>
      <c r="AB63" s="72">
        <f t="shared" ref="AB63:AB69" si="47">IF(E63="Engine",P63*N63,0)</f>
        <v>0</v>
      </c>
      <c r="AC63" s="72">
        <f t="shared" ref="AC63:AC69" si="48">IF(E63="Equipment",P63*N63,0)</f>
        <v>0</v>
      </c>
      <c r="AD63" s="72">
        <f t="shared" ref="AD63:AD69" si="49">IF(E63="Fixed",P63*N63,0)</f>
        <v>0</v>
      </c>
      <c r="AE63" s="73">
        <f t="shared" ref="AE63:AE69" si="50">IF(E63="Rotary",P63*N63,0)</f>
        <v>0</v>
      </c>
      <c r="AF63" s="72">
        <f t="shared" ref="AF63:AF69" si="51">IF(E63="Crew",P63*O63,0)</f>
        <v>0</v>
      </c>
      <c r="AG63" s="72">
        <f t="shared" ref="AG63:AG69" si="52">IF(E63="Engine",P63*O63,0)</f>
        <v>0</v>
      </c>
      <c r="AH63" s="72">
        <f t="shared" ref="AH63:AH69" si="53">IF(E63="Equipment",P63*O63,0)</f>
        <v>0</v>
      </c>
      <c r="AI63" s="72">
        <f t="shared" ref="AI63:AI69" si="54">IF(E63="Fixed",P63*O63,0)</f>
        <v>0</v>
      </c>
      <c r="AJ63" s="73">
        <f t="shared" ref="AJ63:AJ69" si="55">IF(E63="Rotary",P63*O63,0)</f>
        <v>0</v>
      </c>
      <c r="AK63" s="39"/>
    </row>
    <row r="64" spans="1:37" x14ac:dyDescent="0.35">
      <c r="A64" s="118">
        <f t="shared" si="40"/>
        <v>0</v>
      </c>
      <c r="B64" s="236">
        <f t="shared" ref="B64:B87" si="56">$B$88</f>
        <v>0</v>
      </c>
      <c r="C64" s="119">
        <f t="shared" si="41"/>
        <v>0</v>
      </c>
      <c r="D64" s="112"/>
      <c r="E64" s="112"/>
      <c r="F64" s="112"/>
      <c r="G64" s="112"/>
      <c r="H64" s="112"/>
      <c r="I64" s="115"/>
      <c r="J64" s="130"/>
      <c r="K64" s="130"/>
      <c r="L64" s="124"/>
      <c r="M64" s="125"/>
      <c r="N64" s="114"/>
      <c r="O64" s="120"/>
      <c r="P64" s="121" t="e">
        <f>VLOOKUP(H64,'SW CAT Values'!D:E,2,)</f>
        <v>#N/A</v>
      </c>
      <c r="Q64" s="71"/>
      <c r="R64" s="70">
        <f t="shared" si="42"/>
        <v>0</v>
      </c>
      <c r="S64" s="70">
        <f t="shared" si="43"/>
        <v>0</v>
      </c>
      <c r="T64" s="320"/>
      <c r="U64" s="320"/>
      <c r="V64" s="71"/>
      <c r="W64" s="70">
        <f t="shared" si="44"/>
        <v>0</v>
      </c>
      <c r="X64" s="70">
        <f t="shared" si="45"/>
        <v>0</v>
      </c>
      <c r="Y64" s="320"/>
      <c r="Z64" s="321"/>
      <c r="AA64" s="72">
        <f t="shared" si="46"/>
        <v>0</v>
      </c>
      <c r="AB64" s="72">
        <f t="shared" si="47"/>
        <v>0</v>
      </c>
      <c r="AC64" s="72">
        <f t="shared" si="48"/>
        <v>0</v>
      </c>
      <c r="AD64" s="72">
        <f t="shared" si="49"/>
        <v>0</v>
      </c>
      <c r="AE64" s="73">
        <f t="shared" si="50"/>
        <v>0</v>
      </c>
      <c r="AF64" s="72">
        <f t="shared" si="51"/>
        <v>0</v>
      </c>
      <c r="AG64" s="72">
        <f t="shared" si="52"/>
        <v>0</v>
      </c>
      <c r="AH64" s="72">
        <f t="shared" si="53"/>
        <v>0</v>
      </c>
      <c r="AI64" s="72">
        <f t="shared" si="54"/>
        <v>0</v>
      </c>
      <c r="AJ64" s="73">
        <f t="shared" si="55"/>
        <v>0</v>
      </c>
      <c r="AK64" s="122"/>
    </row>
    <row r="65" spans="1:37" x14ac:dyDescent="0.35">
      <c r="A65" s="118">
        <f t="shared" si="40"/>
        <v>0</v>
      </c>
      <c r="B65" s="236">
        <f t="shared" si="56"/>
        <v>0</v>
      </c>
      <c r="C65" s="119">
        <f t="shared" si="41"/>
        <v>0</v>
      </c>
      <c r="D65" s="112"/>
      <c r="E65" s="112"/>
      <c r="F65" s="112"/>
      <c r="G65" s="112"/>
      <c r="H65" s="112"/>
      <c r="I65" s="111"/>
      <c r="J65" s="130"/>
      <c r="K65" s="112"/>
      <c r="L65" s="124"/>
      <c r="M65" s="125"/>
      <c r="N65" s="114"/>
      <c r="O65" s="120"/>
      <c r="P65" s="121" t="e">
        <f>VLOOKUP(H65,'SW CAT Values'!D:E,2,)</f>
        <v>#N/A</v>
      </c>
      <c r="Q65" s="71"/>
      <c r="R65" s="70">
        <f t="shared" si="42"/>
        <v>0</v>
      </c>
      <c r="S65" s="70">
        <f t="shared" si="43"/>
        <v>0</v>
      </c>
      <c r="T65" s="320"/>
      <c r="U65" s="320"/>
      <c r="V65" s="71"/>
      <c r="W65" s="70">
        <f t="shared" si="44"/>
        <v>0</v>
      </c>
      <c r="X65" s="70">
        <f t="shared" si="45"/>
        <v>0</v>
      </c>
      <c r="Y65" s="320"/>
      <c r="Z65" s="321"/>
      <c r="AA65" s="72">
        <f t="shared" si="46"/>
        <v>0</v>
      </c>
      <c r="AB65" s="72">
        <f t="shared" si="47"/>
        <v>0</v>
      </c>
      <c r="AC65" s="72">
        <f t="shared" si="48"/>
        <v>0</v>
      </c>
      <c r="AD65" s="72">
        <f t="shared" si="49"/>
        <v>0</v>
      </c>
      <c r="AE65" s="73">
        <f t="shared" si="50"/>
        <v>0</v>
      </c>
      <c r="AF65" s="72">
        <f t="shared" si="51"/>
        <v>0</v>
      </c>
      <c r="AG65" s="72">
        <f t="shared" si="52"/>
        <v>0</v>
      </c>
      <c r="AH65" s="72">
        <f t="shared" si="53"/>
        <v>0</v>
      </c>
      <c r="AI65" s="72">
        <f t="shared" si="54"/>
        <v>0</v>
      </c>
      <c r="AJ65" s="73">
        <f t="shared" si="55"/>
        <v>0</v>
      </c>
      <c r="AK65" s="122"/>
    </row>
    <row r="66" spans="1:37" x14ac:dyDescent="0.35">
      <c r="A66" s="118">
        <f t="shared" si="40"/>
        <v>0</v>
      </c>
      <c r="B66" s="236">
        <f t="shared" si="56"/>
        <v>0</v>
      </c>
      <c r="C66" s="119">
        <f t="shared" si="41"/>
        <v>0</v>
      </c>
      <c r="D66" s="112"/>
      <c r="E66" s="112"/>
      <c r="F66" s="112"/>
      <c r="G66" s="112"/>
      <c r="H66" s="112"/>
      <c r="I66" s="115"/>
      <c r="J66" s="130"/>
      <c r="K66" s="112"/>
      <c r="L66" s="35"/>
      <c r="M66" s="37"/>
      <c r="N66" s="114"/>
      <c r="O66" s="120"/>
      <c r="P66" s="121" t="e">
        <f>VLOOKUP(H66,'SW CAT Values'!D:E,2,)</f>
        <v>#N/A</v>
      </c>
      <c r="Q66" s="71"/>
      <c r="R66" s="70">
        <f t="shared" si="42"/>
        <v>0</v>
      </c>
      <c r="S66" s="70">
        <f t="shared" si="43"/>
        <v>0</v>
      </c>
      <c r="T66" s="320"/>
      <c r="U66" s="320"/>
      <c r="V66" s="71"/>
      <c r="W66" s="70">
        <f t="shared" si="44"/>
        <v>0</v>
      </c>
      <c r="X66" s="70">
        <f t="shared" si="45"/>
        <v>0</v>
      </c>
      <c r="Y66" s="320"/>
      <c r="Z66" s="321"/>
      <c r="AA66" s="72">
        <f t="shared" si="46"/>
        <v>0</v>
      </c>
      <c r="AB66" s="72">
        <f t="shared" si="47"/>
        <v>0</v>
      </c>
      <c r="AC66" s="72">
        <f t="shared" si="48"/>
        <v>0</v>
      </c>
      <c r="AD66" s="72">
        <f t="shared" si="49"/>
        <v>0</v>
      </c>
      <c r="AE66" s="73">
        <f t="shared" si="50"/>
        <v>0</v>
      </c>
      <c r="AF66" s="72">
        <f t="shared" si="51"/>
        <v>0</v>
      </c>
      <c r="AG66" s="72">
        <f t="shared" si="52"/>
        <v>0</v>
      </c>
      <c r="AH66" s="72">
        <f t="shared" si="53"/>
        <v>0</v>
      </c>
      <c r="AI66" s="72">
        <f t="shared" si="54"/>
        <v>0</v>
      </c>
      <c r="AJ66" s="73">
        <f t="shared" si="55"/>
        <v>0</v>
      </c>
      <c r="AK66" s="122"/>
    </row>
    <row r="67" spans="1:37" x14ac:dyDescent="0.35">
      <c r="A67" s="118">
        <f t="shared" si="40"/>
        <v>0</v>
      </c>
      <c r="B67" s="236">
        <f t="shared" si="56"/>
        <v>0</v>
      </c>
      <c r="C67" s="119">
        <f t="shared" si="41"/>
        <v>0</v>
      </c>
      <c r="D67" s="35"/>
      <c r="E67" s="35"/>
      <c r="F67" s="112"/>
      <c r="G67" s="35"/>
      <c r="H67" s="35"/>
      <c r="I67" s="130"/>
      <c r="J67" s="54"/>
      <c r="K67" s="35"/>
      <c r="L67" s="35"/>
      <c r="M67" s="212"/>
      <c r="N67" s="114"/>
      <c r="O67" s="120"/>
      <c r="P67" s="87" t="e">
        <f>VLOOKUP(H67,'SW CAT Values'!D:E,2,)</f>
        <v>#N/A</v>
      </c>
      <c r="Q67" s="71"/>
      <c r="R67" s="70">
        <f t="shared" si="42"/>
        <v>0</v>
      </c>
      <c r="S67" s="70">
        <f t="shared" si="43"/>
        <v>0</v>
      </c>
      <c r="T67" s="320"/>
      <c r="U67" s="320"/>
      <c r="V67" s="71"/>
      <c r="W67" s="70">
        <f t="shared" si="44"/>
        <v>0</v>
      </c>
      <c r="X67" s="70">
        <f t="shared" si="45"/>
        <v>0</v>
      </c>
      <c r="Y67" s="320"/>
      <c r="Z67" s="321"/>
      <c r="AA67" s="213">
        <f t="shared" si="46"/>
        <v>0</v>
      </c>
      <c r="AB67" s="213">
        <f t="shared" si="47"/>
        <v>0</v>
      </c>
      <c r="AC67" s="213">
        <f t="shared" si="48"/>
        <v>0</v>
      </c>
      <c r="AD67" s="213">
        <f t="shared" si="49"/>
        <v>0</v>
      </c>
      <c r="AE67" s="214">
        <f t="shared" si="50"/>
        <v>0</v>
      </c>
      <c r="AF67" s="213">
        <f t="shared" si="51"/>
        <v>0</v>
      </c>
      <c r="AG67" s="213">
        <f t="shared" si="52"/>
        <v>0</v>
      </c>
      <c r="AH67" s="213">
        <f t="shared" si="53"/>
        <v>0</v>
      </c>
      <c r="AI67" s="213">
        <f t="shared" si="54"/>
        <v>0</v>
      </c>
      <c r="AJ67" s="214">
        <f t="shared" si="55"/>
        <v>0</v>
      </c>
      <c r="AK67" s="39"/>
    </row>
    <row r="68" spans="1:37" x14ac:dyDescent="0.35">
      <c r="A68" s="118">
        <f t="shared" si="40"/>
        <v>0</v>
      </c>
      <c r="B68" s="236">
        <f t="shared" si="56"/>
        <v>0</v>
      </c>
      <c r="C68" s="119">
        <f t="shared" si="41"/>
        <v>0</v>
      </c>
      <c r="D68" s="35"/>
      <c r="E68" s="35"/>
      <c r="F68" s="112"/>
      <c r="G68" s="35"/>
      <c r="H68" s="35"/>
      <c r="I68" s="130"/>
      <c r="J68" s="54"/>
      <c r="K68" s="35"/>
      <c r="L68" s="35"/>
      <c r="M68" s="212"/>
      <c r="N68" s="114"/>
      <c r="O68" s="120"/>
      <c r="P68" s="87" t="e">
        <f>VLOOKUP(H68,'SW CAT Values'!D:E,2,)</f>
        <v>#N/A</v>
      </c>
      <c r="Q68" s="71"/>
      <c r="R68" s="70">
        <f t="shared" si="42"/>
        <v>0</v>
      </c>
      <c r="S68" s="70">
        <f t="shared" si="43"/>
        <v>0</v>
      </c>
      <c r="T68" s="320"/>
      <c r="U68" s="320"/>
      <c r="V68" s="71"/>
      <c r="W68" s="70">
        <f t="shared" si="44"/>
        <v>0</v>
      </c>
      <c r="X68" s="70">
        <f t="shared" si="45"/>
        <v>0</v>
      </c>
      <c r="Y68" s="320"/>
      <c r="Z68" s="321"/>
      <c r="AA68" s="213">
        <f t="shared" si="46"/>
        <v>0</v>
      </c>
      <c r="AB68" s="213">
        <f t="shared" si="47"/>
        <v>0</v>
      </c>
      <c r="AC68" s="213">
        <f t="shared" si="48"/>
        <v>0</v>
      </c>
      <c r="AD68" s="213">
        <f t="shared" si="49"/>
        <v>0</v>
      </c>
      <c r="AE68" s="214">
        <f t="shared" si="50"/>
        <v>0</v>
      </c>
      <c r="AF68" s="213">
        <f t="shared" si="51"/>
        <v>0</v>
      </c>
      <c r="AG68" s="213">
        <f t="shared" si="52"/>
        <v>0</v>
      </c>
      <c r="AH68" s="213">
        <f t="shared" si="53"/>
        <v>0</v>
      </c>
      <c r="AI68" s="213">
        <f t="shared" si="54"/>
        <v>0</v>
      </c>
      <c r="AJ68" s="214">
        <f t="shared" si="55"/>
        <v>0</v>
      </c>
      <c r="AK68" s="39"/>
    </row>
    <row r="69" spans="1:37" x14ac:dyDescent="0.35">
      <c r="A69" s="34">
        <f t="shared" ref="A69:A78" si="57">$A$88</f>
        <v>0</v>
      </c>
      <c r="B69" s="236">
        <f t="shared" si="56"/>
        <v>0</v>
      </c>
      <c r="C69" s="36">
        <f t="shared" si="41"/>
        <v>0</v>
      </c>
      <c r="D69" s="35"/>
      <c r="E69" s="35"/>
      <c r="F69" s="112"/>
      <c r="G69" s="35"/>
      <c r="H69" s="35"/>
      <c r="I69" s="130"/>
      <c r="J69" s="54"/>
      <c r="K69" s="35"/>
      <c r="L69" s="35"/>
      <c r="M69" s="212"/>
      <c r="N69" s="114"/>
      <c r="O69" s="120"/>
      <c r="P69" s="87" t="e">
        <f>VLOOKUP(H69,'SW CAT Values'!D:E,2,)</f>
        <v>#N/A</v>
      </c>
      <c r="Q69" s="71"/>
      <c r="R69" s="70">
        <f t="shared" si="42"/>
        <v>0</v>
      </c>
      <c r="S69" s="70">
        <f t="shared" si="43"/>
        <v>0</v>
      </c>
      <c r="T69" s="320"/>
      <c r="U69" s="320"/>
      <c r="V69" s="71"/>
      <c r="W69" s="70">
        <f t="shared" si="44"/>
        <v>0</v>
      </c>
      <c r="X69" s="70">
        <f t="shared" si="45"/>
        <v>0</v>
      </c>
      <c r="Y69" s="320"/>
      <c r="Z69" s="321"/>
      <c r="AA69" s="213">
        <f t="shared" si="46"/>
        <v>0</v>
      </c>
      <c r="AB69" s="213">
        <f t="shared" si="47"/>
        <v>0</v>
      </c>
      <c r="AC69" s="213">
        <f t="shared" si="48"/>
        <v>0</v>
      </c>
      <c r="AD69" s="213">
        <f t="shared" si="49"/>
        <v>0</v>
      </c>
      <c r="AE69" s="214">
        <f t="shared" si="50"/>
        <v>0</v>
      </c>
      <c r="AF69" s="213">
        <f t="shared" si="51"/>
        <v>0</v>
      </c>
      <c r="AG69" s="213">
        <f t="shared" si="52"/>
        <v>0</v>
      </c>
      <c r="AH69" s="213">
        <f t="shared" si="53"/>
        <v>0</v>
      </c>
      <c r="AI69" s="213">
        <f t="shared" si="54"/>
        <v>0</v>
      </c>
      <c r="AJ69" s="214">
        <f t="shared" si="55"/>
        <v>0</v>
      </c>
      <c r="AK69" s="39"/>
    </row>
    <row r="70" spans="1:37" s="137" customFormat="1" x14ac:dyDescent="0.35">
      <c r="A70" s="118">
        <f t="shared" si="57"/>
        <v>0</v>
      </c>
      <c r="B70" s="236">
        <f t="shared" si="56"/>
        <v>0</v>
      </c>
      <c r="C70" s="119">
        <f t="shared" si="41"/>
        <v>0</v>
      </c>
      <c r="D70" s="112"/>
      <c r="E70" s="112"/>
      <c r="F70" s="112"/>
      <c r="G70" s="112"/>
      <c r="H70" s="112"/>
      <c r="I70" s="130"/>
      <c r="J70" s="130"/>
      <c r="K70" s="112"/>
      <c r="L70" s="112"/>
      <c r="M70" s="113"/>
      <c r="N70" s="114"/>
      <c r="O70" s="120"/>
      <c r="P70" s="121" t="e">
        <f>VLOOKUP(H70,'SW CAT Values'!D:E,2,)</f>
        <v>#N/A</v>
      </c>
      <c r="Q70" s="132"/>
      <c r="R70" s="133">
        <f t="shared" ref="R70:R87" si="58">IF(D70="Ground",P70*N70,0)</f>
        <v>0</v>
      </c>
      <c r="S70" s="133">
        <f t="shared" ref="S70:S87" si="59">IF(D70="Ground",P70*O70,0)</f>
        <v>0</v>
      </c>
      <c r="T70" s="320"/>
      <c r="U70" s="320"/>
      <c r="V70" s="132"/>
      <c r="W70" s="133">
        <f t="shared" ref="W70:W87" si="60">IF(D70="Air",P70*N70,0)</f>
        <v>0</v>
      </c>
      <c r="X70" s="133">
        <f t="shared" ref="X70:X87" si="61">IF(D70="Air",P70*O70,0)</f>
        <v>0</v>
      </c>
      <c r="Y70" s="320"/>
      <c r="Z70" s="321"/>
      <c r="AA70" s="134">
        <f t="shared" ref="AA70:AA87" si="62">IF(E70="Crew",P70*N70,0)</f>
        <v>0</v>
      </c>
      <c r="AB70" s="134">
        <f t="shared" ref="AB70:AB87" si="63">IF(E70="Engine",P70*N70,0)</f>
        <v>0</v>
      </c>
      <c r="AC70" s="134">
        <f t="shared" ref="AC70:AC87" si="64">IF(E70="Equipment",P70*N70,0)</f>
        <v>0</v>
      </c>
      <c r="AD70" s="134">
        <f t="shared" ref="AD70:AD87" si="65">IF(E70="Fixed",P70*N70,0)</f>
        <v>0</v>
      </c>
      <c r="AE70" s="135">
        <f t="shared" ref="AE70:AE87" si="66">IF(E70="Rotary",P70*N70,0)</f>
        <v>0</v>
      </c>
      <c r="AF70" s="134">
        <f t="shared" ref="AF70:AF87" si="67">IF(E70="Crew",P70*O70,0)</f>
        <v>0</v>
      </c>
      <c r="AG70" s="134">
        <f t="shared" ref="AG70:AG87" si="68">IF(E70="Engine",P70*O70,0)</f>
        <v>0</v>
      </c>
      <c r="AH70" s="134">
        <f t="shared" ref="AH70:AH87" si="69">IF(E70="Equipment",P70*O70,0)</f>
        <v>0</v>
      </c>
      <c r="AI70" s="134">
        <f t="shared" ref="AI70:AI87" si="70">IF(E70="Fixed",P70*O70,0)</f>
        <v>0</v>
      </c>
      <c r="AJ70" s="135">
        <f t="shared" ref="AJ70:AJ87" si="71">IF(E70="Rotary",P70*O70,0)</f>
        <v>0</v>
      </c>
      <c r="AK70" s="122"/>
    </row>
    <row r="71" spans="1:37" x14ac:dyDescent="0.35">
      <c r="A71" s="118">
        <f t="shared" si="57"/>
        <v>0</v>
      </c>
      <c r="B71" s="236">
        <f t="shared" si="56"/>
        <v>0</v>
      </c>
      <c r="C71" s="119">
        <f t="shared" si="41"/>
        <v>0</v>
      </c>
      <c r="D71" s="35"/>
      <c r="E71" s="112"/>
      <c r="F71" s="112"/>
      <c r="G71" s="35"/>
      <c r="H71" s="35"/>
      <c r="I71" s="130"/>
      <c r="J71" s="54"/>
      <c r="K71" s="35"/>
      <c r="L71" s="35"/>
      <c r="M71" s="212"/>
      <c r="N71" s="114"/>
      <c r="O71" s="120"/>
      <c r="P71" s="87" t="e">
        <f>VLOOKUP(H71,'SW CAT Values'!D:E,2,)</f>
        <v>#N/A</v>
      </c>
      <c r="Q71" s="71"/>
      <c r="R71" s="70">
        <f t="shared" si="58"/>
        <v>0</v>
      </c>
      <c r="S71" s="70">
        <f t="shared" si="59"/>
        <v>0</v>
      </c>
      <c r="T71" s="320"/>
      <c r="U71" s="320"/>
      <c r="V71" s="71"/>
      <c r="W71" s="70">
        <f t="shared" si="60"/>
        <v>0</v>
      </c>
      <c r="X71" s="70">
        <f t="shared" si="61"/>
        <v>0</v>
      </c>
      <c r="Y71" s="320"/>
      <c r="Z71" s="321"/>
      <c r="AA71" s="213">
        <f t="shared" si="62"/>
        <v>0</v>
      </c>
      <c r="AB71" s="213">
        <f t="shared" si="63"/>
        <v>0</v>
      </c>
      <c r="AC71" s="213">
        <f t="shared" si="64"/>
        <v>0</v>
      </c>
      <c r="AD71" s="213">
        <f t="shared" si="65"/>
        <v>0</v>
      </c>
      <c r="AE71" s="214">
        <f t="shared" si="66"/>
        <v>0</v>
      </c>
      <c r="AF71" s="213">
        <f t="shared" si="67"/>
        <v>0</v>
      </c>
      <c r="AG71" s="213">
        <f t="shared" si="68"/>
        <v>0</v>
      </c>
      <c r="AH71" s="213">
        <f t="shared" si="69"/>
        <v>0</v>
      </c>
      <c r="AI71" s="213">
        <f t="shared" si="70"/>
        <v>0</v>
      </c>
      <c r="AJ71" s="214">
        <f t="shared" si="71"/>
        <v>0</v>
      </c>
      <c r="AK71" s="39"/>
    </row>
    <row r="72" spans="1:37" x14ac:dyDescent="0.35">
      <c r="A72" s="34">
        <f t="shared" si="57"/>
        <v>0</v>
      </c>
      <c r="B72" s="236">
        <f t="shared" si="56"/>
        <v>0</v>
      </c>
      <c r="C72" s="36">
        <f t="shared" si="41"/>
        <v>0</v>
      </c>
      <c r="D72" s="35"/>
      <c r="E72" s="35"/>
      <c r="F72" s="35"/>
      <c r="G72" s="35"/>
      <c r="H72" s="112"/>
      <c r="I72" s="130"/>
      <c r="J72" s="54"/>
      <c r="K72" s="35"/>
      <c r="L72" s="35"/>
      <c r="M72" s="37"/>
      <c r="N72" s="38"/>
      <c r="O72" s="83"/>
      <c r="P72" s="87" t="e">
        <f>VLOOKUP(H72,'SW CAT Values'!D:E,2,)</f>
        <v>#N/A</v>
      </c>
      <c r="Q72" s="71"/>
      <c r="R72" s="70">
        <f t="shared" si="58"/>
        <v>0</v>
      </c>
      <c r="S72" s="70">
        <f t="shared" si="59"/>
        <v>0</v>
      </c>
      <c r="T72" s="320"/>
      <c r="U72" s="320"/>
      <c r="V72" s="71"/>
      <c r="W72" s="70">
        <f t="shared" si="60"/>
        <v>0</v>
      </c>
      <c r="X72" s="70">
        <f t="shared" si="61"/>
        <v>0</v>
      </c>
      <c r="Y72" s="320"/>
      <c r="Z72" s="321"/>
      <c r="AA72" s="72">
        <f t="shared" si="62"/>
        <v>0</v>
      </c>
      <c r="AB72" s="72">
        <f t="shared" si="63"/>
        <v>0</v>
      </c>
      <c r="AC72" s="72">
        <f t="shared" si="64"/>
        <v>0</v>
      </c>
      <c r="AD72" s="72">
        <f t="shared" si="65"/>
        <v>0</v>
      </c>
      <c r="AE72" s="73">
        <f t="shared" si="66"/>
        <v>0</v>
      </c>
      <c r="AF72" s="72">
        <f t="shared" si="67"/>
        <v>0</v>
      </c>
      <c r="AG72" s="72">
        <f t="shared" si="68"/>
        <v>0</v>
      </c>
      <c r="AH72" s="72">
        <f t="shared" si="69"/>
        <v>0</v>
      </c>
      <c r="AI72" s="72">
        <f t="shared" si="70"/>
        <v>0</v>
      </c>
      <c r="AJ72" s="73">
        <f t="shared" si="71"/>
        <v>0</v>
      </c>
      <c r="AK72" s="289"/>
    </row>
    <row r="73" spans="1:37" x14ac:dyDescent="0.35">
      <c r="A73" s="34">
        <f t="shared" si="57"/>
        <v>0</v>
      </c>
      <c r="B73" s="236">
        <f t="shared" si="56"/>
        <v>0</v>
      </c>
      <c r="C73" s="36">
        <f t="shared" si="41"/>
        <v>0</v>
      </c>
      <c r="D73" s="35"/>
      <c r="E73" s="35"/>
      <c r="F73" s="35"/>
      <c r="G73" s="35"/>
      <c r="H73" s="112"/>
      <c r="I73" s="130"/>
      <c r="J73" s="54"/>
      <c r="K73" s="35"/>
      <c r="L73" s="35"/>
      <c r="M73" s="37"/>
      <c r="N73" s="38"/>
      <c r="O73" s="83"/>
      <c r="P73" s="87" t="e">
        <f>VLOOKUP(H73,'SW CAT Values'!D:E,2,)</f>
        <v>#N/A</v>
      </c>
      <c r="Q73" s="71"/>
      <c r="R73" s="70">
        <f t="shared" si="58"/>
        <v>0</v>
      </c>
      <c r="S73" s="70">
        <f t="shared" si="59"/>
        <v>0</v>
      </c>
      <c r="T73" s="320"/>
      <c r="U73" s="320"/>
      <c r="V73" s="71"/>
      <c r="W73" s="70">
        <f t="shared" si="60"/>
        <v>0</v>
      </c>
      <c r="X73" s="70">
        <f t="shared" si="61"/>
        <v>0</v>
      </c>
      <c r="Y73" s="320"/>
      <c r="Z73" s="321"/>
      <c r="AA73" s="72">
        <f t="shared" si="62"/>
        <v>0</v>
      </c>
      <c r="AB73" s="72">
        <f t="shared" si="63"/>
        <v>0</v>
      </c>
      <c r="AC73" s="72">
        <f t="shared" si="64"/>
        <v>0</v>
      </c>
      <c r="AD73" s="72">
        <f t="shared" si="65"/>
        <v>0</v>
      </c>
      <c r="AE73" s="73">
        <f t="shared" si="66"/>
        <v>0</v>
      </c>
      <c r="AF73" s="72">
        <f t="shared" si="67"/>
        <v>0</v>
      </c>
      <c r="AG73" s="72">
        <f t="shared" si="68"/>
        <v>0</v>
      </c>
      <c r="AH73" s="72">
        <f t="shared" si="69"/>
        <v>0</v>
      </c>
      <c r="AI73" s="72">
        <f t="shared" si="70"/>
        <v>0</v>
      </c>
      <c r="AJ73" s="73">
        <f t="shared" si="71"/>
        <v>0</v>
      </c>
      <c r="AK73" s="289"/>
    </row>
    <row r="74" spans="1:37" x14ac:dyDescent="0.35">
      <c r="A74" s="34">
        <f t="shared" si="57"/>
        <v>0</v>
      </c>
      <c r="B74" s="236">
        <f t="shared" si="56"/>
        <v>0</v>
      </c>
      <c r="C74" s="36">
        <f t="shared" si="41"/>
        <v>0</v>
      </c>
      <c r="D74" s="35"/>
      <c r="E74" s="35"/>
      <c r="F74" s="35"/>
      <c r="G74" s="35"/>
      <c r="H74" s="112"/>
      <c r="I74" s="130"/>
      <c r="J74" s="54"/>
      <c r="K74" s="35"/>
      <c r="L74" s="35"/>
      <c r="M74" s="37"/>
      <c r="N74" s="38"/>
      <c r="O74" s="83"/>
      <c r="P74" s="87" t="e">
        <f>VLOOKUP(H74,'SW CAT Values'!D:E,2,)</f>
        <v>#N/A</v>
      </c>
      <c r="Q74" s="71"/>
      <c r="R74" s="70">
        <f t="shared" si="58"/>
        <v>0</v>
      </c>
      <c r="S74" s="70">
        <f t="shared" si="59"/>
        <v>0</v>
      </c>
      <c r="T74" s="320"/>
      <c r="U74" s="320"/>
      <c r="V74" s="71"/>
      <c r="W74" s="70">
        <f t="shared" si="60"/>
        <v>0</v>
      </c>
      <c r="X74" s="70">
        <f t="shared" si="61"/>
        <v>0</v>
      </c>
      <c r="Y74" s="320"/>
      <c r="Z74" s="321"/>
      <c r="AA74" s="72">
        <f t="shared" si="62"/>
        <v>0</v>
      </c>
      <c r="AB74" s="72">
        <f t="shared" si="63"/>
        <v>0</v>
      </c>
      <c r="AC74" s="72">
        <f t="shared" si="64"/>
        <v>0</v>
      </c>
      <c r="AD74" s="72">
        <f t="shared" si="65"/>
        <v>0</v>
      </c>
      <c r="AE74" s="73">
        <f t="shared" si="66"/>
        <v>0</v>
      </c>
      <c r="AF74" s="72">
        <f t="shared" si="67"/>
        <v>0</v>
      </c>
      <c r="AG74" s="72">
        <f t="shared" si="68"/>
        <v>0</v>
      </c>
      <c r="AH74" s="72">
        <f t="shared" si="69"/>
        <v>0</v>
      </c>
      <c r="AI74" s="72">
        <f t="shared" si="70"/>
        <v>0</v>
      </c>
      <c r="AJ74" s="73">
        <f t="shared" si="71"/>
        <v>0</v>
      </c>
      <c r="AK74" s="289"/>
    </row>
    <row r="75" spans="1:37" x14ac:dyDescent="0.35">
      <c r="A75" s="34">
        <f t="shared" si="57"/>
        <v>0</v>
      </c>
      <c r="B75" s="236">
        <f t="shared" si="56"/>
        <v>0</v>
      </c>
      <c r="C75" s="36">
        <f t="shared" si="41"/>
        <v>0</v>
      </c>
      <c r="D75" s="35"/>
      <c r="E75" s="35"/>
      <c r="F75" s="35"/>
      <c r="G75" s="35"/>
      <c r="H75" s="112"/>
      <c r="I75" s="130"/>
      <c r="J75" s="54"/>
      <c r="K75" s="35"/>
      <c r="L75" s="35"/>
      <c r="M75" s="37"/>
      <c r="N75" s="38"/>
      <c r="O75" s="83"/>
      <c r="P75" s="87" t="e">
        <f>VLOOKUP(H75,'SW CAT Values'!D:E,2,)</f>
        <v>#N/A</v>
      </c>
      <c r="Q75" s="71"/>
      <c r="R75" s="70">
        <f t="shared" si="58"/>
        <v>0</v>
      </c>
      <c r="S75" s="70">
        <f t="shared" si="59"/>
        <v>0</v>
      </c>
      <c r="T75" s="320"/>
      <c r="U75" s="320"/>
      <c r="V75" s="71"/>
      <c r="W75" s="70">
        <f t="shared" si="60"/>
        <v>0</v>
      </c>
      <c r="X75" s="70">
        <f t="shared" si="61"/>
        <v>0</v>
      </c>
      <c r="Y75" s="320"/>
      <c r="Z75" s="321"/>
      <c r="AA75" s="72">
        <f t="shared" si="62"/>
        <v>0</v>
      </c>
      <c r="AB75" s="72">
        <f t="shared" si="63"/>
        <v>0</v>
      </c>
      <c r="AC75" s="72">
        <f t="shared" si="64"/>
        <v>0</v>
      </c>
      <c r="AD75" s="72">
        <f t="shared" si="65"/>
        <v>0</v>
      </c>
      <c r="AE75" s="73">
        <f t="shared" si="66"/>
        <v>0</v>
      </c>
      <c r="AF75" s="72">
        <f t="shared" si="67"/>
        <v>0</v>
      </c>
      <c r="AG75" s="72">
        <f t="shared" si="68"/>
        <v>0</v>
      </c>
      <c r="AH75" s="72">
        <f t="shared" si="69"/>
        <v>0</v>
      </c>
      <c r="AI75" s="72">
        <f t="shared" si="70"/>
        <v>0</v>
      </c>
      <c r="AJ75" s="73">
        <f t="shared" si="71"/>
        <v>0</v>
      </c>
      <c r="AK75" s="289"/>
    </row>
    <row r="76" spans="1:37" x14ac:dyDescent="0.35">
      <c r="A76" s="34">
        <f t="shared" si="57"/>
        <v>0</v>
      </c>
      <c r="B76" s="236">
        <f t="shared" si="56"/>
        <v>0</v>
      </c>
      <c r="C76" s="36">
        <f t="shared" si="41"/>
        <v>0</v>
      </c>
      <c r="D76" s="35"/>
      <c r="E76" s="35"/>
      <c r="F76" s="35"/>
      <c r="G76" s="35"/>
      <c r="H76" s="112"/>
      <c r="I76" s="130"/>
      <c r="J76" s="54"/>
      <c r="K76" s="35"/>
      <c r="L76" s="35"/>
      <c r="M76" s="37"/>
      <c r="N76" s="38"/>
      <c r="O76" s="83"/>
      <c r="P76" s="87" t="e">
        <f>VLOOKUP(H76,'SW CAT Values'!D:E,2,)</f>
        <v>#N/A</v>
      </c>
      <c r="Q76" s="71"/>
      <c r="R76" s="70">
        <f t="shared" si="58"/>
        <v>0</v>
      </c>
      <c r="S76" s="70">
        <f t="shared" si="59"/>
        <v>0</v>
      </c>
      <c r="T76" s="320"/>
      <c r="U76" s="320"/>
      <c r="V76" s="71"/>
      <c r="W76" s="70">
        <f t="shared" si="60"/>
        <v>0</v>
      </c>
      <c r="X76" s="70">
        <f t="shared" si="61"/>
        <v>0</v>
      </c>
      <c r="Y76" s="320"/>
      <c r="Z76" s="321"/>
      <c r="AA76" s="72">
        <f t="shared" si="62"/>
        <v>0</v>
      </c>
      <c r="AB76" s="72">
        <f t="shared" si="63"/>
        <v>0</v>
      </c>
      <c r="AC76" s="72">
        <f t="shared" si="64"/>
        <v>0</v>
      </c>
      <c r="AD76" s="72">
        <f t="shared" si="65"/>
        <v>0</v>
      </c>
      <c r="AE76" s="73">
        <f t="shared" si="66"/>
        <v>0</v>
      </c>
      <c r="AF76" s="72">
        <f t="shared" si="67"/>
        <v>0</v>
      </c>
      <c r="AG76" s="72">
        <f t="shared" si="68"/>
        <v>0</v>
      </c>
      <c r="AH76" s="72">
        <f t="shared" si="69"/>
        <v>0</v>
      </c>
      <c r="AI76" s="72">
        <f t="shared" si="70"/>
        <v>0</v>
      </c>
      <c r="AJ76" s="73">
        <f t="shared" si="71"/>
        <v>0</v>
      </c>
      <c r="AK76" s="289"/>
    </row>
    <row r="77" spans="1:37" x14ac:dyDescent="0.35">
      <c r="A77" s="34">
        <f t="shared" si="57"/>
        <v>0</v>
      </c>
      <c r="B77" s="236">
        <f t="shared" si="56"/>
        <v>0</v>
      </c>
      <c r="C77" s="36">
        <f t="shared" si="41"/>
        <v>0</v>
      </c>
      <c r="D77" s="35"/>
      <c r="E77" s="35"/>
      <c r="F77" s="35"/>
      <c r="G77" s="112"/>
      <c r="H77" s="35"/>
      <c r="I77" s="130"/>
      <c r="J77" s="54"/>
      <c r="K77" s="35"/>
      <c r="L77" s="35"/>
      <c r="M77" s="37"/>
      <c r="N77" s="38"/>
      <c r="O77" s="83"/>
      <c r="P77" s="87" t="e">
        <f>VLOOKUP(H77,'SW CAT Values'!D:E,2,)</f>
        <v>#N/A</v>
      </c>
      <c r="Q77" s="71"/>
      <c r="R77" s="70">
        <f t="shared" si="58"/>
        <v>0</v>
      </c>
      <c r="S77" s="70">
        <f t="shared" si="59"/>
        <v>0</v>
      </c>
      <c r="T77" s="320"/>
      <c r="U77" s="320"/>
      <c r="V77" s="71"/>
      <c r="W77" s="70">
        <f t="shared" si="60"/>
        <v>0</v>
      </c>
      <c r="X77" s="70">
        <f t="shared" si="61"/>
        <v>0</v>
      </c>
      <c r="Y77" s="320"/>
      <c r="Z77" s="321"/>
      <c r="AA77" s="72">
        <f t="shared" si="62"/>
        <v>0</v>
      </c>
      <c r="AB77" s="72">
        <f t="shared" si="63"/>
        <v>0</v>
      </c>
      <c r="AC77" s="72">
        <f t="shared" si="64"/>
        <v>0</v>
      </c>
      <c r="AD77" s="72">
        <f t="shared" si="65"/>
        <v>0</v>
      </c>
      <c r="AE77" s="73">
        <f t="shared" si="66"/>
        <v>0</v>
      </c>
      <c r="AF77" s="72">
        <f t="shared" si="67"/>
        <v>0</v>
      </c>
      <c r="AG77" s="72">
        <f t="shared" si="68"/>
        <v>0</v>
      </c>
      <c r="AH77" s="72">
        <f t="shared" si="69"/>
        <v>0</v>
      </c>
      <c r="AI77" s="72">
        <f t="shared" si="70"/>
        <v>0</v>
      </c>
      <c r="AJ77" s="73">
        <f t="shared" si="71"/>
        <v>0</v>
      </c>
      <c r="AK77" s="39"/>
    </row>
    <row r="78" spans="1:37" s="137" customFormat="1" x14ac:dyDescent="0.35">
      <c r="A78" s="118">
        <f t="shared" si="57"/>
        <v>0</v>
      </c>
      <c r="B78" s="236">
        <f t="shared" si="56"/>
        <v>0</v>
      </c>
      <c r="C78" s="119">
        <f t="shared" si="41"/>
        <v>0</v>
      </c>
      <c r="D78" s="112"/>
      <c r="E78" s="112"/>
      <c r="F78" s="112"/>
      <c r="G78" s="116"/>
      <c r="H78" s="112"/>
      <c r="I78" s="111"/>
      <c r="J78" s="54"/>
      <c r="K78" s="130"/>
      <c r="L78" s="112"/>
      <c r="M78" s="131"/>
      <c r="N78" s="114"/>
      <c r="O78" s="120"/>
      <c r="P78" s="121" t="e">
        <f>VLOOKUP(H78,'SW CAT Values'!D:E,2,)</f>
        <v>#N/A</v>
      </c>
      <c r="Q78" s="208"/>
      <c r="R78" s="133">
        <f t="shared" si="58"/>
        <v>0</v>
      </c>
      <c r="S78" s="133">
        <f t="shared" si="59"/>
        <v>0</v>
      </c>
      <c r="T78" s="320"/>
      <c r="U78" s="320"/>
      <c r="V78" s="71"/>
      <c r="W78" s="70">
        <f t="shared" si="60"/>
        <v>0</v>
      </c>
      <c r="X78" s="70">
        <f t="shared" si="61"/>
        <v>0</v>
      </c>
      <c r="Y78" s="320"/>
      <c r="Z78" s="321"/>
      <c r="AA78" s="209">
        <f t="shared" si="62"/>
        <v>0</v>
      </c>
      <c r="AB78" s="209">
        <f t="shared" si="63"/>
        <v>0</v>
      </c>
      <c r="AC78" s="209">
        <f t="shared" si="64"/>
        <v>0</v>
      </c>
      <c r="AD78" s="209">
        <f t="shared" si="65"/>
        <v>0</v>
      </c>
      <c r="AE78" s="210">
        <f t="shared" si="66"/>
        <v>0</v>
      </c>
      <c r="AF78" s="209">
        <f t="shared" si="67"/>
        <v>0</v>
      </c>
      <c r="AG78" s="209">
        <f t="shared" si="68"/>
        <v>0</v>
      </c>
      <c r="AH78" s="209">
        <f t="shared" si="69"/>
        <v>0</v>
      </c>
      <c r="AI78" s="209">
        <f t="shared" si="70"/>
        <v>0</v>
      </c>
      <c r="AJ78" s="210">
        <f t="shared" si="71"/>
        <v>0</v>
      </c>
      <c r="AK78" s="122"/>
    </row>
    <row r="79" spans="1:37" s="137" customFormat="1" x14ac:dyDescent="0.35">
      <c r="A79" s="118">
        <f t="shared" ref="A79:A80" si="72">$A$88</f>
        <v>0</v>
      </c>
      <c r="B79" s="236">
        <f t="shared" si="56"/>
        <v>0</v>
      </c>
      <c r="C79" s="119">
        <f t="shared" ref="C79:C80" si="73">$C$88</f>
        <v>0</v>
      </c>
      <c r="D79" s="112"/>
      <c r="E79" s="112"/>
      <c r="F79" s="112"/>
      <c r="G79" s="112"/>
      <c r="H79" s="112"/>
      <c r="I79" s="130"/>
      <c r="J79" s="130"/>
      <c r="K79" s="112"/>
      <c r="L79" s="112"/>
      <c r="M79" s="113"/>
      <c r="N79" s="114"/>
      <c r="O79" s="120"/>
      <c r="P79" s="121" t="e">
        <f>VLOOKUP(H79,'SW CAT Values'!D:E,2,)</f>
        <v>#N/A</v>
      </c>
      <c r="Q79" s="132"/>
      <c r="R79" s="133">
        <f t="shared" si="58"/>
        <v>0</v>
      </c>
      <c r="S79" s="133">
        <f t="shared" si="59"/>
        <v>0</v>
      </c>
      <c r="T79" s="320"/>
      <c r="U79" s="320"/>
      <c r="V79" s="132"/>
      <c r="W79" s="133">
        <f t="shared" si="60"/>
        <v>0</v>
      </c>
      <c r="X79" s="133">
        <f t="shared" si="61"/>
        <v>0</v>
      </c>
      <c r="Y79" s="320"/>
      <c r="Z79" s="321"/>
      <c r="AA79" s="134">
        <f t="shared" si="62"/>
        <v>0</v>
      </c>
      <c r="AB79" s="134">
        <f t="shared" si="63"/>
        <v>0</v>
      </c>
      <c r="AC79" s="134">
        <f t="shared" si="64"/>
        <v>0</v>
      </c>
      <c r="AD79" s="134">
        <f t="shared" si="65"/>
        <v>0</v>
      </c>
      <c r="AE79" s="135">
        <f t="shared" si="66"/>
        <v>0</v>
      </c>
      <c r="AF79" s="134">
        <f t="shared" si="67"/>
        <v>0</v>
      </c>
      <c r="AG79" s="134">
        <f t="shared" si="68"/>
        <v>0</v>
      </c>
      <c r="AH79" s="134">
        <f t="shared" si="69"/>
        <v>0</v>
      </c>
      <c r="AI79" s="134">
        <f t="shared" si="70"/>
        <v>0</v>
      </c>
      <c r="AJ79" s="135">
        <f t="shared" si="71"/>
        <v>0</v>
      </c>
      <c r="AK79" s="122"/>
    </row>
    <row r="80" spans="1:37" s="137" customFormat="1" x14ac:dyDescent="0.35">
      <c r="A80" s="118">
        <f t="shared" si="72"/>
        <v>0</v>
      </c>
      <c r="B80" s="236">
        <f t="shared" si="56"/>
        <v>0</v>
      </c>
      <c r="C80" s="119">
        <f t="shared" si="73"/>
        <v>0</v>
      </c>
      <c r="D80" s="112"/>
      <c r="E80" s="112"/>
      <c r="F80" s="112"/>
      <c r="G80" s="112"/>
      <c r="H80" s="112"/>
      <c r="I80" s="130"/>
      <c r="J80" s="130"/>
      <c r="K80" s="112"/>
      <c r="L80" s="112"/>
      <c r="M80" s="113"/>
      <c r="N80" s="114"/>
      <c r="O80" s="120"/>
      <c r="P80" s="121" t="e">
        <f>VLOOKUP(H80,'SW CAT Values'!D:E,2,)</f>
        <v>#N/A</v>
      </c>
      <c r="Q80" s="132"/>
      <c r="R80" s="133">
        <f t="shared" si="58"/>
        <v>0</v>
      </c>
      <c r="S80" s="133">
        <f t="shared" si="59"/>
        <v>0</v>
      </c>
      <c r="T80" s="320"/>
      <c r="U80" s="320"/>
      <c r="V80" s="132"/>
      <c r="W80" s="133">
        <f t="shared" si="60"/>
        <v>0</v>
      </c>
      <c r="X80" s="133">
        <f t="shared" si="61"/>
        <v>0</v>
      </c>
      <c r="Y80" s="320"/>
      <c r="Z80" s="321"/>
      <c r="AA80" s="134">
        <f t="shared" si="62"/>
        <v>0</v>
      </c>
      <c r="AB80" s="134">
        <f t="shared" si="63"/>
        <v>0</v>
      </c>
      <c r="AC80" s="134">
        <f t="shared" si="64"/>
        <v>0</v>
      </c>
      <c r="AD80" s="134">
        <f t="shared" si="65"/>
        <v>0</v>
      </c>
      <c r="AE80" s="135">
        <f t="shared" si="66"/>
        <v>0</v>
      </c>
      <c r="AF80" s="134">
        <f t="shared" si="67"/>
        <v>0</v>
      </c>
      <c r="AG80" s="134">
        <f t="shared" si="68"/>
        <v>0</v>
      </c>
      <c r="AH80" s="134">
        <f t="shared" si="69"/>
        <v>0</v>
      </c>
      <c r="AI80" s="134">
        <f t="shared" si="70"/>
        <v>0</v>
      </c>
      <c r="AJ80" s="135">
        <f t="shared" si="71"/>
        <v>0</v>
      </c>
      <c r="AK80" s="122"/>
    </row>
    <row r="81" spans="1:37" s="137" customFormat="1" x14ac:dyDescent="0.35">
      <c r="A81" s="118">
        <f t="shared" ref="A81:A86" si="74">$A$88</f>
        <v>0</v>
      </c>
      <c r="B81" s="236">
        <f t="shared" si="56"/>
        <v>0</v>
      </c>
      <c r="C81" s="119">
        <f>$C$88</f>
        <v>0</v>
      </c>
      <c r="D81" s="112"/>
      <c r="E81" s="112"/>
      <c r="F81" s="112"/>
      <c r="G81" s="112"/>
      <c r="H81" s="112"/>
      <c r="I81" s="130"/>
      <c r="J81" s="130"/>
      <c r="K81" s="112"/>
      <c r="L81" s="112"/>
      <c r="M81" s="113"/>
      <c r="N81" s="114"/>
      <c r="O81" s="120"/>
      <c r="P81" s="121" t="e">
        <f>VLOOKUP(H81,'SW CAT Values'!D:E,2,)</f>
        <v>#N/A</v>
      </c>
      <c r="Q81" s="132"/>
      <c r="R81" s="133">
        <f t="shared" si="58"/>
        <v>0</v>
      </c>
      <c r="S81" s="133">
        <f t="shared" si="59"/>
        <v>0</v>
      </c>
      <c r="T81" s="320"/>
      <c r="U81" s="320"/>
      <c r="V81" s="132"/>
      <c r="W81" s="133">
        <f t="shared" si="60"/>
        <v>0</v>
      </c>
      <c r="X81" s="133">
        <f t="shared" si="61"/>
        <v>0</v>
      </c>
      <c r="Y81" s="320"/>
      <c r="Z81" s="321"/>
      <c r="AA81" s="134">
        <f t="shared" si="62"/>
        <v>0</v>
      </c>
      <c r="AB81" s="134">
        <f t="shared" si="63"/>
        <v>0</v>
      </c>
      <c r="AC81" s="134">
        <f t="shared" si="64"/>
        <v>0</v>
      </c>
      <c r="AD81" s="134">
        <f t="shared" si="65"/>
        <v>0</v>
      </c>
      <c r="AE81" s="135">
        <f t="shared" si="66"/>
        <v>0</v>
      </c>
      <c r="AF81" s="134">
        <f t="shared" si="67"/>
        <v>0</v>
      </c>
      <c r="AG81" s="134">
        <f t="shared" si="68"/>
        <v>0</v>
      </c>
      <c r="AH81" s="134">
        <f t="shared" si="69"/>
        <v>0</v>
      </c>
      <c r="AI81" s="134">
        <f t="shared" si="70"/>
        <v>0</v>
      </c>
      <c r="AJ81" s="135">
        <f t="shared" si="71"/>
        <v>0</v>
      </c>
      <c r="AK81" s="122"/>
    </row>
    <row r="82" spans="1:37" s="137" customFormat="1" x14ac:dyDescent="0.35">
      <c r="A82" s="118">
        <f t="shared" si="74"/>
        <v>0</v>
      </c>
      <c r="B82" s="236">
        <f t="shared" si="56"/>
        <v>0</v>
      </c>
      <c r="C82" s="119">
        <f>$C$88</f>
        <v>0</v>
      </c>
      <c r="D82" s="112"/>
      <c r="E82" s="112"/>
      <c r="F82" s="112"/>
      <c r="G82" s="112"/>
      <c r="H82" s="112"/>
      <c r="I82" s="130"/>
      <c r="J82" s="130"/>
      <c r="K82" s="112"/>
      <c r="L82" s="112"/>
      <c r="M82" s="113"/>
      <c r="N82" s="114"/>
      <c r="O82" s="120"/>
      <c r="P82" s="121" t="e">
        <f>VLOOKUP(H82,'SW CAT Values'!D:E,2,)</f>
        <v>#N/A</v>
      </c>
      <c r="Q82" s="132"/>
      <c r="R82" s="133">
        <f t="shared" si="58"/>
        <v>0</v>
      </c>
      <c r="S82" s="133">
        <f t="shared" si="59"/>
        <v>0</v>
      </c>
      <c r="T82" s="320"/>
      <c r="U82" s="320"/>
      <c r="V82" s="132"/>
      <c r="W82" s="133">
        <f t="shared" si="60"/>
        <v>0</v>
      </c>
      <c r="X82" s="133">
        <f t="shared" si="61"/>
        <v>0</v>
      </c>
      <c r="Y82" s="320"/>
      <c r="Z82" s="321"/>
      <c r="AA82" s="134">
        <f t="shared" si="62"/>
        <v>0</v>
      </c>
      <c r="AB82" s="134">
        <f t="shared" si="63"/>
        <v>0</v>
      </c>
      <c r="AC82" s="134">
        <f t="shared" si="64"/>
        <v>0</v>
      </c>
      <c r="AD82" s="134">
        <f t="shared" si="65"/>
        <v>0</v>
      </c>
      <c r="AE82" s="135">
        <f t="shared" si="66"/>
        <v>0</v>
      </c>
      <c r="AF82" s="134">
        <f t="shared" si="67"/>
        <v>0</v>
      </c>
      <c r="AG82" s="134">
        <f t="shared" si="68"/>
        <v>0</v>
      </c>
      <c r="AH82" s="134">
        <f t="shared" si="69"/>
        <v>0</v>
      </c>
      <c r="AI82" s="134">
        <f t="shared" si="70"/>
        <v>0</v>
      </c>
      <c r="AJ82" s="135">
        <f t="shared" si="71"/>
        <v>0</v>
      </c>
      <c r="AK82" s="122"/>
    </row>
    <row r="83" spans="1:37" s="137" customFormat="1" x14ac:dyDescent="0.35">
      <c r="A83" s="118">
        <f t="shared" si="74"/>
        <v>0</v>
      </c>
      <c r="B83" s="236">
        <f t="shared" si="56"/>
        <v>0</v>
      </c>
      <c r="C83" s="119">
        <f>$C$88</f>
        <v>0</v>
      </c>
      <c r="D83" s="112"/>
      <c r="E83" s="112"/>
      <c r="F83" s="112"/>
      <c r="G83" s="112"/>
      <c r="H83" s="112"/>
      <c r="I83" s="130"/>
      <c r="J83" s="130"/>
      <c r="K83" s="112"/>
      <c r="L83" s="112"/>
      <c r="M83" s="113"/>
      <c r="N83" s="114"/>
      <c r="O83" s="120"/>
      <c r="P83" s="121" t="e">
        <f>VLOOKUP(H83,'SW CAT Values'!D:E,2,)</f>
        <v>#N/A</v>
      </c>
      <c r="Q83" s="132"/>
      <c r="R83" s="133">
        <f t="shared" si="58"/>
        <v>0</v>
      </c>
      <c r="S83" s="133">
        <f t="shared" si="59"/>
        <v>0</v>
      </c>
      <c r="T83" s="320"/>
      <c r="U83" s="320"/>
      <c r="V83" s="132"/>
      <c r="W83" s="133">
        <f t="shared" si="60"/>
        <v>0</v>
      </c>
      <c r="X83" s="133">
        <f t="shared" si="61"/>
        <v>0</v>
      </c>
      <c r="Y83" s="320"/>
      <c r="Z83" s="321"/>
      <c r="AA83" s="134">
        <f t="shared" si="62"/>
        <v>0</v>
      </c>
      <c r="AB83" s="134">
        <f t="shared" si="63"/>
        <v>0</v>
      </c>
      <c r="AC83" s="134">
        <f t="shared" si="64"/>
        <v>0</v>
      </c>
      <c r="AD83" s="134">
        <f t="shared" si="65"/>
        <v>0</v>
      </c>
      <c r="AE83" s="135">
        <f t="shared" si="66"/>
        <v>0</v>
      </c>
      <c r="AF83" s="134">
        <f t="shared" si="67"/>
        <v>0</v>
      </c>
      <c r="AG83" s="134">
        <f t="shared" si="68"/>
        <v>0</v>
      </c>
      <c r="AH83" s="134">
        <f t="shared" si="69"/>
        <v>0</v>
      </c>
      <c r="AI83" s="134">
        <f t="shared" si="70"/>
        <v>0</v>
      </c>
      <c r="AJ83" s="135">
        <f t="shared" si="71"/>
        <v>0</v>
      </c>
      <c r="AK83" s="122"/>
    </row>
    <row r="84" spans="1:37" x14ac:dyDescent="0.35">
      <c r="A84" s="34">
        <f t="shared" si="74"/>
        <v>0</v>
      </c>
      <c r="B84" s="236">
        <f t="shared" si="56"/>
        <v>0</v>
      </c>
      <c r="C84" s="36">
        <f>$C$88</f>
        <v>0</v>
      </c>
      <c r="D84" s="35"/>
      <c r="E84" s="35"/>
      <c r="F84" s="35"/>
      <c r="G84" s="35"/>
      <c r="H84" s="112"/>
      <c r="I84" s="130"/>
      <c r="J84" s="54"/>
      <c r="K84" s="35"/>
      <c r="L84" s="35"/>
      <c r="M84" s="37"/>
      <c r="N84" s="114"/>
      <c r="O84" s="120"/>
      <c r="P84" s="87" t="e">
        <f>VLOOKUP(H84,'SW CAT Values'!D:E,2,)</f>
        <v>#N/A</v>
      </c>
      <c r="Q84" s="71"/>
      <c r="R84" s="70">
        <f t="shared" si="58"/>
        <v>0</v>
      </c>
      <c r="S84" s="70">
        <f t="shared" si="59"/>
        <v>0</v>
      </c>
      <c r="T84" s="320"/>
      <c r="U84" s="320"/>
      <c r="V84" s="71"/>
      <c r="W84" s="70">
        <f t="shared" si="60"/>
        <v>0</v>
      </c>
      <c r="X84" s="70">
        <f t="shared" si="61"/>
        <v>0</v>
      </c>
      <c r="Y84" s="320"/>
      <c r="Z84" s="321"/>
      <c r="AA84" s="72">
        <f t="shared" si="62"/>
        <v>0</v>
      </c>
      <c r="AB84" s="72">
        <f t="shared" si="63"/>
        <v>0</v>
      </c>
      <c r="AC84" s="72">
        <f t="shared" si="64"/>
        <v>0</v>
      </c>
      <c r="AD84" s="72">
        <f t="shared" si="65"/>
        <v>0</v>
      </c>
      <c r="AE84" s="73">
        <f t="shared" si="66"/>
        <v>0</v>
      </c>
      <c r="AF84" s="72">
        <f t="shared" si="67"/>
        <v>0</v>
      </c>
      <c r="AG84" s="72">
        <f t="shared" si="68"/>
        <v>0</v>
      </c>
      <c r="AH84" s="72">
        <f t="shared" si="69"/>
        <v>0</v>
      </c>
      <c r="AI84" s="72">
        <f t="shared" si="70"/>
        <v>0</v>
      </c>
      <c r="AJ84" s="73">
        <f t="shared" si="71"/>
        <v>0</v>
      </c>
      <c r="AK84" s="289"/>
    </row>
    <row r="85" spans="1:37" x14ac:dyDescent="0.35">
      <c r="A85" s="34">
        <f t="shared" si="74"/>
        <v>0</v>
      </c>
      <c r="B85" s="236">
        <f t="shared" si="56"/>
        <v>0</v>
      </c>
      <c r="C85" s="36">
        <v>45792</v>
      </c>
      <c r="D85" s="35"/>
      <c r="E85" s="35"/>
      <c r="F85" s="112"/>
      <c r="G85" s="35"/>
      <c r="H85" s="35"/>
      <c r="I85" s="130"/>
      <c r="J85" s="54"/>
      <c r="K85" s="35"/>
      <c r="L85" s="35"/>
      <c r="M85" s="212"/>
      <c r="N85" s="38"/>
      <c r="O85" s="83"/>
      <c r="P85" s="87" t="e">
        <f>VLOOKUP(H85,'SW CAT Values'!D:E,2,)</f>
        <v>#N/A</v>
      </c>
      <c r="Q85" s="71"/>
      <c r="R85" s="70">
        <f t="shared" si="58"/>
        <v>0</v>
      </c>
      <c r="S85" s="70">
        <f t="shared" si="59"/>
        <v>0</v>
      </c>
      <c r="T85" s="320"/>
      <c r="U85" s="320"/>
      <c r="V85" s="71"/>
      <c r="W85" s="70">
        <f t="shared" si="60"/>
        <v>0</v>
      </c>
      <c r="X85" s="70">
        <f t="shared" si="61"/>
        <v>0</v>
      </c>
      <c r="Y85" s="320"/>
      <c r="Z85" s="321"/>
      <c r="AA85" s="213">
        <f t="shared" si="62"/>
        <v>0</v>
      </c>
      <c r="AB85" s="213">
        <f t="shared" si="63"/>
        <v>0</v>
      </c>
      <c r="AC85" s="213">
        <f t="shared" si="64"/>
        <v>0</v>
      </c>
      <c r="AD85" s="213">
        <f t="shared" si="65"/>
        <v>0</v>
      </c>
      <c r="AE85" s="214">
        <f t="shared" si="66"/>
        <v>0</v>
      </c>
      <c r="AF85" s="213">
        <f t="shared" si="67"/>
        <v>0</v>
      </c>
      <c r="AG85" s="213">
        <f t="shared" si="68"/>
        <v>0</v>
      </c>
      <c r="AH85" s="213">
        <f t="shared" si="69"/>
        <v>0</v>
      </c>
      <c r="AI85" s="213">
        <f t="shared" si="70"/>
        <v>0</v>
      </c>
      <c r="AJ85" s="214">
        <f t="shared" si="71"/>
        <v>0</v>
      </c>
      <c r="AK85" s="39"/>
    </row>
    <row r="86" spans="1:37" x14ac:dyDescent="0.35">
      <c r="A86" s="34">
        <f t="shared" si="74"/>
        <v>0</v>
      </c>
      <c r="B86" s="236">
        <f t="shared" si="56"/>
        <v>0</v>
      </c>
      <c r="C86" s="36">
        <f>$C$88</f>
        <v>0</v>
      </c>
      <c r="D86" s="35"/>
      <c r="E86" s="35"/>
      <c r="F86" s="35"/>
      <c r="G86" s="35"/>
      <c r="H86" s="112"/>
      <c r="I86" s="130"/>
      <c r="J86" s="54"/>
      <c r="K86" s="35"/>
      <c r="L86" s="35"/>
      <c r="M86" s="37"/>
      <c r="N86" s="114"/>
      <c r="O86" s="120"/>
      <c r="P86" s="87" t="e">
        <f>VLOOKUP(H86,'SW CAT Values'!D:E,2,)</f>
        <v>#N/A</v>
      </c>
      <c r="Q86" s="71"/>
      <c r="R86" s="70">
        <f t="shared" si="58"/>
        <v>0</v>
      </c>
      <c r="S86" s="70">
        <f t="shared" si="59"/>
        <v>0</v>
      </c>
      <c r="T86" s="320"/>
      <c r="U86" s="320"/>
      <c r="V86" s="71"/>
      <c r="W86" s="70">
        <f t="shared" si="60"/>
        <v>0</v>
      </c>
      <c r="X86" s="70">
        <f t="shared" si="61"/>
        <v>0</v>
      </c>
      <c r="Y86" s="320"/>
      <c r="Z86" s="321"/>
      <c r="AA86" s="72">
        <f t="shared" si="62"/>
        <v>0</v>
      </c>
      <c r="AB86" s="72">
        <f t="shared" si="63"/>
        <v>0</v>
      </c>
      <c r="AC86" s="72">
        <f t="shared" si="64"/>
        <v>0</v>
      </c>
      <c r="AD86" s="72">
        <f t="shared" si="65"/>
        <v>0</v>
      </c>
      <c r="AE86" s="73">
        <f t="shared" si="66"/>
        <v>0</v>
      </c>
      <c r="AF86" s="72">
        <f t="shared" si="67"/>
        <v>0</v>
      </c>
      <c r="AG86" s="72">
        <f t="shared" si="68"/>
        <v>0</v>
      </c>
      <c r="AH86" s="72">
        <f t="shared" si="69"/>
        <v>0</v>
      </c>
      <c r="AI86" s="72">
        <f t="shared" si="70"/>
        <v>0</v>
      </c>
      <c r="AJ86" s="73">
        <f t="shared" si="71"/>
        <v>0</v>
      </c>
      <c r="AK86" s="289"/>
    </row>
    <row r="87" spans="1:37" s="137" customFormat="1" x14ac:dyDescent="0.35">
      <c r="A87" s="118">
        <v>3</v>
      </c>
      <c r="B87" s="236">
        <f t="shared" si="56"/>
        <v>0</v>
      </c>
      <c r="C87" s="119">
        <v>45792</v>
      </c>
      <c r="D87" s="112"/>
      <c r="E87" s="112"/>
      <c r="F87" s="112"/>
      <c r="G87" s="112"/>
      <c r="H87" s="112"/>
      <c r="I87" s="130"/>
      <c r="J87" s="130"/>
      <c r="K87" s="112"/>
      <c r="L87" s="112"/>
      <c r="M87" s="246"/>
      <c r="N87" s="114"/>
      <c r="O87" s="120"/>
      <c r="P87" s="121" t="e">
        <f>VLOOKUP(H87,'SW CAT Values'!D:E,2,)</f>
        <v>#N/A</v>
      </c>
      <c r="Q87" s="132"/>
      <c r="R87" s="133">
        <f t="shared" si="58"/>
        <v>0</v>
      </c>
      <c r="S87" s="133">
        <f t="shared" si="59"/>
        <v>0</v>
      </c>
      <c r="T87" s="320"/>
      <c r="U87" s="320"/>
      <c r="V87" s="132"/>
      <c r="W87" s="133">
        <f t="shared" si="60"/>
        <v>0</v>
      </c>
      <c r="X87" s="133">
        <f t="shared" si="61"/>
        <v>0</v>
      </c>
      <c r="Y87" s="320"/>
      <c r="Z87" s="321"/>
      <c r="AA87" s="244">
        <f t="shared" si="62"/>
        <v>0</v>
      </c>
      <c r="AB87" s="244">
        <f t="shared" si="63"/>
        <v>0</v>
      </c>
      <c r="AC87" s="244">
        <f t="shared" si="64"/>
        <v>0</v>
      </c>
      <c r="AD87" s="244">
        <f t="shared" si="65"/>
        <v>0</v>
      </c>
      <c r="AE87" s="245">
        <f t="shared" si="66"/>
        <v>0</v>
      </c>
      <c r="AF87" s="244">
        <f t="shared" si="67"/>
        <v>0</v>
      </c>
      <c r="AG87" s="244">
        <f t="shared" si="68"/>
        <v>0</v>
      </c>
      <c r="AH87" s="244">
        <f t="shared" si="69"/>
        <v>0</v>
      </c>
      <c r="AI87" s="244">
        <f t="shared" si="70"/>
        <v>0</v>
      </c>
      <c r="AJ87" s="245">
        <f t="shared" si="71"/>
        <v>0</v>
      </c>
      <c r="AK87" s="122"/>
    </row>
    <row r="88" spans="1:37" x14ac:dyDescent="0.35">
      <c r="A88" s="106">
        <f>Summary!A6</f>
        <v>0</v>
      </c>
      <c r="B88" s="107">
        <f>Summary!B6</f>
        <v>0</v>
      </c>
      <c r="C88" s="95">
        <f>Summary!C6</f>
        <v>0</v>
      </c>
      <c r="D88" s="96"/>
      <c r="E88" s="97"/>
      <c r="F88" s="243"/>
      <c r="G88" s="98"/>
      <c r="H88" s="107"/>
      <c r="I88" s="238"/>
      <c r="J88" s="98"/>
      <c r="K88" s="92"/>
      <c r="L88" s="166"/>
      <c r="M88" s="167"/>
      <c r="N88" s="166"/>
      <c r="O88" s="168" t="str">
        <f>_xlfn.CONCAT("PERIOD ",A88," TOTAL")</f>
        <v>PERIOD 0 TOTAL</v>
      </c>
      <c r="P88" s="138" t="e">
        <f>SUM(P63:P87)</f>
        <v>#N/A</v>
      </c>
      <c r="Q88" s="157">
        <f>SUM(R88:S88)</f>
        <v>0</v>
      </c>
      <c r="R88" s="157">
        <f>SUM(R63:R87)</f>
        <v>0</v>
      </c>
      <c r="S88" s="157">
        <f>SUM(S63:S87)</f>
        <v>0</v>
      </c>
      <c r="T88" s="74" t="e">
        <f>R88/(R88+S88)</f>
        <v>#DIV/0!</v>
      </c>
      <c r="U88" s="74" t="e">
        <f>S88/(R88+S88)</f>
        <v>#DIV/0!</v>
      </c>
      <c r="V88" s="141">
        <f>SUM(W88:X88)</f>
        <v>0</v>
      </c>
      <c r="W88" s="157">
        <f>SUM(W63:W87)</f>
        <v>0</v>
      </c>
      <c r="X88" s="157">
        <f>SUM(X63:X87)</f>
        <v>0</v>
      </c>
      <c r="Y88" s="74" t="e">
        <f>W88/(W88+X88)</f>
        <v>#DIV/0!</v>
      </c>
      <c r="Z88" s="75" t="e">
        <f>X88/(W88+X88)</f>
        <v>#DIV/0!</v>
      </c>
      <c r="AA88" s="142">
        <f t="shared" ref="AA88:AJ88" si="75">SUM(AA63:AA87)</f>
        <v>0</v>
      </c>
      <c r="AB88" s="142">
        <f t="shared" si="75"/>
        <v>0</v>
      </c>
      <c r="AC88" s="142">
        <f t="shared" si="75"/>
        <v>0</v>
      </c>
      <c r="AD88" s="142">
        <f t="shared" si="75"/>
        <v>0</v>
      </c>
      <c r="AE88" s="143">
        <f t="shared" si="75"/>
        <v>0</v>
      </c>
      <c r="AF88" s="142">
        <f t="shared" si="75"/>
        <v>0</v>
      </c>
      <c r="AG88" s="142">
        <f t="shared" si="75"/>
        <v>0</v>
      </c>
      <c r="AH88" s="142">
        <f t="shared" si="75"/>
        <v>0</v>
      </c>
      <c r="AI88" s="142">
        <f t="shared" si="75"/>
        <v>0</v>
      </c>
      <c r="AJ88" s="143">
        <f t="shared" si="75"/>
        <v>0</v>
      </c>
      <c r="AK88" s="89">
        <f>C88</f>
        <v>0</v>
      </c>
    </row>
    <row r="89" spans="1:37" x14ac:dyDescent="0.35">
      <c r="A89" s="108"/>
      <c r="B89" s="101"/>
      <c r="C89" s="99"/>
      <c r="D89" s="100"/>
      <c r="E89" s="101"/>
      <c r="F89" s="117"/>
      <c r="G89" s="101"/>
      <c r="H89" s="117"/>
      <c r="I89" s="239"/>
      <c r="J89" s="93"/>
      <c r="K89" s="93"/>
      <c r="L89" s="182"/>
      <c r="M89" s="182"/>
      <c r="N89" s="182"/>
      <c r="O89" s="183" t="s">
        <v>120</v>
      </c>
      <c r="P89" s="140" t="e">
        <f t="shared" ref="P89:AJ89" si="76">P62</f>
        <v>#N/A</v>
      </c>
      <c r="Q89" s="185">
        <f t="shared" si="76"/>
        <v>0</v>
      </c>
      <c r="R89" s="185">
        <f t="shared" si="76"/>
        <v>0</v>
      </c>
      <c r="S89" s="185">
        <f t="shared" si="76"/>
        <v>0</v>
      </c>
      <c r="T89" s="186" t="e">
        <f t="shared" si="76"/>
        <v>#DIV/0!</v>
      </c>
      <c r="U89" s="186" t="e">
        <f t="shared" si="76"/>
        <v>#DIV/0!</v>
      </c>
      <c r="V89" s="187">
        <f t="shared" si="76"/>
        <v>0</v>
      </c>
      <c r="W89" s="185">
        <f t="shared" si="76"/>
        <v>0</v>
      </c>
      <c r="X89" s="185">
        <f t="shared" si="76"/>
        <v>0</v>
      </c>
      <c r="Y89" s="186" t="e">
        <f t="shared" si="76"/>
        <v>#DIV/0!</v>
      </c>
      <c r="Z89" s="188" t="e">
        <f t="shared" si="76"/>
        <v>#DIV/0!</v>
      </c>
      <c r="AA89" s="189">
        <f t="shared" si="76"/>
        <v>0</v>
      </c>
      <c r="AB89" s="189">
        <f t="shared" si="76"/>
        <v>0</v>
      </c>
      <c r="AC89" s="189">
        <f t="shared" si="76"/>
        <v>0</v>
      </c>
      <c r="AD89" s="189">
        <f t="shared" si="76"/>
        <v>0</v>
      </c>
      <c r="AE89" s="190">
        <f t="shared" si="76"/>
        <v>0</v>
      </c>
      <c r="AF89" s="189">
        <f t="shared" si="76"/>
        <v>0</v>
      </c>
      <c r="AG89" s="189">
        <f t="shared" si="76"/>
        <v>0</v>
      </c>
      <c r="AH89" s="189">
        <f t="shared" si="76"/>
        <v>0</v>
      </c>
      <c r="AI89" s="189">
        <f t="shared" si="76"/>
        <v>0</v>
      </c>
      <c r="AJ89" s="190">
        <f t="shared" si="76"/>
        <v>0</v>
      </c>
      <c r="AK89" s="90" t="s">
        <v>121</v>
      </c>
    </row>
    <row r="90" spans="1:37" ht="15" thickBot="1" x14ac:dyDescent="0.4">
      <c r="A90" s="109"/>
      <c r="B90" s="110"/>
      <c r="C90" s="102"/>
      <c r="D90" s="103"/>
      <c r="E90" s="104"/>
      <c r="F90" s="110"/>
      <c r="G90" s="104"/>
      <c r="H90" s="110"/>
      <c r="I90" s="240"/>
      <c r="J90" s="105"/>
      <c r="K90" s="105"/>
      <c r="L90" s="198"/>
      <c r="M90" s="199"/>
      <c r="N90" s="198"/>
      <c r="O90" s="199" t="s">
        <v>122</v>
      </c>
      <c r="P90" s="139" t="e">
        <f>SUM(P88:P89)</f>
        <v>#N/A</v>
      </c>
      <c r="Q90" s="159">
        <f>SUM(Q88:Q89)</f>
        <v>0</v>
      </c>
      <c r="R90" s="159">
        <f>SUM(R88:R89)</f>
        <v>0</v>
      </c>
      <c r="S90" s="159">
        <f>SUM(S88:S89)</f>
        <v>0</v>
      </c>
      <c r="T90" s="76" t="e">
        <f>R90/(R90+S90)</f>
        <v>#DIV/0!</v>
      </c>
      <c r="U90" s="76" t="e">
        <f>S90/(R90+S90)</f>
        <v>#DIV/0!</v>
      </c>
      <c r="V90" s="158">
        <f>SUM(V88:V89)</f>
        <v>0</v>
      </c>
      <c r="W90" s="159">
        <f>SUM(W88:W89)</f>
        <v>0</v>
      </c>
      <c r="X90" s="159">
        <f>SUM(X88:X89)</f>
        <v>0</v>
      </c>
      <c r="Y90" s="76" t="e">
        <f>W90/(W90+X90)</f>
        <v>#DIV/0!</v>
      </c>
      <c r="Z90" s="77" t="e">
        <f>X90/(W90+X90)</f>
        <v>#DIV/0!</v>
      </c>
      <c r="AA90" s="144">
        <f t="shared" ref="AA90:AJ90" si="77">SUM(AA88:AA89)</f>
        <v>0</v>
      </c>
      <c r="AB90" s="144">
        <f t="shared" si="77"/>
        <v>0</v>
      </c>
      <c r="AC90" s="144">
        <f t="shared" si="77"/>
        <v>0</v>
      </c>
      <c r="AD90" s="144">
        <f t="shared" si="77"/>
        <v>0</v>
      </c>
      <c r="AE90" s="145">
        <f t="shared" si="77"/>
        <v>0</v>
      </c>
      <c r="AF90" s="144">
        <f t="shared" si="77"/>
        <v>0</v>
      </c>
      <c r="AG90" s="144">
        <f t="shared" si="77"/>
        <v>0</v>
      </c>
      <c r="AH90" s="144">
        <f t="shared" si="77"/>
        <v>0</v>
      </c>
      <c r="AI90" s="144">
        <f t="shared" si="77"/>
        <v>0</v>
      </c>
      <c r="AJ90" s="145">
        <f t="shared" si="77"/>
        <v>0</v>
      </c>
      <c r="AK90" s="91" t="str">
        <f>O90</f>
        <v>CUMMULATIVE INCIDENT TOTAL</v>
      </c>
    </row>
    <row r="91" spans="1:37" ht="15" thickTop="1" x14ac:dyDescent="0.35">
      <c r="A91" s="34">
        <f t="shared" ref="A91:A115" si="78">$A$116</f>
        <v>0</v>
      </c>
      <c r="B91" s="236">
        <f>$B$116</f>
        <v>0</v>
      </c>
      <c r="C91" s="36">
        <f t="shared" ref="C91:C115" si="79">$C$116</f>
        <v>0</v>
      </c>
      <c r="D91" s="35"/>
      <c r="E91" s="35"/>
      <c r="F91" s="35"/>
      <c r="G91" s="35"/>
      <c r="H91" s="35"/>
      <c r="I91" s="115"/>
      <c r="J91" s="130"/>
      <c r="K91" s="35"/>
      <c r="L91" s="35"/>
      <c r="M91" s="212"/>
      <c r="N91" s="114"/>
      <c r="O91" s="120"/>
      <c r="P91" s="87" t="e">
        <f>VLOOKUP(H91,'SW CAT Values'!D:E,2,)</f>
        <v>#N/A</v>
      </c>
      <c r="Q91" s="71"/>
      <c r="R91" s="70">
        <f t="shared" ref="R91:R99" si="80">IF(D91="Ground",P91*N91,0)</f>
        <v>0</v>
      </c>
      <c r="S91" s="70">
        <f t="shared" ref="S91:S99" si="81">IF(D91="Ground",P91*O91,0)</f>
        <v>0</v>
      </c>
      <c r="T91" s="320"/>
      <c r="U91" s="320"/>
      <c r="V91" s="71"/>
      <c r="W91" s="70">
        <f t="shared" ref="W91:W99" si="82">IF(D91="Air",P91*N91,0)</f>
        <v>0</v>
      </c>
      <c r="X91" s="70">
        <f t="shared" ref="X91:X99" si="83">IF(D91="Air",P91*O91,0)</f>
        <v>0</v>
      </c>
      <c r="Y91" s="320"/>
      <c r="Z91" s="321"/>
      <c r="AA91" s="213">
        <f t="shared" ref="AA91:AA99" si="84">IF(E91="Crew",P91*N91,0)</f>
        <v>0</v>
      </c>
      <c r="AB91" s="213">
        <f t="shared" ref="AB91:AB99" si="85">IF(E91="Engine",P91*N91,0)</f>
        <v>0</v>
      </c>
      <c r="AC91" s="213">
        <f t="shared" ref="AC91:AC99" si="86">IF(E91="Equipment",P91*N91,0)</f>
        <v>0</v>
      </c>
      <c r="AD91" s="213">
        <f t="shared" ref="AD91:AD99" si="87">IF(E91="Fixed",P91*N91,0)</f>
        <v>0</v>
      </c>
      <c r="AE91" s="214">
        <f t="shared" ref="AE91:AE99" si="88">IF(E91="Rotary",P91*N91,0)</f>
        <v>0</v>
      </c>
      <c r="AF91" s="213">
        <f t="shared" ref="AF91:AF99" si="89">IF(E91="Crew",P91*O91,0)</f>
        <v>0</v>
      </c>
      <c r="AG91" s="213">
        <f t="shared" ref="AG91:AG99" si="90">IF(E91="Engine",P91*O91,0)</f>
        <v>0</v>
      </c>
      <c r="AH91" s="213">
        <f t="shared" ref="AH91:AH99" si="91">IF(E91="Equipment",P91*O91,0)</f>
        <v>0</v>
      </c>
      <c r="AI91" s="213">
        <f t="shared" ref="AI91:AI99" si="92">IF(E91="Fixed",P91*O91,0)</f>
        <v>0</v>
      </c>
      <c r="AJ91" s="214">
        <f t="shared" ref="AJ91:AJ99" si="93">IF(E91="Rotary",P91*O91,0)</f>
        <v>0</v>
      </c>
      <c r="AK91" s="39"/>
    </row>
    <row r="92" spans="1:37" x14ac:dyDescent="0.35">
      <c r="A92" s="34">
        <f t="shared" si="78"/>
        <v>0</v>
      </c>
      <c r="B92" s="236">
        <f t="shared" ref="B92:B115" si="94">$B$116</f>
        <v>0</v>
      </c>
      <c r="C92" s="36">
        <f t="shared" si="79"/>
        <v>0</v>
      </c>
      <c r="D92" s="35"/>
      <c r="E92" s="35"/>
      <c r="F92" s="35"/>
      <c r="G92" s="35"/>
      <c r="H92" s="35"/>
      <c r="I92" s="130"/>
      <c r="J92" s="54"/>
      <c r="K92" s="35"/>
      <c r="L92" s="35"/>
      <c r="M92" s="212"/>
      <c r="N92" s="114"/>
      <c r="O92" s="120"/>
      <c r="P92" s="87" t="e">
        <f>VLOOKUP(H92,'SW CAT Values'!D:E,2,)</f>
        <v>#N/A</v>
      </c>
      <c r="Q92" s="71"/>
      <c r="R92" s="70">
        <f t="shared" si="80"/>
        <v>0</v>
      </c>
      <c r="S92" s="70">
        <f t="shared" si="81"/>
        <v>0</v>
      </c>
      <c r="T92" s="320"/>
      <c r="U92" s="320"/>
      <c r="V92" s="71"/>
      <c r="W92" s="70">
        <f t="shared" si="82"/>
        <v>0</v>
      </c>
      <c r="X92" s="70">
        <f t="shared" si="83"/>
        <v>0</v>
      </c>
      <c r="Y92" s="320"/>
      <c r="Z92" s="321"/>
      <c r="AA92" s="213">
        <f t="shared" si="84"/>
        <v>0</v>
      </c>
      <c r="AB92" s="213">
        <f t="shared" si="85"/>
        <v>0</v>
      </c>
      <c r="AC92" s="213">
        <f t="shared" si="86"/>
        <v>0</v>
      </c>
      <c r="AD92" s="213">
        <f t="shared" si="87"/>
        <v>0</v>
      </c>
      <c r="AE92" s="214">
        <f t="shared" si="88"/>
        <v>0</v>
      </c>
      <c r="AF92" s="213">
        <f t="shared" si="89"/>
        <v>0</v>
      </c>
      <c r="AG92" s="213">
        <f t="shared" si="90"/>
        <v>0</v>
      </c>
      <c r="AH92" s="213">
        <f t="shared" si="91"/>
        <v>0</v>
      </c>
      <c r="AI92" s="213">
        <f t="shared" si="92"/>
        <v>0</v>
      </c>
      <c r="AJ92" s="214">
        <f t="shared" si="93"/>
        <v>0</v>
      </c>
      <c r="AK92" s="39"/>
    </row>
    <row r="93" spans="1:37" x14ac:dyDescent="0.35">
      <c r="A93" s="34">
        <f t="shared" si="78"/>
        <v>0</v>
      </c>
      <c r="B93" s="236">
        <f t="shared" si="94"/>
        <v>0</v>
      </c>
      <c r="C93" s="36">
        <f t="shared" si="79"/>
        <v>0</v>
      </c>
      <c r="D93" s="35"/>
      <c r="E93" s="35"/>
      <c r="F93" s="35"/>
      <c r="G93" s="112"/>
      <c r="H93" s="112"/>
      <c r="I93" s="115"/>
      <c r="J93" s="130"/>
      <c r="K93" s="35"/>
      <c r="L93" s="35"/>
      <c r="M93" s="212"/>
      <c r="N93" s="114"/>
      <c r="O93" s="120"/>
      <c r="P93" s="87" t="e">
        <f>VLOOKUP(H93,'SW CAT Values'!D:E,2,)</f>
        <v>#N/A</v>
      </c>
      <c r="Q93" s="71"/>
      <c r="R93" s="70">
        <f t="shared" si="80"/>
        <v>0</v>
      </c>
      <c r="S93" s="70">
        <f t="shared" si="81"/>
        <v>0</v>
      </c>
      <c r="T93" s="320"/>
      <c r="U93" s="320"/>
      <c r="V93" s="71"/>
      <c r="W93" s="70">
        <f t="shared" si="82"/>
        <v>0</v>
      </c>
      <c r="X93" s="70">
        <f t="shared" si="83"/>
        <v>0</v>
      </c>
      <c r="Y93" s="320"/>
      <c r="Z93" s="321"/>
      <c r="AA93" s="213">
        <f t="shared" si="84"/>
        <v>0</v>
      </c>
      <c r="AB93" s="213">
        <f t="shared" si="85"/>
        <v>0</v>
      </c>
      <c r="AC93" s="213">
        <f t="shared" si="86"/>
        <v>0</v>
      </c>
      <c r="AD93" s="213">
        <f t="shared" si="87"/>
        <v>0</v>
      </c>
      <c r="AE93" s="214">
        <f t="shared" si="88"/>
        <v>0</v>
      </c>
      <c r="AF93" s="213">
        <f t="shared" si="89"/>
        <v>0</v>
      </c>
      <c r="AG93" s="213">
        <f t="shared" si="90"/>
        <v>0</v>
      </c>
      <c r="AH93" s="213">
        <f t="shared" si="91"/>
        <v>0</v>
      </c>
      <c r="AI93" s="213">
        <f t="shared" si="92"/>
        <v>0</v>
      </c>
      <c r="AJ93" s="214">
        <f t="shared" si="93"/>
        <v>0</v>
      </c>
      <c r="AK93" s="39"/>
    </row>
    <row r="94" spans="1:37" x14ac:dyDescent="0.35">
      <c r="A94" s="34">
        <f t="shared" si="78"/>
        <v>0</v>
      </c>
      <c r="B94" s="236">
        <f t="shared" si="94"/>
        <v>0</v>
      </c>
      <c r="C94" s="36">
        <f t="shared" si="79"/>
        <v>0</v>
      </c>
      <c r="D94" s="35"/>
      <c r="E94" s="35"/>
      <c r="F94" s="35"/>
      <c r="G94" s="35"/>
      <c r="H94" s="35"/>
      <c r="I94" s="130"/>
      <c r="J94" s="54"/>
      <c r="K94" s="35"/>
      <c r="L94" s="35"/>
      <c r="M94" s="212"/>
      <c r="N94" s="114"/>
      <c r="O94" s="120"/>
      <c r="P94" s="87" t="e">
        <f>VLOOKUP(H94,'SW CAT Values'!D:E,2,)</f>
        <v>#N/A</v>
      </c>
      <c r="Q94" s="71"/>
      <c r="R94" s="70">
        <f t="shared" si="80"/>
        <v>0</v>
      </c>
      <c r="S94" s="70">
        <f t="shared" si="81"/>
        <v>0</v>
      </c>
      <c r="T94" s="320"/>
      <c r="U94" s="320"/>
      <c r="V94" s="71"/>
      <c r="W94" s="70">
        <f t="shared" si="82"/>
        <v>0</v>
      </c>
      <c r="X94" s="70">
        <f t="shared" si="83"/>
        <v>0</v>
      </c>
      <c r="Y94" s="320"/>
      <c r="Z94" s="321"/>
      <c r="AA94" s="213">
        <f t="shared" si="84"/>
        <v>0</v>
      </c>
      <c r="AB94" s="213">
        <f t="shared" si="85"/>
        <v>0</v>
      </c>
      <c r="AC94" s="213">
        <f t="shared" si="86"/>
        <v>0</v>
      </c>
      <c r="AD94" s="213">
        <f t="shared" si="87"/>
        <v>0</v>
      </c>
      <c r="AE94" s="214">
        <f t="shared" si="88"/>
        <v>0</v>
      </c>
      <c r="AF94" s="213">
        <f t="shared" si="89"/>
        <v>0</v>
      </c>
      <c r="AG94" s="213">
        <f t="shared" si="90"/>
        <v>0</v>
      </c>
      <c r="AH94" s="213">
        <f t="shared" si="91"/>
        <v>0</v>
      </c>
      <c r="AI94" s="213">
        <f t="shared" si="92"/>
        <v>0</v>
      </c>
      <c r="AJ94" s="214">
        <f t="shared" si="93"/>
        <v>0</v>
      </c>
      <c r="AK94" s="39"/>
    </row>
    <row r="95" spans="1:37" x14ac:dyDescent="0.35">
      <c r="A95" s="34">
        <f t="shared" si="78"/>
        <v>0</v>
      </c>
      <c r="B95" s="236">
        <f t="shared" si="94"/>
        <v>0</v>
      </c>
      <c r="C95" s="36">
        <f t="shared" si="79"/>
        <v>0</v>
      </c>
      <c r="D95" s="35"/>
      <c r="E95" s="35"/>
      <c r="F95" s="35"/>
      <c r="G95" s="35"/>
      <c r="H95" s="35"/>
      <c r="I95" s="130"/>
      <c r="J95" s="54"/>
      <c r="K95" s="35"/>
      <c r="L95" s="35"/>
      <c r="M95" s="212"/>
      <c r="N95" s="114"/>
      <c r="O95" s="120"/>
      <c r="P95" s="87" t="e">
        <f>VLOOKUP(H95,'SW CAT Values'!D:E,2,)</f>
        <v>#N/A</v>
      </c>
      <c r="Q95" s="71"/>
      <c r="R95" s="70">
        <f t="shared" si="80"/>
        <v>0</v>
      </c>
      <c r="S95" s="70">
        <f t="shared" si="81"/>
        <v>0</v>
      </c>
      <c r="T95" s="320"/>
      <c r="U95" s="320"/>
      <c r="V95" s="71"/>
      <c r="W95" s="70">
        <f t="shared" si="82"/>
        <v>0</v>
      </c>
      <c r="X95" s="70">
        <f t="shared" si="83"/>
        <v>0</v>
      </c>
      <c r="Y95" s="320"/>
      <c r="Z95" s="321"/>
      <c r="AA95" s="213">
        <f t="shared" si="84"/>
        <v>0</v>
      </c>
      <c r="AB95" s="213">
        <f t="shared" si="85"/>
        <v>0</v>
      </c>
      <c r="AC95" s="213">
        <f t="shared" si="86"/>
        <v>0</v>
      </c>
      <c r="AD95" s="213">
        <f t="shared" si="87"/>
        <v>0</v>
      </c>
      <c r="AE95" s="214">
        <f t="shared" si="88"/>
        <v>0</v>
      </c>
      <c r="AF95" s="213">
        <f t="shared" si="89"/>
        <v>0</v>
      </c>
      <c r="AG95" s="213">
        <f t="shared" si="90"/>
        <v>0</v>
      </c>
      <c r="AH95" s="213">
        <f t="shared" si="91"/>
        <v>0</v>
      </c>
      <c r="AI95" s="213">
        <f t="shared" si="92"/>
        <v>0</v>
      </c>
      <c r="AJ95" s="214">
        <f t="shared" si="93"/>
        <v>0</v>
      </c>
      <c r="AK95" s="39"/>
    </row>
    <row r="96" spans="1:37" x14ac:dyDescent="0.35">
      <c r="A96" s="34">
        <f t="shared" si="78"/>
        <v>0</v>
      </c>
      <c r="B96" s="236">
        <f t="shared" si="94"/>
        <v>0</v>
      </c>
      <c r="C96" s="36">
        <f t="shared" si="79"/>
        <v>0</v>
      </c>
      <c r="D96" s="35"/>
      <c r="E96" s="35"/>
      <c r="F96" s="35"/>
      <c r="G96" s="35"/>
      <c r="H96" s="35"/>
      <c r="I96" s="115"/>
      <c r="J96" s="130"/>
      <c r="K96" s="35"/>
      <c r="L96" s="35"/>
      <c r="M96" s="212"/>
      <c r="N96" s="114"/>
      <c r="O96" s="120"/>
      <c r="P96" s="87" t="e">
        <f>VLOOKUP(H96,'SW CAT Values'!D:E,2,)</f>
        <v>#N/A</v>
      </c>
      <c r="Q96" s="71"/>
      <c r="R96" s="70">
        <f t="shared" si="80"/>
        <v>0</v>
      </c>
      <c r="S96" s="70">
        <f t="shared" si="81"/>
        <v>0</v>
      </c>
      <c r="T96" s="320"/>
      <c r="U96" s="320"/>
      <c r="V96" s="71"/>
      <c r="W96" s="70">
        <f t="shared" si="82"/>
        <v>0</v>
      </c>
      <c r="X96" s="70">
        <f t="shared" si="83"/>
        <v>0</v>
      </c>
      <c r="Y96" s="320"/>
      <c r="Z96" s="321"/>
      <c r="AA96" s="213">
        <f t="shared" si="84"/>
        <v>0</v>
      </c>
      <c r="AB96" s="213">
        <f t="shared" si="85"/>
        <v>0</v>
      </c>
      <c r="AC96" s="213">
        <f t="shared" si="86"/>
        <v>0</v>
      </c>
      <c r="AD96" s="213">
        <f t="shared" si="87"/>
        <v>0</v>
      </c>
      <c r="AE96" s="214">
        <f t="shared" si="88"/>
        <v>0</v>
      </c>
      <c r="AF96" s="213">
        <f t="shared" si="89"/>
        <v>0</v>
      </c>
      <c r="AG96" s="213">
        <f t="shared" si="90"/>
        <v>0</v>
      </c>
      <c r="AH96" s="213">
        <f t="shared" si="91"/>
        <v>0</v>
      </c>
      <c r="AI96" s="213">
        <f t="shared" si="92"/>
        <v>0</v>
      </c>
      <c r="AJ96" s="214">
        <f t="shared" si="93"/>
        <v>0</v>
      </c>
      <c r="AK96" s="39"/>
    </row>
    <row r="97" spans="1:37" x14ac:dyDescent="0.35">
      <c r="A97" s="34">
        <f t="shared" si="78"/>
        <v>0</v>
      </c>
      <c r="B97" s="236">
        <f t="shared" si="94"/>
        <v>0</v>
      </c>
      <c r="C97" s="36">
        <f t="shared" si="79"/>
        <v>0</v>
      </c>
      <c r="D97" s="35"/>
      <c r="E97" s="35"/>
      <c r="F97" s="35"/>
      <c r="G97" s="35"/>
      <c r="H97" s="35"/>
      <c r="I97" s="130"/>
      <c r="J97" s="54"/>
      <c r="K97" s="35"/>
      <c r="L97" s="35"/>
      <c r="M97" s="212"/>
      <c r="N97" s="114"/>
      <c r="O97" s="120"/>
      <c r="P97" s="87" t="e">
        <f>VLOOKUP(H97,'SW CAT Values'!D:E,2,)</f>
        <v>#N/A</v>
      </c>
      <c r="Q97" s="71"/>
      <c r="R97" s="70">
        <f t="shared" si="80"/>
        <v>0</v>
      </c>
      <c r="S97" s="70">
        <f t="shared" si="81"/>
        <v>0</v>
      </c>
      <c r="T97" s="320"/>
      <c r="U97" s="320"/>
      <c r="V97" s="71"/>
      <c r="W97" s="70">
        <f t="shared" si="82"/>
        <v>0</v>
      </c>
      <c r="X97" s="70">
        <f t="shared" si="83"/>
        <v>0</v>
      </c>
      <c r="Y97" s="320"/>
      <c r="Z97" s="321"/>
      <c r="AA97" s="213">
        <f t="shared" si="84"/>
        <v>0</v>
      </c>
      <c r="AB97" s="213">
        <f t="shared" si="85"/>
        <v>0</v>
      </c>
      <c r="AC97" s="213">
        <f t="shared" si="86"/>
        <v>0</v>
      </c>
      <c r="AD97" s="213">
        <f t="shared" si="87"/>
        <v>0</v>
      </c>
      <c r="AE97" s="214">
        <f t="shared" si="88"/>
        <v>0</v>
      </c>
      <c r="AF97" s="213">
        <f t="shared" si="89"/>
        <v>0</v>
      </c>
      <c r="AG97" s="213">
        <f t="shared" si="90"/>
        <v>0</v>
      </c>
      <c r="AH97" s="213">
        <f t="shared" si="91"/>
        <v>0</v>
      </c>
      <c r="AI97" s="213">
        <f t="shared" si="92"/>
        <v>0</v>
      </c>
      <c r="AJ97" s="214">
        <f t="shared" si="93"/>
        <v>0</v>
      </c>
      <c r="AK97" s="39"/>
    </row>
    <row r="98" spans="1:37" x14ac:dyDescent="0.35">
      <c r="A98" s="34">
        <f t="shared" si="78"/>
        <v>0</v>
      </c>
      <c r="B98" s="236">
        <f t="shared" si="94"/>
        <v>0</v>
      </c>
      <c r="C98" s="36">
        <f t="shared" si="79"/>
        <v>0</v>
      </c>
      <c r="D98" s="35"/>
      <c r="E98" s="35"/>
      <c r="F98" s="35"/>
      <c r="G98" s="35"/>
      <c r="H98" s="35"/>
      <c r="I98" s="130"/>
      <c r="J98" s="54"/>
      <c r="K98" s="35"/>
      <c r="L98" s="35"/>
      <c r="M98" s="212"/>
      <c r="N98" s="114"/>
      <c r="O98" s="120"/>
      <c r="P98" s="87" t="e">
        <f>VLOOKUP(H98,'SW CAT Values'!D:E,2,)</f>
        <v>#N/A</v>
      </c>
      <c r="Q98" s="71"/>
      <c r="R98" s="70">
        <f t="shared" si="80"/>
        <v>0</v>
      </c>
      <c r="S98" s="70">
        <f t="shared" si="81"/>
        <v>0</v>
      </c>
      <c r="T98" s="320"/>
      <c r="U98" s="320"/>
      <c r="V98" s="71"/>
      <c r="W98" s="70">
        <f t="shared" si="82"/>
        <v>0</v>
      </c>
      <c r="X98" s="70">
        <f t="shared" si="83"/>
        <v>0</v>
      </c>
      <c r="Y98" s="320"/>
      <c r="Z98" s="321"/>
      <c r="AA98" s="213">
        <f t="shared" si="84"/>
        <v>0</v>
      </c>
      <c r="AB98" s="213">
        <f t="shared" si="85"/>
        <v>0</v>
      </c>
      <c r="AC98" s="213">
        <f t="shared" si="86"/>
        <v>0</v>
      </c>
      <c r="AD98" s="213">
        <f t="shared" si="87"/>
        <v>0</v>
      </c>
      <c r="AE98" s="214">
        <f t="shared" si="88"/>
        <v>0</v>
      </c>
      <c r="AF98" s="213">
        <f t="shared" si="89"/>
        <v>0</v>
      </c>
      <c r="AG98" s="213">
        <f t="shared" si="90"/>
        <v>0</v>
      </c>
      <c r="AH98" s="213">
        <f t="shared" si="91"/>
        <v>0</v>
      </c>
      <c r="AI98" s="213">
        <f t="shared" si="92"/>
        <v>0</v>
      </c>
      <c r="AJ98" s="214">
        <f t="shared" si="93"/>
        <v>0</v>
      </c>
      <c r="AK98" s="39"/>
    </row>
    <row r="99" spans="1:37" x14ac:dyDescent="0.35">
      <c r="A99" s="34">
        <f t="shared" si="78"/>
        <v>0</v>
      </c>
      <c r="B99" s="236">
        <f t="shared" si="94"/>
        <v>0</v>
      </c>
      <c r="C99" s="36">
        <f t="shared" si="79"/>
        <v>0</v>
      </c>
      <c r="D99" s="35"/>
      <c r="E99" s="35"/>
      <c r="F99" s="35"/>
      <c r="G99" s="35"/>
      <c r="H99" s="35"/>
      <c r="I99" s="130"/>
      <c r="J99" s="54"/>
      <c r="K99" s="35"/>
      <c r="L99" s="35"/>
      <c r="M99" s="212"/>
      <c r="N99" s="114"/>
      <c r="O99" s="120"/>
      <c r="P99" s="87" t="e">
        <f>VLOOKUP(H99,'SW CAT Values'!D:E,2,)</f>
        <v>#N/A</v>
      </c>
      <c r="Q99" s="71"/>
      <c r="R99" s="70">
        <f t="shared" si="80"/>
        <v>0</v>
      </c>
      <c r="S99" s="70">
        <f t="shared" si="81"/>
        <v>0</v>
      </c>
      <c r="T99" s="320"/>
      <c r="U99" s="320"/>
      <c r="V99" s="71"/>
      <c r="W99" s="70">
        <f t="shared" si="82"/>
        <v>0</v>
      </c>
      <c r="X99" s="70">
        <f t="shared" si="83"/>
        <v>0</v>
      </c>
      <c r="Y99" s="320"/>
      <c r="Z99" s="321"/>
      <c r="AA99" s="213">
        <f t="shared" si="84"/>
        <v>0</v>
      </c>
      <c r="AB99" s="213">
        <f t="shared" si="85"/>
        <v>0</v>
      </c>
      <c r="AC99" s="213">
        <f t="shared" si="86"/>
        <v>0</v>
      </c>
      <c r="AD99" s="213">
        <f t="shared" si="87"/>
        <v>0</v>
      </c>
      <c r="AE99" s="214">
        <f t="shared" si="88"/>
        <v>0</v>
      </c>
      <c r="AF99" s="213">
        <f t="shared" si="89"/>
        <v>0</v>
      </c>
      <c r="AG99" s="213">
        <f t="shared" si="90"/>
        <v>0</v>
      </c>
      <c r="AH99" s="213">
        <f t="shared" si="91"/>
        <v>0</v>
      </c>
      <c r="AI99" s="213">
        <f t="shared" si="92"/>
        <v>0</v>
      </c>
      <c r="AJ99" s="214">
        <f t="shared" si="93"/>
        <v>0</v>
      </c>
      <c r="AK99" s="39"/>
    </row>
    <row r="100" spans="1:37" x14ac:dyDescent="0.35">
      <c r="A100" s="34">
        <f t="shared" si="78"/>
        <v>0</v>
      </c>
      <c r="B100" s="236">
        <f t="shared" si="94"/>
        <v>0</v>
      </c>
      <c r="C100" s="36">
        <f t="shared" si="79"/>
        <v>0</v>
      </c>
      <c r="D100" s="35"/>
      <c r="E100" s="35"/>
      <c r="F100" s="35"/>
      <c r="G100" s="35"/>
      <c r="H100" s="35"/>
      <c r="I100" s="130"/>
      <c r="J100" s="54"/>
      <c r="K100" s="35"/>
      <c r="L100" s="35"/>
      <c r="M100" s="37"/>
      <c r="N100" s="38"/>
      <c r="O100" s="83"/>
      <c r="P100" s="87" t="e">
        <f>VLOOKUP(H100,'SW CAT Values'!D:E,2,)</f>
        <v>#N/A</v>
      </c>
      <c r="Q100" s="71"/>
      <c r="R100" s="70">
        <f t="shared" ref="R100:R115" si="95">IF(D100="Ground",P100*N100,0)</f>
        <v>0</v>
      </c>
      <c r="S100" s="70">
        <f t="shared" ref="S100:S115" si="96">IF(D100="Ground",P100*O100,0)</f>
        <v>0</v>
      </c>
      <c r="T100" s="320"/>
      <c r="U100" s="320"/>
      <c r="V100" s="71"/>
      <c r="W100" s="70">
        <f t="shared" ref="W100:W115" si="97">IF(D100="Air",P100*N100,0)</f>
        <v>0</v>
      </c>
      <c r="X100" s="70">
        <f t="shared" ref="X100:X115" si="98">IF(D100="Air",P100*O100,0)</f>
        <v>0</v>
      </c>
      <c r="Y100" s="320"/>
      <c r="Z100" s="321"/>
      <c r="AA100" s="72">
        <f t="shared" ref="AA100:AA115" si="99">IF(E100="Crew",P100*N100,0)</f>
        <v>0</v>
      </c>
      <c r="AB100" s="72">
        <f t="shared" ref="AB100:AB115" si="100">IF(E100="Engine",P100*N100,0)</f>
        <v>0</v>
      </c>
      <c r="AC100" s="72">
        <f t="shared" ref="AC100:AC115" si="101">IF(E100="Equipment",P100*N100,0)</f>
        <v>0</v>
      </c>
      <c r="AD100" s="72">
        <f t="shared" ref="AD100:AD115" si="102">IF(E100="Fixed",P100*N100,0)</f>
        <v>0</v>
      </c>
      <c r="AE100" s="73">
        <f t="shared" ref="AE100:AE115" si="103">IF(E100="Rotary",P100*N100,0)</f>
        <v>0</v>
      </c>
      <c r="AF100" s="72">
        <f t="shared" ref="AF100:AF115" si="104">IF(E100="Crew",P100*O100,0)</f>
        <v>0</v>
      </c>
      <c r="AG100" s="72">
        <f t="shared" ref="AG100:AG115" si="105">IF(E100="Engine",P100*O100,0)</f>
        <v>0</v>
      </c>
      <c r="AH100" s="72">
        <f t="shared" ref="AH100:AH115" si="106">IF(E100="Equipment",P100*O100,0)</f>
        <v>0</v>
      </c>
      <c r="AI100" s="72">
        <f t="shared" ref="AI100:AI115" si="107">IF(E100="Fixed",P100*O100,0)</f>
        <v>0</v>
      </c>
      <c r="AJ100" s="73">
        <f t="shared" ref="AJ100:AJ115" si="108">IF(E100="Rotary",P100*O100,0)</f>
        <v>0</v>
      </c>
      <c r="AK100" s="39"/>
    </row>
    <row r="101" spans="1:37" x14ac:dyDescent="0.35">
      <c r="A101" s="34">
        <f t="shared" si="78"/>
        <v>0</v>
      </c>
      <c r="B101" s="236">
        <f t="shared" si="94"/>
        <v>0</v>
      </c>
      <c r="C101" s="36">
        <f t="shared" si="79"/>
        <v>0</v>
      </c>
      <c r="D101" s="35"/>
      <c r="E101" s="35"/>
      <c r="F101" s="35"/>
      <c r="G101" s="35"/>
      <c r="H101" s="35"/>
      <c r="I101" s="130"/>
      <c r="J101" s="54"/>
      <c r="K101" s="35"/>
      <c r="L101" s="35"/>
      <c r="M101" s="212"/>
      <c r="N101" s="38"/>
      <c r="O101" s="83"/>
      <c r="P101" s="87" t="e">
        <f>VLOOKUP(H101,'SW CAT Values'!D:E,2,)</f>
        <v>#N/A</v>
      </c>
      <c r="Q101" s="71"/>
      <c r="R101" s="70">
        <f t="shared" si="95"/>
        <v>0</v>
      </c>
      <c r="S101" s="70">
        <f t="shared" si="96"/>
        <v>0</v>
      </c>
      <c r="T101" s="320"/>
      <c r="U101" s="320"/>
      <c r="V101" s="71"/>
      <c r="W101" s="70">
        <f t="shared" si="97"/>
        <v>0</v>
      </c>
      <c r="X101" s="70">
        <f t="shared" si="98"/>
        <v>0</v>
      </c>
      <c r="Y101" s="320"/>
      <c r="Z101" s="321"/>
      <c r="AA101" s="213">
        <f t="shared" si="99"/>
        <v>0</v>
      </c>
      <c r="AB101" s="213">
        <f t="shared" si="100"/>
        <v>0</v>
      </c>
      <c r="AC101" s="213">
        <f t="shared" si="101"/>
        <v>0</v>
      </c>
      <c r="AD101" s="213">
        <f t="shared" si="102"/>
        <v>0</v>
      </c>
      <c r="AE101" s="214">
        <f t="shared" si="103"/>
        <v>0</v>
      </c>
      <c r="AF101" s="213">
        <f t="shared" si="104"/>
        <v>0</v>
      </c>
      <c r="AG101" s="213">
        <f t="shared" si="105"/>
        <v>0</v>
      </c>
      <c r="AH101" s="213">
        <f t="shared" si="106"/>
        <v>0</v>
      </c>
      <c r="AI101" s="213">
        <f t="shared" si="107"/>
        <v>0</v>
      </c>
      <c r="AJ101" s="214">
        <f t="shared" si="108"/>
        <v>0</v>
      </c>
      <c r="AK101" s="39"/>
    </row>
    <row r="102" spans="1:37" x14ac:dyDescent="0.35">
      <c r="A102" s="34">
        <f t="shared" si="78"/>
        <v>0</v>
      </c>
      <c r="B102" s="236">
        <f t="shared" si="94"/>
        <v>0</v>
      </c>
      <c r="C102" s="36">
        <f t="shared" si="79"/>
        <v>0</v>
      </c>
      <c r="D102" s="35"/>
      <c r="E102" s="35"/>
      <c r="F102" s="35"/>
      <c r="G102" s="35"/>
      <c r="H102" s="35"/>
      <c r="I102" s="130"/>
      <c r="J102" s="54"/>
      <c r="K102" s="35"/>
      <c r="L102" s="35"/>
      <c r="M102" s="212"/>
      <c r="N102" s="38"/>
      <c r="O102" s="83"/>
      <c r="P102" s="87" t="e">
        <f>VLOOKUP(H102,'SW CAT Values'!D:E,2,)</f>
        <v>#N/A</v>
      </c>
      <c r="Q102" s="71"/>
      <c r="R102" s="70">
        <f t="shared" si="95"/>
        <v>0</v>
      </c>
      <c r="S102" s="70">
        <f t="shared" si="96"/>
        <v>0</v>
      </c>
      <c r="T102" s="320"/>
      <c r="U102" s="320"/>
      <c r="V102" s="71"/>
      <c r="W102" s="70">
        <f t="shared" si="97"/>
        <v>0</v>
      </c>
      <c r="X102" s="70">
        <f t="shared" si="98"/>
        <v>0</v>
      </c>
      <c r="Y102" s="320"/>
      <c r="Z102" s="321"/>
      <c r="AA102" s="213">
        <f t="shared" si="99"/>
        <v>0</v>
      </c>
      <c r="AB102" s="213">
        <f t="shared" si="100"/>
        <v>0</v>
      </c>
      <c r="AC102" s="213">
        <f t="shared" si="101"/>
        <v>0</v>
      </c>
      <c r="AD102" s="213">
        <f t="shared" si="102"/>
        <v>0</v>
      </c>
      <c r="AE102" s="214">
        <f t="shared" si="103"/>
        <v>0</v>
      </c>
      <c r="AF102" s="213">
        <f t="shared" si="104"/>
        <v>0</v>
      </c>
      <c r="AG102" s="213">
        <f t="shared" si="105"/>
        <v>0</v>
      </c>
      <c r="AH102" s="213">
        <f t="shared" si="106"/>
        <v>0</v>
      </c>
      <c r="AI102" s="213">
        <f t="shared" si="107"/>
        <v>0</v>
      </c>
      <c r="AJ102" s="214">
        <f t="shared" si="108"/>
        <v>0</v>
      </c>
      <c r="AK102" s="39"/>
    </row>
    <row r="103" spans="1:37" x14ac:dyDescent="0.35">
      <c r="A103" s="34">
        <f t="shared" si="78"/>
        <v>0</v>
      </c>
      <c r="B103" s="236">
        <f t="shared" si="94"/>
        <v>0</v>
      </c>
      <c r="C103" s="36">
        <f t="shared" si="79"/>
        <v>0</v>
      </c>
      <c r="D103" s="35"/>
      <c r="E103" s="35"/>
      <c r="F103" s="112"/>
      <c r="G103" s="112"/>
      <c r="H103" s="112"/>
      <c r="I103" s="130"/>
      <c r="J103" s="54"/>
      <c r="K103" s="35"/>
      <c r="L103" s="35"/>
      <c r="M103" s="123"/>
      <c r="N103" s="38"/>
      <c r="O103" s="38"/>
      <c r="P103" s="87" t="e">
        <f>VLOOKUP(H103,'SW CAT Values'!D:E,2,)</f>
        <v>#N/A</v>
      </c>
      <c r="Q103" s="71"/>
      <c r="R103" s="70">
        <f t="shared" si="95"/>
        <v>0</v>
      </c>
      <c r="S103" s="70">
        <f t="shared" si="96"/>
        <v>0</v>
      </c>
      <c r="T103" s="320"/>
      <c r="U103" s="320"/>
      <c r="V103" s="71"/>
      <c r="W103" s="70">
        <f t="shared" si="97"/>
        <v>0</v>
      </c>
      <c r="X103" s="70">
        <f t="shared" si="98"/>
        <v>0</v>
      </c>
      <c r="Y103" s="320"/>
      <c r="Z103" s="321"/>
      <c r="AA103" s="72">
        <f t="shared" si="99"/>
        <v>0</v>
      </c>
      <c r="AB103" s="72">
        <f t="shared" si="100"/>
        <v>0</v>
      </c>
      <c r="AC103" s="72">
        <f t="shared" si="101"/>
        <v>0</v>
      </c>
      <c r="AD103" s="72">
        <f t="shared" si="102"/>
        <v>0</v>
      </c>
      <c r="AE103" s="73">
        <f t="shared" si="103"/>
        <v>0</v>
      </c>
      <c r="AF103" s="72">
        <f t="shared" si="104"/>
        <v>0</v>
      </c>
      <c r="AG103" s="72">
        <f t="shared" si="105"/>
        <v>0</v>
      </c>
      <c r="AH103" s="72">
        <f t="shared" si="106"/>
        <v>0</v>
      </c>
      <c r="AI103" s="72">
        <f t="shared" si="107"/>
        <v>0</v>
      </c>
      <c r="AJ103" s="73">
        <f t="shared" si="108"/>
        <v>0</v>
      </c>
      <c r="AK103" s="39"/>
    </row>
    <row r="104" spans="1:37" x14ac:dyDescent="0.35">
      <c r="A104" s="34">
        <f t="shared" si="78"/>
        <v>0</v>
      </c>
      <c r="B104" s="236">
        <f t="shared" si="94"/>
        <v>0</v>
      </c>
      <c r="C104" s="36">
        <f t="shared" si="79"/>
        <v>0</v>
      </c>
      <c r="D104" s="35"/>
      <c r="E104" s="35"/>
      <c r="F104" s="35"/>
      <c r="G104" s="35"/>
      <c r="H104" s="112"/>
      <c r="I104" s="130"/>
      <c r="J104" s="54"/>
      <c r="K104" s="35"/>
      <c r="L104" s="35"/>
      <c r="M104" s="241"/>
      <c r="N104" s="38"/>
      <c r="O104" s="83"/>
      <c r="P104" s="87" t="e">
        <f>VLOOKUP(H104,'SW CAT Values'!D:E,2,)</f>
        <v>#N/A</v>
      </c>
      <c r="Q104" s="71"/>
      <c r="R104" s="70">
        <f t="shared" si="95"/>
        <v>0</v>
      </c>
      <c r="S104" s="70">
        <f t="shared" si="96"/>
        <v>0</v>
      </c>
      <c r="T104" s="320"/>
      <c r="U104" s="320"/>
      <c r="V104" s="71"/>
      <c r="W104" s="70">
        <f t="shared" si="97"/>
        <v>0</v>
      </c>
      <c r="X104" s="70">
        <f t="shared" si="98"/>
        <v>0</v>
      </c>
      <c r="Y104" s="320"/>
      <c r="Z104" s="321"/>
      <c r="AA104" s="213">
        <f t="shared" si="99"/>
        <v>0</v>
      </c>
      <c r="AB104" s="213">
        <f t="shared" si="100"/>
        <v>0</v>
      </c>
      <c r="AC104" s="213">
        <f t="shared" si="101"/>
        <v>0</v>
      </c>
      <c r="AD104" s="213">
        <f t="shared" si="102"/>
        <v>0</v>
      </c>
      <c r="AE104" s="214">
        <f t="shared" si="103"/>
        <v>0</v>
      </c>
      <c r="AF104" s="213">
        <f t="shared" si="104"/>
        <v>0</v>
      </c>
      <c r="AG104" s="213">
        <f t="shared" si="105"/>
        <v>0</v>
      </c>
      <c r="AH104" s="213">
        <f t="shared" si="106"/>
        <v>0</v>
      </c>
      <c r="AI104" s="213">
        <f t="shared" si="107"/>
        <v>0</v>
      </c>
      <c r="AJ104" s="214">
        <f t="shared" si="108"/>
        <v>0</v>
      </c>
      <c r="AK104" s="39"/>
    </row>
    <row r="105" spans="1:37" x14ac:dyDescent="0.35">
      <c r="A105" s="34">
        <f t="shared" si="78"/>
        <v>0</v>
      </c>
      <c r="B105" s="236">
        <f t="shared" si="94"/>
        <v>0</v>
      </c>
      <c r="C105" s="36">
        <f t="shared" si="79"/>
        <v>0</v>
      </c>
      <c r="D105" s="35"/>
      <c r="E105" s="35"/>
      <c r="F105" s="35"/>
      <c r="G105" s="35"/>
      <c r="H105" s="112"/>
      <c r="I105" s="130"/>
      <c r="J105" s="54"/>
      <c r="K105" s="35"/>
      <c r="L105" s="35"/>
      <c r="M105" s="212"/>
      <c r="N105" s="38"/>
      <c r="O105" s="83"/>
      <c r="P105" s="87" t="e">
        <f>VLOOKUP(H105,'SW CAT Values'!D:E,2,)</f>
        <v>#N/A</v>
      </c>
      <c r="Q105" s="71"/>
      <c r="R105" s="70">
        <f t="shared" si="95"/>
        <v>0</v>
      </c>
      <c r="S105" s="70">
        <f t="shared" si="96"/>
        <v>0</v>
      </c>
      <c r="T105" s="320"/>
      <c r="U105" s="320"/>
      <c r="V105" s="71"/>
      <c r="W105" s="70">
        <f t="shared" si="97"/>
        <v>0</v>
      </c>
      <c r="X105" s="70">
        <f t="shared" si="98"/>
        <v>0</v>
      </c>
      <c r="Y105" s="320"/>
      <c r="Z105" s="321"/>
      <c r="AA105" s="213">
        <f t="shared" si="99"/>
        <v>0</v>
      </c>
      <c r="AB105" s="213">
        <f t="shared" si="100"/>
        <v>0</v>
      </c>
      <c r="AC105" s="213">
        <f t="shared" si="101"/>
        <v>0</v>
      </c>
      <c r="AD105" s="213">
        <f t="shared" si="102"/>
        <v>0</v>
      </c>
      <c r="AE105" s="214">
        <f t="shared" si="103"/>
        <v>0</v>
      </c>
      <c r="AF105" s="213">
        <f t="shared" si="104"/>
        <v>0</v>
      </c>
      <c r="AG105" s="213">
        <f t="shared" si="105"/>
        <v>0</v>
      </c>
      <c r="AH105" s="213">
        <f t="shared" si="106"/>
        <v>0</v>
      </c>
      <c r="AI105" s="213">
        <f t="shared" si="107"/>
        <v>0</v>
      </c>
      <c r="AJ105" s="214">
        <f t="shared" si="108"/>
        <v>0</v>
      </c>
      <c r="AK105" s="39"/>
    </row>
    <row r="106" spans="1:37" x14ac:dyDescent="0.35">
      <c r="A106" s="34">
        <f t="shared" si="78"/>
        <v>0</v>
      </c>
      <c r="B106" s="236">
        <f t="shared" si="94"/>
        <v>0</v>
      </c>
      <c r="C106" s="36">
        <f t="shared" si="79"/>
        <v>0</v>
      </c>
      <c r="D106" s="35"/>
      <c r="E106" s="35"/>
      <c r="F106" s="35"/>
      <c r="G106" s="35"/>
      <c r="H106" s="35"/>
      <c r="I106" s="130"/>
      <c r="J106" s="54"/>
      <c r="K106" s="35"/>
      <c r="L106" s="35"/>
      <c r="M106" s="212"/>
      <c r="N106" s="38"/>
      <c r="O106" s="83"/>
      <c r="P106" s="87" t="e">
        <f>VLOOKUP(H106,'SW CAT Values'!D:E,2,)</f>
        <v>#N/A</v>
      </c>
      <c r="Q106" s="71"/>
      <c r="R106" s="70">
        <f t="shared" si="95"/>
        <v>0</v>
      </c>
      <c r="S106" s="70">
        <f t="shared" si="96"/>
        <v>0</v>
      </c>
      <c r="T106" s="320"/>
      <c r="U106" s="320"/>
      <c r="V106" s="71"/>
      <c r="W106" s="70">
        <f t="shared" si="97"/>
        <v>0</v>
      </c>
      <c r="X106" s="70">
        <f t="shared" si="98"/>
        <v>0</v>
      </c>
      <c r="Y106" s="320"/>
      <c r="Z106" s="321"/>
      <c r="AA106" s="213">
        <f t="shared" si="99"/>
        <v>0</v>
      </c>
      <c r="AB106" s="213">
        <f t="shared" si="100"/>
        <v>0</v>
      </c>
      <c r="AC106" s="213">
        <f t="shared" si="101"/>
        <v>0</v>
      </c>
      <c r="AD106" s="213">
        <f t="shared" si="102"/>
        <v>0</v>
      </c>
      <c r="AE106" s="214">
        <f t="shared" si="103"/>
        <v>0</v>
      </c>
      <c r="AF106" s="213">
        <f t="shared" si="104"/>
        <v>0</v>
      </c>
      <c r="AG106" s="213">
        <f t="shared" si="105"/>
        <v>0</v>
      </c>
      <c r="AH106" s="213">
        <f t="shared" si="106"/>
        <v>0</v>
      </c>
      <c r="AI106" s="213">
        <f t="shared" si="107"/>
        <v>0</v>
      </c>
      <c r="AJ106" s="214">
        <f t="shared" si="108"/>
        <v>0</v>
      </c>
      <c r="AK106" s="39"/>
    </row>
    <row r="107" spans="1:37" x14ac:dyDescent="0.35">
      <c r="A107" s="34">
        <f t="shared" si="78"/>
        <v>0</v>
      </c>
      <c r="B107" s="236">
        <f t="shared" si="94"/>
        <v>0</v>
      </c>
      <c r="C107" s="36">
        <f t="shared" si="79"/>
        <v>0</v>
      </c>
      <c r="D107" s="35"/>
      <c r="E107" s="35"/>
      <c r="F107" s="112"/>
      <c r="G107" s="112"/>
      <c r="H107" s="35"/>
      <c r="I107" s="130"/>
      <c r="J107" s="54"/>
      <c r="K107" s="35"/>
      <c r="L107" s="35"/>
      <c r="M107" s="37"/>
      <c r="N107" s="38"/>
      <c r="O107" s="83"/>
      <c r="P107" s="87" t="e">
        <f>VLOOKUP(H107,'SW CAT Values'!D:E,2,)</f>
        <v>#N/A</v>
      </c>
      <c r="Q107" s="71"/>
      <c r="R107" s="70">
        <f t="shared" ref="R107" si="109">IF(D107="Ground",P107*N107,0)</f>
        <v>0</v>
      </c>
      <c r="S107" s="70">
        <f t="shared" ref="S107" si="110">IF(D107="Ground",P107*O107,0)</f>
        <v>0</v>
      </c>
      <c r="T107" s="320"/>
      <c r="U107" s="320"/>
      <c r="V107" s="71"/>
      <c r="W107" s="70">
        <f t="shared" ref="W107" si="111">IF(D107="Air",P107*N107,0)</f>
        <v>0</v>
      </c>
      <c r="X107" s="70">
        <f t="shared" ref="X107" si="112">IF(D107="Air",P107*O107,0)</f>
        <v>0</v>
      </c>
      <c r="Y107" s="320"/>
      <c r="Z107" s="321"/>
      <c r="AA107" s="72">
        <f t="shared" ref="AA107" si="113">IF(E107="Crew",P107*N107,0)</f>
        <v>0</v>
      </c>
      <c r="AB107" s="72">
        <f t="shared" ref="AB107" si="114">IF(E107="Engine",P107*N107,0)</f>
        <v>0</v>
      </c>
      <c r="AC107" s="72">
        <f t="shared" ref="AC107" si="115">IF(E107="Equipment",P107*N107,0)</f>
        <v>0</v>
      </c>
      <c r="AD107" s="72">
        <f t="shared" ref="AD107" si="116">IF(E107="Fixed",P107*N107,0)</f>
        <v>0</v>
      </c>
      <c r="AE107" s="73">
        <f t="shared" ref="AE107" si="117">IF(E107="Rotary",P107*N107,0)</f>
        <v>0</v>
      </c>
      <c r="AF107" s="72">
        <f t="shared" ref="AF107" si="118">IF(E107="Crew",P107*O107,0)</f>
        <v>0</v>
      </c>
      <c r="AG107" s="72">
        <f t="shared" ref="AG107" si="119">IF(E107="Engine",P107*O107,0)</f>
        <v>0</v>
      </c>
      <c r="AH107" s="72">
        <f t="shared" ref="AH107" si="120">IF(E107="Equipment",P107*O107,0)</f>
        <v>0</v>
      </c>
      <c r="AI107" s="72">
        <f t="shared" ref="AI107" si="121">IF(E107="Fixed",P107*O107,0)</f>
        <v>0</v>
      </c>
      <c r="AJ107" s="73">
        <f t="shared" ref="AJ107" si="122">IF(E107="Rotary",P107*O107,0)</f>
        <v>0</v>
      </c>
      <c r="AK107" s="39"/>
    </row>
    <row r="108" spans="1:37" x14ac:dyDescent="0.35">
      <c r="A108" s="34">
        <f t="shared" si="78"/>
        <v>0</v>
      </c>
      <c r="B108" s="236">
        <f t="shared" si="94"/>
        <v>0</v>
      </c>
      <c r="C108" s="36">
        <f t="shared" si="79"/>
        <v>0</v>
      </c>
      <c r="D108" s="35"/>
      <c r="E108" s="35"/>
      <c r="F108" s="112"/>
      <c r="G108" s="112"/>
      <c r="H108" s="35"/>
      <c r="I108" s="130"/>
      <c r="J108" s="54"/>
      <c r="K108" s="35"/>
      <c r="L108" s="35"/>
      <c r="M108" s="37"/>
      <c r="N108" s="38"/>
      <c r="O108" s="83"/>
      <c r="P108" s="87" t="e">
        <f>VLOOKUP(H108,'SW CAT Values'!D:E,2,)</f>
        <v>#N/A</v>
      </c>
      <c r="Q108" s="71"/>
      <c r="R108" s="70">
        <f t="shared" si="95"/>
        <v>0</v>
      </c>
      <c r="S108" s="70">
        <f t="shared" si="96"/>
        <v>0</v>
      </c>
      <c r="T108" s="320"/>
      <c r="U108" s="320"/>
      <c r="V108" s="71"/>
      <c r="W108" s="70">
        <f t="shared" si="97"/>
        <v>0</v>
      </c>
      <c r="X108" s="70">
        <f t="shared" si="98"/>
        <v>0</v>
      </c>
      <c r="Y108" s="320"/>
      <c r="Z108" s="321"/>
      <c r="AA108" s="72">
        <f t="shared" si="99"/>
        <v>0</v>
      </c>
      <c r="AB108" s="72">
        <f t="shared" si="100"/>
        <v>0</v>
      </c>
      <c r="AC108" s="72">
        <f t="shared" si="101"/>
        <v>0</v>
      </c>
      <c r="AD108" s="72">
        <f t="shared" si="102"/>
        <v>0</v>
      </c>
      <c r="AE108" s="73">
        <f t="shared" si="103"/>
        <v>0</v>
      </c>
      <c r="AF108" s="72">
        <f t="shared" si="104"/>
        <v>0</v>
      </c>
      <c r="AG108" s="72">
        <f t="shared" si="105"/>
        <v>0</v>
      </c>
      <c r="AH108" s="72">
        <f t="shared" si="106"/>
        <v>0</v>
      </c>
      <c r="AI108" s="72">
        <f t="shared" si="107"/>
        <v>0</v>
      </c>
      <c r="AJ108" s="73">
        <f t="shared" si="108"/>
        <v>0</v>
      </c>
      <c r="AK108" s="39"/>
    </row>
    <row r="109" spans="1:37" x14ac:dyDescent="0.35">
      <c r="A109" s="34">
        <f t="shared" si="78"/>
        <v>0</v>
      </c>
      <c r="B109" s="236">
        <f t="shared" si="94"/>
        <v>0</v>
      </c>
      <c r="C109" s="36">
        <f t="shared" si="79"/>
        <v>0</v>
      </c>
      <c r="D109" s="35"/>
      <c r="E109" s="35"/>
      <c r="F109" s="35"/>
      <c r="G109" s="116"/>
      <c r="H109" s="35"/>
      <c r="I109" s="130"/>
      <c r="J109" s="115"/>
      <c r="K109" s="35"/>
      <c r="L109" s="35"/>
      <c r="M109" s="212"/>
      <c r="N109" s="38"/>
      <c r="O109" s="83"/>
      <c r="P109" s="87" t="e">
        <f>VLOOKUP(H109,'SW CAT Values'!D:E,2,)</f>
        <v>#N/A</v>
      </c>
      <c r="Q109" s="71"/>
      <c r="R109" s="70">
        <f t="shared" si="95"/>
        <v>0</v>
      </c>
      <c r="S109" s="70">
        <f t="shared" si="96"/>
        <v>0</v>
      </c>
      <c r="T109" s="320"/>
      <c r="U109" s="320"/>
      <c r="V109" s="71"/>
      <c r="W109" s="70">
        <f t="shared" si="97"/>
        <v>0</v>
      </c>
      <c r="X109" s="70">
        <f t="shared" si="98"/>
        <v>0</v>
      </c>
      <c r="Y109" s="320"/>
      <c r="Z109" s="321"/>
      <c r="AA109" s="213">
        <f t="shared" si="99"/>
        <v>0</v>
      </c>
      <c r="AB109" s="213">
        <f t="shared" si="100"/>
        <v>0</v>
      </c>
      <c r="AC109" s="213">
        <f t="shared" si="101"/>
        <v>0</v>
      </c>
      <c r="AD109" s="213">
        <f t="shared" si="102"/>
        <v>0</v>
      </c>
      <c r="AE109" s="214">
        <f t="shared" si="103"/>
        <v>0</v>
      </c>
      <c r="AF109" s="213">
        <f t="shared" si="104"/>
        <v>0</v>
      </c>
      <c r="AG109" s="213">
        <f t="shared" si="105"/>
        <v>0</v>
      </c>
      <c r="AH109" s="213">
        <f t="shared" si="106"/>
        <v>0</v>
      </c>
      <c r="AI109" s="213">
        <f t="shared" si="107"/>
        <v>0</v>
      </c>
      <c r="AJ109" s="214">
        <f t="shared" si="108"/>
        <v>0</v>
      </c>
      <c r="AK109" s="39"/>
    </row>
    <row r="110" spans="1:37" x14ac:dyDescent="0.35">
      <c r="A110" s="34">
        <f t="shared" si="78"/>
        <v>0</v>
      </c>
      <c r="B110" s="236">
        <f t="shared" si="94"/>
        <v>0</v>
      </c>
      <c r="C110" s="36">
        <f t="shared" si="79"/>
        <v>0</v>
      </c>
      <c r="D110" s="35"/>
      <c r="E110" s="35"/>
      <c r="F110" s="35"/>
      <c r="G110" s="35"/>
      <c r="H110" s="35"/>
      <c r="I110" s="130"/>
      <c r="J110" s="54"/>
      <c r="K110" s="35"/>
      <c r="L110" s="35"/>
      <c r="M110" s="212"/>
      <c r="N110" s="38"/>
      <c r="O110" s="83"/>
      <c r="P110" s="87" t="e">
        <f>VLOOKUP(H110,'SW CAT Values'!D:E,2,)</f>
        <v>#N/A</v>
      </c>
      <c r="Q110" s="71"/>
      <c r="R110" s="70">
        <f t="shared" si="95"/>
        <v>0</v>
      </c>
      <c r="S110" s="70">
        <f t="shared" si="96"/>
        <v>0</v>
      </c>
      <c r="T110" s="320"/>
      <c r="U110" s="320"/>
      <c r="V110" s="71"/>
      <c r="W110" s="70">
        <f t="shared" si="97"/>
        <v>0</v>
      </c>
      <c r="X110" s="70">
        <f t="shared" si="98"/>
        <v>0</v>
      </c>
      <c r="Y110" s="320"/>
      <c r="Z110" s="321"/>
      <c r="AA110" s="213">
        <f t="shared" si="99"/>
        <v>0</v>
      </c>
      <c r="AB110" s="213">
        <f t="shared" si="100"/>
        <v>0</v>
      </c>
      <c r="AC110" s="213">
        <f t="shared" si="101"/>
        <v>0</v>
      </c>
      <c r="AD110" s="213">
        <f t="shared" si="102"/>
        <v>0</v>
      </c>
      <c r="AE110" s="214">
        <f t="shared" si="103"/>
        <v>0</v>
      </c>
      <c r="AF110" s="213">
        <f t="shared" si="104"/>
        <v>0</v>
      </c>
      <c r="AG110" s="213">
        <f t="shared" si="105"/>
        <v>0</v>
      </c>
      <c r="AH110" s="213">
        <f t="shared" si="106"/>
        <v>0</v>
      </c>
      <c r="AI110" s="213">
        <f t="shared" si="107"/>
        <v>0</v>
      </c>
      <c r="AJ110" s="214">
        <f t="shared" si="108"/>
        <v>0</v>
      </c>
      <c r="AK110" s="39"/>
    </row>
    <row r="111" spans="1:37" x14ac:dyDescent="0.35">
      <c r="A111" s="34">
        <f t="shared" si="78"/>
        <v>0</v>
      </c>
      <c r="B111" s="236">
        <f t="shared" si="94"/>
        <v>0</v>
      </c>
      <c r="C111" s="36">
        <f t="shared" si="79"/>
        <v>0</v>
      </c>
      <c r="D111" s="35"/>
      <c r="E111" s="35"/>
      <c r="F111" s="35"/>
      <c r="G111" s="35"/>
      <c r="H111" s="35"/>
      <c r="I111" s="130"/>
      <c r="J111" s="54"/>
      <c r="K111" s="35"/>
      <c r="L111" s="35"/>
      <c r="M111" s="212"/>
      <c r="N111" s="38"/>
      <c r="O111" s="83"/>
      <c r="P111" s="87" t="e">
        <f>VLOOKUP(H111,'SW CAT Values'!D:E,2,)</f>
        <v>#N/A</v>
      </c>
      <c r="Q111" s="71"/>
      <c r="R111" s="70">
        <f t="shared" si="95"/>
        <v>0</v>
      </c>
      <c r="S111" s="70">
        <f t="shared" si="96"/>
        <v>0</v>
      </c>
      <c r="T111" s="320"/>
      <c r="U111" s="320"/>
      <c r="V111" s="71"/>
      <c r="W111" s="70">
        <f t="shared" si="97"/>
        <v>0</v>
      </c>
      <c r="X111" s="70">
        <f t="shared" si="98"/>
        <v>0</v>
      </c>
      <c r="Y111" s="320"/>
      <c r="Z111" s="321"/>
      <c r="AA111" s="213">
        <f t="shared" si="99"/>
        <v>0</v>
      </c>
      <c r="AB111" s="213">
        <f t="shared" si="100"/>
        <v>0</v>
      </c>
      <c r="AC111" s="213">
        <f t="shared" si="101"/>
        <v>0</v>
      </c>
      <c r="AD111" s="213">
        <f t="shared" si="102"/>
        <v>0</v>
      </c>
      <c r="AE111" s="214">
        <f t="shared" si="103"/>
        <v>0</v>
      </c>
      <c r="AF111" s="213">
        <f t="shared" si="104"/>
        <v>0</v>
      </c>
      <c r="AG111" s="213">
        <f t="shared" si="105"/>
        <v>0</v>
      </c>
      <c r="AH111" s="213">
        <f t="shared" si="106"/>
        <v>0</v>
      </c>
      <c r="AI111" s="213">
        <f t="shared" si="107"/>
        <v>0</v>
      </c>
      <c r="AJ111" s="214">
        <f t="shared" si="108"/>
        <v>0</v>
      </c>
      <c r="AK111" s="39"/>
    </row>
    <row r="112" spans="1:37" x14ac:dyDescent="0.35">
      <c r="A112" s="34">
        <f t="shared" si="78"/>
        <v>0</v>
      </c>
      <c r="B112" s="236">
        <f t="shared" si="94"/>
        <v>0</v>
      </c>
      <c r="C112" s="36">
        <f t="shared" si="79"/>
        <v>0</v>
      </c>
      <c r="D112" s="35"/>
      <c r="E112" s="35"/>
      <c r="F112" s="35"/>
      <c r="G112" s="35"/>
      <c r="H112" s="35"/>
      <c r="I112" s="130"/>
      <c r="J112" s="54"/>
      <c r="K112" s="35"/>
      <c r="L112" s="35"/>
      <c r="M112" s="212"/>
      <c r="N112" s="38"/>
      <c r="O112" s="83"/>
      <c r="P112" s="87" t="e">
        <f>VLOOKUP(H112,'SW CAT Values'!D:E,2,)</f>
        <v>#N/A</v>
      </c>
      <c r="Q112" s="71"/>
      <c r="R112" s="70">
        <f t="shared" si="95"/>
        <v>0</v>
      </c>
      <c r="S112" s="70">
        <f t="shared" si="96"/>
        <v>0</v>
      </c>
      <c r="T112" s="320"/>
      <c r="U112" s="320"/>
      <c r="V112" s="71"/>
      <c r="W112" s="70">
        <f t="shared" si="97"/>
        <v>0</v>
      </c>
      <c r="X112" s="70">
        <f t="shared" si="98"/>
        <v>0</v>
      </c>
      <c r="Y112" s="320"/>
      <c r="Z112" s="321"/>
      <c r="AA112" s="213">
        <f t="shared" si="99"/>
        <v>0</v>
      </c>
      <c r="AB112" s="213">
        <f t="shared" si="100"/>
        <v>0</v>
      </c>
      <c r="AC112" s="213">
        <f t="shared" si="101"/>
        <v>0</v>
      </c>
      <c r="AD112" s="213">
        <f t="shared" si="102"/>
        <v>0</v>
      </c>
      <c r="AE112" s="214">
        <f t="shared" si="103"/>
        <v>0</v>
      </c>
      <c r="AF112" s="213">
        <f t="shared" si="104"/>
        <v>0</v>
      </c>
      <c r="AG112" s="213">
        <f t="shared" si="105"/>
        <v>0</v>
      </c>
      <c r="AH112" s="213">
        <f t="shared" si="106"/>
        <v>0</v>
      </c>
      <c r="AI112" s="213">
        <f t="shared" si="107"/>
        <v>0</v>
      </c>
      <c r="AJ112" s="214">
        <f t="shared" si="108"/>
        <v>0</v>
      </c>
      <c r="AK112" s="122"/>
    </row>
    <row r="113" spans="1:37" x14ac:dyDescent="0.35">
      <c r="A113" s="34">
        <f t="shared" si="78"/>
        <v>0</v>
      </c>
      <c r="B113" s="236">
        <f t="shared" si="94"/>
        <v>0</v>
      </c>
      <c r="C113" s="36">
        <f t="shared" si="79"/>
        <v>0</v>
      </c>
      <c r="D113" s="35"/>
      <c r="E113" s="35"/>
      <c r="F113" s="35"/>
      <c r="G113" s="35"/>
      <c r="H113" s="35"/>
      <c r="I113" s="130"/>
      <c r="J113" s="54"/>
      <c r="K113" s="35"/>
      <c r="L113" s="35"/>
      <c r="M113" s="212"/>
      <c r="N113" s="38"/>
      <c r="O113" s="83"/>
      <c r="P113" s="87" t="e">
        <f>VLOOKUP(H113,'SW CAT Values'!D:E,2,)</f>
        <v>#N/A</v>
      </c>
      <c r="Q113" s="71"/>
      <c r="R113" s="70">
        <f t="shared" si="95"/>
        <v>0</v>
      </c>
      <c r="S113" s="70">
        <f t="shared" si="96"/>
        <v>0</v>
      </c>
      <c r="T113" s="320"/>
      <c r="U113" s="320"/>
      <c r="V113" s="71"/>
      <c r="W113" s="70">
        <f t="shared" si="97"/>
        <v>0</v>
      </c>
      <c r="X113" s="70">
        <f t="shared" si="98"/>
        <v>0</v>
      </c>
      <c r="Y113" s="320"/>
      <c r="Z113" s="321"/>
      <c r="AA113" s="213">
        <f t="shared" si="99"/>
        <v>0</v>
      </c>
      <c r="AB113" s="213">
        <f t="shared" si="100"/>
        <v>0</v>
      </c>
      <c r="AC113" s="213">
        <f t="shared" si="101"/>
        <v>0</v>
      </c>
      <c r="AD113" s="213">
        <f t="shared" si="102"/>
        <v>0</v>
      </c>
      <c r="AE113" s="214">
        <f t="shared" si="103"/>
        <v>0</v>
      </c>
      <c r="AF113" s="213">
        <f t="shared" si="104"/>
        <v>0</v>
      </c>
      <c r="AG113" s="213">
        <f t="shared" si="105"/>
        <v>0</v>
      </c>
      <c r="AH113" s="213">
        <f t="shared" si="106"/>
        <v>0</v>
      </c>
      <c r="AI113" s="213">
        <f t="shared" si="107"/>
        <v>0</v>
      </c>
      <c r="AJ113" s="214">
        <f t="shared" si="108"/>
        <v>0</v>
      </c>
      <c r="AK113" s="39"/>
    </row>
    <row r="114" spans="1:37" x14ac:dyDescent="0.35">
      <c r="A114" s="34">
        <f t="shared" si="78"/>
        <v>0</v>
      </c>
      <c r="B114" s="236">
        <f t="shared" si="94"/>
        <v>0</v>
      </c>
      <c r="C114" s="36">
        <f t="shared" si="79"/>
        <v>0</v>
      </c>
      <c r="D114" s="35"/>
      <c r="E114" s="35"/>
      <c r="F114" s="35"/>
      <c r="G114" s="35"/>
      <c r="H114" s="35"/>
      <c r="I114" s="130"/>
      <c r="J114" s="54"/>
      <c r="K114" s="35"/>
      <c r="L114" s="35"/>
      <c r="M114" s="37"/>
      <c r="N114" s="38"/>
      <c r="O114" s="83"/>
      <c r="P114" s="87" t="e">
        <f>VLOOKUP(H114,'SW CAT Values'!D:E,2,)</f>
        <v>#N/A</v>
      </c>
      <c r="Q114" s="71"/>
      <c r="R114" s="70">
        <f t="shared" si="95"/>
        <v>0</v>
      </c>
      <c r="S114" s="70">
        <f t="shared" si="96"/>
        <v>0</v>
      </c>
      <c r="T114" s="320"/>
      <c r="U114" s="320"/>
      <c r="V114" s="71"/>
      <c r="W114" s="70">
        <f t="shared" si="97"/>
        <v>0</v>
      </c>
      <c r="X114" s="70">
        <f t="shared" si="98"/>
        <v>0</v>
      </c>
      <c r="Y114" s="320"/>
      <c r="Z114" s="321"/>
      <c r="AA114" s="72">
        <f t="shared" si="99"/>
        <v>0</v>
      </c>
      <c r="AB114" s="72">
        <f t="shared" si="100"/>
        <v>0</v>
      </c>
      <c r="AC114" s="72">
        <f t="shared" si="101"/>
        <v>0</v>
      </c>
      <c r="AD114" s="72">
        <f t="shared" si="102"/>
        <v>0</v>
      </c>
      <c r="AE114" s="73">
        <f t="shared" si="103"/>
        <v>0</v>
      </c>
      <c r="AF114" s="72">
        <f t="shared" si="104"/>
        <v>0</v>
      </c>
      <c r="AG114" s="72">
        <f t="shared" si="105"/>
        <v>0</v>
      </c>
      <c r="AH114" s="72">
        <f t="shared" si="106"/>
        <v>0</v>
      </c>
      <c r="AI114" s="72">
        <f t="shared" si="107"/>
        <v>0</v>
      </c>
      <c r="AJ114" s="73">
        <f t="shared" si="108"/>
        <v>0</v>
      </c>
      <c r="AK114" s="39"/>
    </row>
    <row r="115" spans="1:37" x14ac:dyDescent="0.35">
      <c r="A115" s="34">
        <f t="shared" si="78"/>
        <v>0</v>
      </c>
      <c r="B115" s="236">
        <f t="shared" si="94"/>
        <v>0</v>
      </c>
      <c r="C115" s="36">
        <f t="shared" si="79"/>
        <v>0</v>
      </c>
      <c r="D115" s="35"/>
      <c r="E115" s="35"/>
      <c r="F115" s="35"/>
      <c r="G115" s="35"/>
      <c r="H115" s="35"/>
      <c r="I115" s="130"/>
      <c r="J115" s="54"/>
      <c r="K115" s="35"/>
      <c r="L115" s="35"/>
      <c r="M115" s="37"/>
      <c r="N115" s="38"/>
      <c r="O115" s="83"/>
      <c r="P115" s="87" t="e">
        <f>VLOOKUP(H115,'SW CAT Values'!D:E,2,)</f>
        <v>#N/A</v>
      </c>
      <c r="Q115" s="71"/>
      <c r="R115" s="70">
        <f t="shared" si="95"/>
        <v>0</v>
      </c>
      <c r="S115" s="70">
        <f t="shared" si="96"/>
        <v>0</v>
      </c>
      <c r="T115" s="320"/>
      <c r="U115" s="320"/>
      <c r="V115" s="71"/>
      <c r="W115" s="70">
        <f t="shared" si="97"/>
        <v>0</v>
      </c>
      <c r="X115" s="70">
        <f t="shared" si="98"/>
        <v>0</v>
      </c>
      <c r="Y115" s="320"/>
      <c r="Z115" s="321"/>
      <c r="AA115" s="72">
        <f t="shared" si="99"/>
        <v>0</v>
      </c>
      <c r="AB115" s="72">
        <f t="shared" si="100"/>
        <v>0</v>
      </c>
      <c r="AC115" s="72">
        <f t="shared" si="101"/>
        <v>0</v>
      </c>
      <c r="AD115" s="72">
        <f t="shared" si="102"/>
        <v>0</v>
      </c>
      <c r="AE115" s="73">
        <f t="shared" si="103"/>
        <v>0</v>
      </c>
      <c r="AF115" s="72">
        <f t="shared" si="104"/>
        <v>0</v>
      </c>
      <c r="AG115" s="72">
        <f t="shared" si="105"/>
        <v>0</v>
      </c>
      <c r="AH115" s="72">
        <f t="shared" si="106"/>
        <v>0</v>
      </c>
      <c r="AI115" s="72">
        <f t="shared" si="107"/>
        <v>0</v>
      </c>
      <c r="AJ115" s="73">
        <f t="shared" si="108"/>
        <v>0</v>
      </c>
      <c r="AK115" s="39"/>
    </row>
    <row r="116" spans="1:37" x14ac:dyDescent="0.35">
      <c r="A116" s="106">
        <f>Summary!A7</f>
        <v>0</v>
      </c>
      <c r="B116" s="107">
        <f>Summary!B7</f>
        <v>0</v>
      </c>
      <c r="C116" s="95">
        <f>Summary!C7</f>
        <v>0</v>
      </c>
      <c r="D116" s="96"/>
      <c r="E116" s="97"/>
      <c r="F116" s="243"/>
      <c r="G116" s="98"/>
      <c r="H116" s="107"/>
      <c r="I116" s="165"/>
      <c r="J116" s="98"/>
      <c r="K116" s="92"/>
      <c r="L116" s="166"/>
      <c r="M116" s="167"/>
      <c r="N116" s="166"/>
      <c r="O116" s="168" t="str">
        <f>_xlfn.CONCAT("PERIOD ",A116," TOTAL")</f>
        <v>PERIOD 0 TOTAL</v>
      </c>
      <c r="P116" s="138" t="e">
        <f>SUM(P91:P115)</f>
        <v>#N/A</v>
      </c>
      <c r="Q116" s="157">
        <f>SUM(R116:S116)</f>
        <v>0</v>
      </c>
      <c r="R116" s="157">
        <f>SUM(R91:R115)</f>
        <v>0</v>
      </c>
      <c r="S116" s="157">
        <f>SUM(S91:S114)</f>
        <v>0</v>
      </c>
      <c r="T116" s="74" t="e">
        <f>R116/(R116+S116)</f>
        <v>#DIV/0!</v>
      </c>
      <c r="U116" s="74" t="e">
        <f>S116/(R116+S116)</f>
        <v>#DIV/0!</v>
      </c>
      <c r="V116" s="141">
        <f>SUM(W116:X116)</f>
        <v>0</v>
      </c>
      <c r="W116" s="157">
        <f>SUM(W91:W115)</f>
        <v>0</v>
      </c>
      <c r="X116" s="157">
        <f>SUM(X91:X115)</f>
        <v>0</v>
      </c>
      <c r="Y116" s="320" t="e">
        <f>W116/(W116+X116)</f>
        <v>#DIV/0!</v>
      </c>
      <c r="Z116" s="321" t="e">
        <f>X116/(W116+X116)</f>
        <v>#DIV/0!</v>
      </c>
      <c r="AA116" s="142">
        <f t="shared" ref="AA116:AJ116" si="123">SUM(AA91:AA115)</f>
        <v>0</v>
      </c>
      <c r="AB116" s="142">
        <f t="shared" si="123"/>
        <v>0</v>
      </c>
      <c r="AC116" s="142">
        <f t="shared" si="123"/>
        <v>0</v>
      </c>
      <c r="AD116" s="142">
        <f t="shared" si="123"/>
        <v>0</v>
      </c>
      <c r="AE116" s="143">
        <f t="shared" si="123"/>
        <v>0</v>
      </c>
      <c r="AF116" s="142">
        <f t="shared" si="123"/>
        <v>0</v>
      </c>
      <c r="AG116" s="142">
        <f t="shared" si="123"/>
        <v>0</v>
      </c>
      <c r="AH116" s="142">
        <f t="shared" si="123"/>
        <v>0</v>
      </c>
      <c r="AI116" s="142">
        <f t="shared" si="123"/>
        <v>0</v>
      </c>
      <c r="AJ116" s="143">
        <f t="shared" si="123"/>
        <v>0</v>
      </c>
      <c r="AK116" s="89">
        <f>C116</f>
        <v>0</v>
      </c>
    </row>
    <row r="117" spans="1:37" ht="15" thickBot="1" x14ac:dyDescent="0.4">
      <c r="A117" s="108"/>
      <c r="B117" s="101"/>
      <c r="C117" s="99"/>
      <c r="D117" s="100"/>
      <c r="E117" s="101"/>
      <c r="F117" s="117"/>
      <c r="G117" s="101"/>
      <c r="H117" s="117"/>
      <c r="I117" s="178"/>
      <c r="J117" s="93"/>
      <c r="K117" s="93"/>
      <c r="L117" s="182"/>
      <c r="M117" s="182"/>
      <c r="N117" s="182"/>
      <c r="O117" s="183" t="s">
        <v>120</v>
      </c>
      <c r="P117" s="140" t="e">
        <f t="shared" ref="P117:AJ117" si="124">P90</f>
        <v>#N/A</v>
      </c>
      <c r="Q117" s="185">
        <f t="shared" si="124"/>
        <v>0</v>
      </c>
      <c r="R117" s="185">
        <f t="shared" si="124"/>
        <v>0</v>
      </c>
      <c r="S117" s="185">
        <f t="shared" si="124"/>
        <v>0</v>
      </c>
      <c r="T117" s="186" t="e">
        <f t="shared" si="124"/>
        <v>#DIV/0!</v>
      </c>
      <c r="U117" s="186" t="e">
        <f t="shared" si="124"/>
        <v>#DIV/0!</v>
      </c>
      <c r="V117" s="187">
        <f t="shared" si="124"/>
        <v>0</v>
      </c>
      <c r="W117" s="185">
        <f t="shared" si="124"/>
        <v>0</v>
      </c>
      <c r="X117" s="185">
        <f t="shared" si="124"/>
        <v>0</v>
      </c>
      <c r="Y117" s="320" t="e">
        <f t="shared" si="124"/>
        <v>#DIV/0!</v>
      </c>
      <c r="Z117" s="321" t="e">
        <f t="shared" si="124"/>
        <v>#DIV/0!</v>
      </c>
      <c r="AA117" s="189">
        <f t="shared" si="124"/>
        <v>0</v>
      </c>
      <c r="AB117" s="189">
        <f t="shared" si="124"/>
        <v>0</v>
      </c>
      <c r="AC117" s="189">
        <f t="shared" si="124"/>
        <v>0</v>
      </c>
      <c r="AD117" s="189">
        <f t="shared" si="124"/>
        <v>0</v>
      </c>
      <c r="AE117" s="190">
        <f t="shared" si="124"/>
        <v>0</v>
      </c>
      <c r="AF117" s="189">
        <f t="shared" si="124"/>
        <v>0</v>
      </c>
      <c r="AG117" s="189">
        <f t="shared" si="124"/>
        <v>0</v>
      </c>
      <c r="AH117" s="189">
        <f t="shared" si="124"/>
        <v>0</v>
      </c>
      <c r="AI117" s="189">
        <f t="shared" si="124"/>
        <v>0</v>
      </c>
      <c r="AJ117" s="190">
        <f t="shared" si="124"/>
        <v>0</v>
      </c>
      <c r="AK117" s="90" t="s">
        <v>121</v>
      </c>
    </row>
    <row r="118" spans="1:37" ht="15" thickBot="1" x14ac:dyDescent="0.4">
      <c r="A118" s="109"/>
      <c r="B118" s="110"/>
      <c r="C118" s="102"/>
      <c r="D118" s="103"/>
      <c r="E118" s="104"/>
      <c r="F118" s="110"/>
      <c r="G118" s="104"/>
      <c r="H118" s="110"/>
      <c r="I118" s="196"/>
      <c r="J118" s="105"/>
      <c r="K118" s="105"/>
      <c r="L118" s="198"/>
      <c r="M118" s="199"/>
      <c r="N118" s="198"/>
      <c r="O118" s="199" t="s">
        <v>122</v>
      </c>
      <c r="P118" s="139" t="e">
        <f>SUM(P116:P117)</f>
        <v>#N/A</v>
      </c>
      <c r="Q118" s="159">
        <f>SUM(Q116:Q117)</f>
        <v>0</v>
      </c>
      <c r="R118" s="159">
        <f>SUM(R116:R117)</f>
        <v>0</v>
      </c>
      <c r="S118" s="159">
        <f>SUM(S116:S117)</f>
        <v>0</v>
      </c>
      <c r="T118" s="76" t="e">
        <f>R118/(R118+S118)</f>
        <v>#DIV/0!</v>
      </c>
      <c r="U118" s="76" t="e">
        <f>S118/(R118+S118)</f>
        <v>#DIV/0!</v>
      </c>
      <c r="V118" s="158">
        <f>SUM(V116:V117)</f>
        <v>0</v>
      </c>
      <c r="W118" s="159">
        <f>SUM(W116:W117)</f>
        <v>0</v>
      </c>
      <c r="X118" s="159">
        <f>SUM(X116:X117)</f>
        <v>0</v>
      </c>
      <c r="Y118" s="320" t="e">
        <f>W118/(W118+X118)</f>
        <v>#DIV/0!</v>
      </c>
      <c r="Z118" s="321" t="e">
        <f>X118/(W118+X118)</f>
        <v>#DIV/0!</v>
      </c>
      <c r="AA118" s="144">
        <f t="shared" ref="AA118:AJ118" si="125">SUM(AA116:AA117)</f>
        <v>0</v>
      </c>
      <c r="AB118" s="144">
        <f t="shared" si="125"/>
        <v>0</v>
      </c>
      <c r="AC118" s="144">
        <f t="shared" si="125"/>
        <v>0</v>
      </c>
      <c r="AD118" s="144">
        <f t="shared" si="125"/>
        <v>0</v>
      </c>
      <c r="AE118" s="145">
        <f t="shared" si="125"/>
        <v>0</v>
      </c>
      <c r="AF118" s="144">
        <f t="shared" si="125"/>
        <v>0</v>
      </c>
      <c r="AG118" s="144">
        <f t="shared" si="125"/>
        <v>0</v>
      </c>
      <c r="AH118" s="144">
        <f t="shared" si="125"/>
        <v>0</v>
      </c>
      <c r="AI118" s="144">
        <f t="shared" si="125"/>
        <v>0</v>
      </c>
      <c r="AJ118" s="145">
        <f t="shared" si="125"/>
        <v>0</v>
      </c>
      <c r="AK118" s="91" t="str">
        <f>O118</f>
        <v>CUMMULATIVE INCIDENT TOTAL</v>
      </c>
    </row>
    <row r="119" spans="1:37" ht="15" thickTop="1" x14ac:dyDescent="0.35">
      <c r="A119" s="34">
        <f>$A$144</f>
        <v>0</v>
      </c>
      <c r="B119" s="236">
        <f>$B$144</f>
        <v>0</v>
      </c>
      <c r="C119" s="36">
        <f>$C$144</f>
        <v>0</v>
      </c>
      <c r="D119" s="35"/>
      <c r="E119" s="35"/>
      <c r="F119" s="35"/>
      <c r="G119" s="35"/>
      <c r="H119" s="35"/>
      <c r="I119" s="130"/>
      <c r="J119" s="130"/>
      <c r="K119" s="35"/>
      <c r="L119" s="35"/>
      <c r="M119" s="37"/>
      <c r="N119" s="38"/>
      <c r="O119" s="83"/>
      <c r="P119" s="87" t="e">
        <f>VLOOKUP(H119,'SW CAT Values'!D:E,2,)</f>
        <v>#N/A</v>
      </c>
      <c r="Q119" s="71"/>
      <c r="R119" s="70">
        <f t="shared" ref="R119:R128" si="126">IF(D119="Ground",P119*N119,0)</f>
        <v>0</v>
      </c>
      <c r="S119" s="70">
        <f t="shared" ref="S119:S128" si="127">IF(D119="Ground",P119*O119,0)</f>
        <v>0</v>
      </c>
      <c r="T119" s="320"/>
      <c r="U119" s="320"/>
      <c r="V119" s="71"/>
      <c r="W119" s="70">
        <f t="shared" ref="W119:W128" si="128">IF(D119="Air",P119*N119,0)</f>
        <v>0</v>
      </c>
      <c r="X119" s="70">
        <f t="shared" ref="X119:X128" si="129">IF(D119="Air",P119*O119,0)</f>
        <v>0</v>
      </c>
      <c r="Y119" s="320"/>
      <c r="Z119" s="321"/>
      <c r="AA119" s="72">
        <f t="shared" ref="AA119:AA128" si="130">IF(E119="Crew",P119*N119,0)</f>
        <v>0</v>
      </c>
      <c r="AB119" s="72">
        <f t="shared" ref="AB119:AB128" si="131">IF(E119="Engine",P119*N119,0)</f>
        <v>0</v>
      </c>
      <c r="AC119" s="72">
        <f t="shared" ref="AC119:AC128" si="132">IF(E119="Equipment",P119*N119,0)</f>
        <v>0</v>
      </c>
      <c r="AD119" s="72">
        <f t="shared" ref="AD119:AD128" si="133">IF(E119="Fixed",P119*N119,0)</f>
        <v>0</v>
      </c>
      <c r="AE119" s="73">
        <f t="shared" ref="AE119:AE128" si="134">IF(E119="Rotary",P119*N119,0)</f>
        <v>0</v>
      </c>
      <c r="AF119" s="72">
        <f t="shared" ref="AF119:AF128" si="135">IF(E119="Crew",P119*O119,0)</f>
        <v>0</v>
      </c>
      <c r="AG119" s="72">
        <f t="shared" ref="AG119:AG128" si="136">IF(E119="Engine",P119*O119,0)</f>
        <v>0</v>
      </c>
      <c r="AH119" s="72">
        <f t="shared" ref="AH119:AH128" si="137">IF(E119="Equipment",P119*O119,0)</f>
        <v>0</v>
      </c>
      <c r="AI119" s="72">
        <f t="shared" ref="AI119:AI128" si="138">IF(E119="Fixed",P119*O119,0)</f>
        <v>0</v>
      </c>
      <c r="AJ119" s="73">
        <f t="shared" ref="AJ119:AJ128" si="139">IF(E119="Rotary",P119*O119,0)</f>
        <v>0</v>
      </c>
      <c r="AK119" s="39"/>
    </row>
    <row r="120" spans="1:37" x14ac:dyDescent="0.35">
      <c r="A120" s="34">
        <f>$A$144</f>
        <v>0</v>
      </c>
      <c r="B120" s="236">
        <f t="shared" ref="B120:B143" si="140">$B$144</f>
        <v>0</v>
      </c>
      <c r="C120" s="36">
        <f>$C$144</f>
        <v>0</v>
      </c>
      <c r="D120" s="35"/>
      <c r="E120" s="35"/>
      <c r="F120" s="35"/>
      <c r="G120" s="35"/>
      <c r="H120" s="35"/>
      <c r="I120" s="115"/>
      <c r="J120" s="130"/>
      <c r="K120" s="35"/>
      <c r="L120" s="35"/>
      <c r="M120" s="37"/>
      <c r="N120" s="38"/>
      <c r="O120" s="83"/>
      <c r="P120" s="87" t="e">
        <f>VLOOKUP(H120,'SW CAT Values'!D:E,2,)</f>
        <v>#N/A</v>
      </c>
      <c r="Q120" s="71"/>
      <c r="R120" s="70">
        <f t="shared" si="126"/>
        <v>0</v>
      </c>
      <c r="S120" s="70">
        <f t="shared" si="127"/>
        <v>0</v>
      </c>
      <c r="T120" s="320"/>
      <c r="U120" s="320"/>
      <c r="V120" s="71"/>
      <c r="W120" s="70">
        <f t="shared" si="128"/>
        <v>0</v>
      </c>
      <c r="X120" s="70">
        <f t="shared" si="129"/>
        <v>0</v>
      </c>
      <c r="Y120" s="320"/>
      <c r="Z120" s="321"/>
      <c r="AA120" s="72">
        <f t="shared" si="130"/>
        <v>0</v>
      </c>
      <c r="AB120" s="72">
        <f t="shared" si="131"/>
        <v>0</v>
      </c>
      <c r="AC120" s="72">
        <f t="shared" si="132"/>
        <v>0</v>
      </c>
      <c r="AD120" s="72">
        <f t="shared" si="133"/>
        <v>0</v>
      </c>
      <c r="AE120" s="73">
        <f t="shared" si="134"/>
        <v>0</v>
      </c>
      <c r="AF120" s="72">
        <f t="shared" si="135"/>
        <v>0</v>
      </c>
      <c r="AG120" s="72">
        <f t="shared" si="136"/>
        <v>0</v>
      </c>
      <c r="AH120" s="72">
        <f t="shared" si="137"/>
        <v>0</v>
      </c>
      <c r="AI120" s="72">
        <f t="shared" si="138"/>
        <v>0</v>
      </c>
      <c r="AJ120" s="73">
        <f t="shared" si="139"/>
        <v>0</v>
      </c>
      <c r="AK120" s="39"/>
    </row>
    <row r="121" spans="1:37" x14ac:dyDescent="0.35">
      <c r="A121" s="34">
        <f>$A$144</f>
        <v>0</v>
      </c>
      <c r="B121" s="236">
        <f t="shared" si="140"/>
        <v>0</v>
      </c>
      <c r="C121" s="36">
        <f>$C$144</f>
        <v>0</v>
      </c>
      <c r="D121" s="35"/>
      <c r="E121" s="35"/>
      <c r="F121" s="35"/>
      <c r="G121" s="35"/>
      <c r="H121" s="35"/>
      <c r="I121" s="130"/>
      <c r="J121" s="35"/>
      <c r="K121" s="35"/>
      <c r="L121" s="54"/>
      <c r="M121" s="54"/>
      <c r="N121" s="38"/>
      <c r="O121" s="83"/>
      <c r="P121" s="87" t="e">
        <f>VLOOKUP(H121,'SW CAT Values'!D:E,2,)</f>
        <v>#N/A</v>
      </c>
      <c r="Q121" s="71"/>
      <c r="R121" s="70">
        <f t="shared" si="126"/>
        <v>0</v>
      </c>
      <c r="S121" s="70">
        <f t="shared" si="127"/>
        <v>0</v>
      </c>
      <c r="T121" s="320"/>
      <c r="U121" s="320"/>
      <c r="V121" s="71"/>
      <c r="W121" s="70">
        <f t="shared" si="128"/>
        <v>0</v>
      </c>
      <c r="X121" s="70">
        <f t="shared" si="129"/>
        <v>0</v>
      </c>
      <c r="Y121" s="320"/>
      <c r="Z121" s="321"/>
      <c r="AA121" s="72">
        <f t="shared" si="130"/>
        <v>0</v>
      </c>
      <c r="AB121" s="72">
        <f t="shared" si="131"/>
        <v>0</v>
      </c>
      <c r="AC121" s="72">
        <f t="shared" si="132"/>
        <v>0</v>
      </c>
      <c r="AD121" s="72">
        <f t="shared" si="133"/>
        <v>0</v>
      </c>
      <c r="AE121" s="73">
        <f t="shared" si="134"/>
        <v>0</v>
      </c>
      <c r="AF121" s="72">
        <f t="shared" si="135"/>
        <v>0</v>
      </c>
      <c r="AG121" s="72">
        <f t="shared" si="136"/>
        <v>0</v>
      </c>
      <c r="AH121" s="72">
        <f t="shared" si="137"/>
        <v>0</v>
      </c>
      <c r="AI121" s="72">
        <f t="shared" si="138"/>
        <v>0</v>
      </c>
      <c r="AJ121" s="73">
        <f t="shared" si="139"/>
        <v>0</v>
      </c>
      <c r="AK121" s="39"/>
    </row>
    <row r="122" spans="1:37" x14ac:dyDescent="0.35">
      <c r="A122" s="34">
        <f t="shared" ref="A122:A123" si="141">$A$144</f>
        <v>0</v>
      </c>
      <c r="B122" s="236">
        <f t="shared" si="140"/>
        <v>0</v>
      </c>
      <c r="C122" s="36">
        <f t="shared" ref="C122:C123" si="142">$C$144</f>
        <v>0</v>
      </c>
      <c r="D122" s="35"/>
      <c r="E122" s="35"/>
      <c r="F122" s="35"/>
      <c r="G122" s="35"/>
      <c r="H122" s="35"/>
      <c r="I122" s="130"/>
      <c r="J122" s="54"/>
      <c r="K122" s="35"/>
      <c r="L122" s="35"/>
      <c r="M122" s="37"/>
      <c r="N122" s="38"/>
      <c r="O122" s="83"/>
      <c r="P122" s="87" t="e">
        <f>VLOOKUP(H122,'SW CAT Values'!D:E,2,)</f>
        <v>#N/A</v>
      </c>
      <c r="Q122" s="71"/>
      <c r="R122" s="70">
        <f t="shared" si="126"/>
        <v>0</v>
      </c>
      <c r="S122" s="70">
        <f t="shared" si="127"/>
        <v>0</v>
      </c>
      <c r="T122" s="320"/>
      <c r="U122" s="320"/>
      <c r="V122" s="71"/>
      <c r="W122" s="70">
        <f t="shared" si="128"/>
        <v>0</v>
      </c>
      <c r="X122" s="70">
        <f t="shared" si="129"/>
        <v>0</v>
      </c>
      <c r="Y122" s="320"/>
      <c r="Z122" s="321"/>
      <c r="AA122" s="72">
        <f t="shared" si="130"/>
        <v>0</v>
      </c>
      <c r="AB122" s="72">
        <f t="shared" si="131"/>
        <v>0</v>
      </c>
      <c r="AC122" s="72">
        <f t="shared" si="132"/>
        <v>0</v>
      </c>
      <c r="AD122" s="72">
        <f t="shared" si="133"/>
        <v>0</v>
      </c>
      <c r="AE122" s="73">
        <f t="shared" si="134"/>
        <v>0</v>
      </c>
      <c r="AF122" s="72">
        <f t="shared" si="135"/>
        <v>0</v>
      </c>
      <c r="AG122" s="72">
        <f t="shared" si="136"/>
        <v>0</v>
      </c>
      <c r="AH122" s="72">
        <f t="shared" si="137"/>
        <v>0</v>
      </c>
      <c r="AI122" s="72">
        <f t="shared" si="138"/>
        <v>0</v>
      </c>
      <c r="AJ122" s="73">
        <f t="shared" si="139"/>
        <v>0</v>
      </c>
      <c r="AK122" s="39"/>
    </row>
    <row r="123" spans="1:37" x14ac:dyDescent="0.35">
      <c r="A123" s="34">
        <f t="shared" si="141"/>
        <v>0</v>
      </c>
      <c r="B123" s="236">
        <f t="shared" si="140"/>
        <v>0</v>
      </c>
      <c r="C123" s="36">
        <f t="shared" si="142"/>
        <v>0</v>
      </c>
      <c r="D123" s="35"/>
      <c r="E123" s="35"/>
      <c r="F123" s="35"/>
      <c r="G123" s="35"/>
      <c r="H123" s="112"/>
      <c r="I123" s="130"/>
      <c r="J123" s="54"/>
      <c r="K123" s="35"/>
      <c r="L123" s="35"/>
      <c r="M123" s="37"/>
      <c r="N123" s="38"/>
      <c r="O123" s="83"/>
      <c r="P123" s="87" t="e">
        <f>VLOOKUP(H123,'SW CAT Values'!D:E,2,)</f>
        <v>#N/A</v>
      </c>
      <c r="Q123" s="71"/>
      <c r="R123" s="70">
        <f t="shared" si="126"/>
        <v>0</v>
      </c>
      <c r="S123" s="70">
        <f t="shared" si="127"/>
        <v>0</v>
      </c>
      <c r="T123" s="320"/>
      <c r="U123" s="320"/>
      <c r="V123" s="71"/>
      <c r="W123" s="70">
        <f t="shared" si="128"/>
        <v>0</v>
      </c>
      <c r="X123" s="70">
        <f t="shared" si="129"/>
        <v>0</v>
      </c>
      <c r="Y123" s="320"/>
      <c r="Z123" s="321"/>
      <c r="AA123" s="72">
        <f t="shared" si="130"/>
        <v>0</v>
      </c>
      <c r="AB123" s="72">
        <f t="shared" si="131"/>
        <v>0</v>
      </c>
      <c r="AC123" s="72">
        <f t="shared" si="132"/>
        <v>0</v>
      </c>
      <c r="AD123" s="72">
        <f t="shared" si="133"/>
        <v>0</v>
      </c>
      <c r="AE123" s="73">
        <f t="shared" si="134"/>
        <v>0</v>
      </c>
      <c r="AF123" s="72">
        <f t="shared" si="135"/>
        <v>0</v>
      </c>
      <c r="AG123" s="72">
        <f t="shared" si="136"/>
        <v>0</v>
      </c>
      <c r="AH123" s="72">
        <f t="shared" si="137"/>
        <v>0</v>
      </c>
      <c r="AI123" s="72">
        <f t="shared" si="138"/>
        <v>0</v>
      </c>
      <c r="AJ123" s="73">
        <f t="shared" si="139"/>
        <v>0</v>
      </c>
      <c r="AK123" s="39"/>
    </row>
    <row r="124" spans="1:37" x14ac:dyDescent="0.35">
      <c r="A124" s="34">
        <f>$A$144</f>
        <v>0</v>
      </c>
      <c r="B124" s="236">
        <f t="shared" si="140"/>
        <v>0</v>
      </c>
      <c r="C124" s="36">
        <f>$C$144</f>
        <v>0</v>
      </c>
      <c r="D124" s="35"/>
      <c r="E124" s="35"/>
      <c r="F124" s="35"/>
      <c r="G124" s="35"/>
      <c r="H124" s="35"/>
      <c r="I124" s="115"/>
      <c r="J124" s="54"/>
      <c r="K124" s="35"/>
      <c r="L124" s="35"/>
      <c r="M124" s="37"/>
      <c r="N124" s="38"/>
      <c r="O124" s="83"/>
      <c r="P124" s="87" t="e">
        <f>VLOOKUP(H124,'SW CAT Values'!D:E,2,)</f>
        <v>#N/A</v>
      </c>
      <c r="Q124" s="71"/>
      <c r="R124" s="70">
        <f t="shared" si="126"/>
        <v>0</v>
      </c>
      <c r="S124" s="70">
        <f t="shared" si="127"/>
        <v>0</v>
      </c>
      <c r="T124" s="320"/>
      <c r="U124" s="320"/>
      <c r="V124" s="71"/>
      <c r="W124" s="70">
        <f t="shared" si="128"/>
        <v>0</v>
      </c>
      <c r="X124" s="70">
        <f t="shared" si="129"/>
        <v>0</v>
      </c>
      <c r="Y124" s="320"/>
      <c r="Z124" s="321"/>
      <c r="AA124" s="72">
        <f t="shared" si="130"/>
        <v>0</v>
      </c>
      <c r="AB124" s="72">
        <f t="shared" si="131"/>
        <v>0</v>
      </c>
      <c r="AC124" s="72">
        <f t="shared" si="132"/>
        <v>0</v>
      </c>
      <c r="AD124" s="72">
        <f t="shared" si="133"/>
        <v>0</v>
      </c>
      <c r="AE124" s="73">
        <f t="shared" si="134"/>
        <v>0</v>
      </c>
      <c r="AF124" s="72">
        <f t="shared" si="135"/>
        <v>0</v>
      </c>
      <c r="AG124" s="72">
        <f t="shared" si="136"/>
        <v>0</v>
      </c>
      <c r="AH124" s="72">
        <f t="shared" si="137"/>
        <v>0</v>
      </c>
      <c r="AI124" s="72">
        <f t="shared" si="138"/>
        <v>0</v>
      </c>
      <c r="AJ124" s="73">
        <f t="shared" si="139"/>
        <v>0</v>
      </c>
      <c r="AK124" s="39"/>
    </row>
    <row r="125" spans="1:37" x14ac:dyDescent="0.35">
      <c r="A125" s="34">
        <f t="shared" ref="A125:A126" si="143">$A$144</f>
        <v>0</v>
      </c>
      <c r="B125" s="236">
        <f t="shared" si="140"/>
        <v>0</v>
      </c>
      <c r="C125" s="36">
        <f t="shared" ref="C125:C126" si="144">$C$144</f>
        <v>0</v>
      </c>
      <c r="D125" s="35"/>
      <c r="E125" s="35"/>
      <c r="F125" s="35"/>
      <c r="G125" s="35"/>
      <c r="H125" s="35"/>
      <c r="I125" s="130"/>
      <c r="J125" s="54"/>
      <c r="K125" s="35"/>
      <c r="L125" s="35"/>
      <c r="M125" s="37"/>
      <c r="N125" s="38"/>
      <c r="O125" s="83"/>
      <c r="P125" s="87" t="e">
        <f>VLOOKUP(H125,'SW CAT Values'!D:E,2,)</f>
        <v>#N/A</v>
      </c>
      <c r="Q125" s="71"/>
      <c r="R125" s="70">
        <f t="shared" si="126"/>
        <v>0</v>
      </c>
      <c r="S125" s="70">
        <f t="shared" si="127"/>
        <v>0</v>
      </c>
      <c r="T125" s="320"/>
      <c r="U125" s="320"/>
      <c r="V125" s="71"/>
      <c r="W125" s="70">
        <f t="shared" si="128"/>
        <v>0</v>
      </c>
      <c r="X125" s="70">
        <f t="shared" si="129"/>
        <v>0</v>
      </c>
      <c r="Y125" s="320"/>
      <c r="Z125" s="321"/>
      <c r="AA125" s="72">
        <f t="shared" si="130"/>
        <v>0</v>
      </c>
      <c r="AB125" s="72">
        <f t="shared" si="131"/>
        <v>0</v>
      </c>
      <c r="AC125" s="72">
        <f t="shared" si="132"/>
        <v>0</v>
      </c>
      <c r="AD125" s="72">
        <f t="shared" si="133"/>
        <v>0</v>
      </c>
      <c r="AE125" s="73">
        <f t="shared" si="134"/>
        <v>0</v>
      </c>
      <c r="AF125" s="72">
        <f t="shared" si="135"/>
        <v>0</v>
      </c>
      <c r="AG125" s="72">
        <f t="shared" si="136"/>
        <v>0</v>
      </c>
      <c r="AH125" s="72">
        <f t="shared" si="137"/>
        <v>0</v>
      </c>
      <c r="AI125" s="72">
        <f t="shared" si="138"/>
        <v>0</v>
      </c>
      <c r="AJ125" s="73">
        <f t="shared" si="139"/>
        <v>0</v>
      </c>
      <c r="AK125" s="39"/>
    </row>
    <row r="126" spans="1:37" x14ac:dyDescent="0.35">
      <c r="A126" s="34">
        <f t="shared" si="143"/>
        <v>0</v>
      </c>
      <c r="B126" s="236">
        <f t="shared" si="140"/>
        <v>0</v>
      </c>
      <c r="C126" s="36">
        <f t="shared" si="144"/>
        <v>0</v>
      </c>
      <c r="D126" s="35"/>
      <c r="E126" s="35"/>
      <c r="F126" s="35"/>
      <c r="G126" s="35"/>
      <c r="H126" s="35"/>
      <c r="I126" s="130"/>
      <c r="J126" s="54"/>
      <c r="K126" s="35"/>
      <c r="L126" s="35"/>
      <c r="M126" s="37"/>
      <c r="N126" s="38"/>
      <c r="O126" s="83"/>
      <c r="P126" s="87" t="e">
        <f>VLOOKUP(H126,'SW CAT Values'!D:E,2,)</f>
        <v>#N/A</v>
      </c>
      <c r="Q126" s="71"/>
      <c r="R126" s="70">
        <f t="shared" si="126"/>
        <v>0</v>
      </c>
      <c r="S126" s="70">
        <f t="shared" si="127"/>
        <v>0</v>
      </c>
      <c r="T126" s="320"/>
      <c r="U126" s="320"/>
      <c r="V126" s="71"/>
      <c r="W126" s="70">
        <f t="shared" si="128"/>
        <v>0</v>
      </c>
      <c r="X126" s="70">
        <f t="shared" si="129"/>
        <v>0</v>
      </c>
      <c r="Y126" s="320"/>
      <c r="Z126" s="321"/>
      <c r="AA126" s="72">
        <f t="shared" si="130"/>
        <v>0</v>
      </c>
      <c r="AB126" s="72">
        <f t="shared" si="131"/>
        <v>0</v>
      </c>
      <c r="AC126" s="72">
        <f t="shared" si="132"/>
        <v>0</v>
      </c>
      <c r="AD126" s="72">
        <f t="shared" si="133"/>
        <v>0</v>
      </c>
      <c r="AE126" s="73">
        <f t="shared" si="134"/>
        <v>0</v>
      </c>
      <c r="AF126" s="72">
        <f t="shared" si="135"/>
        <v>0</v>
      </c>
      <c r="AG126" s="72">
        <f t="shared" si="136"/>
        <v>0</v>
      </c>
      <c r="AH126" s="72">
        <f t="shared" si="137"/>
        <v>0</v>
      </c>
      <c r="AI126" s="72">
        <f t="shared" si="138"/>
        <v>0</v>
      </c>
      <c r="AJ126" s="73">
        <f t="shared" si="139"/>
        <v>0</v>
      </c>
      <c r="AK126" s="39"/>
    </row>
    <row r="127" spans="1:37" x14ac:dyDescent="0.35">
      <c r="A127" s="34">
        <f>$A$144</f>
        <v>0</v>
      </c>
      <c r="B127" s="236">
        <f t="shared" si="140"/>
        <v>0</v>
      </c>
      <c r="C127" s="36">
        <f>$C$144</f>
        <v>0</v>
      </c>
      <c r="D127" s="35"/>
      <c r="E127" s="35"/>
      <c r="F127" s="35"/>
      <c r="G127" s="35"/>
      <c r="H127" s="35"/>
      <c r="I127" s="130"/>
      <c r="J127" s="54"/>
      <c r="K127" s="35"/>
      <c r="L127" s="35"/>
      <c r="M127" s="37"/>
      <c r="N127" s="38"/>
      <c r="O127" s="83"/>
      <c r="P127" s="87" t="e">
        <f>VLOOKUP(H127,'SW CAT Values'!D:E,2,)</f>
        <v>#N/A</v>
      </c>
      <c r="Q127" s="71"/>
      <c r="R127" s="70">
        <f t="shared" si="126"/>
        <v>0</v>
      </c>
      <c r="S127" s="70">
        <f t="shared" si="127"/>
        <v>0</v>
      </c>
      <c r="T127" s="320"/>
      <c r="U127" s="320"/>
      <c r="V127" s="71"/>
      <c r="W127" s="70">
        <f t="shared" si="128"/>
        <v>0</v>
      </c>
      <c r="X127" s="70">
        <f t="shared" si="129"/>
        <v>0</v>
      </c>
      <c r="Y127" s="320"/>
      <c r="Z127" s="321"/>
      <c r="AA127" s="72">
        <f t="shared" si="130"/>
        <v>0</v>
      </c>
      <c r="AB127" s="72">
        <f t="shared" si="131"/>
        <v>0</v>
      </c>
      <c r="AC127" s="72">
        <f t="shared" si="132"/>
        <v>0</v>
      </c>
      <c r="AD127" s="72">
        <f t="shared" si="133"/>
        <v>0</v>
      </c>
      <c r="AE127" s="73">
        <f t="shared" si="134"/>
        <v>0</v>
      </c>
      <c r="AF127" s="72">
        <f t="shared" si="135"/>
        <v>0</v>
      </c>
      <c r="AG127" s="72">
        <f t="shared" si="136"/>
        <v>0</v>
      </c>
      <c r="AH127" s="72">
        <f t="shared" si="137"/>
        <v>0</v>
      </c>
      <c r="AI127" s="72">
        <f t="shared" si="138"/>
        <v>0</v>
      </c>
      <c r="AJ127" s="73">
        <f t="shared" si="139"/>
        <v>0</v>
      </c>
      <c r="AK127" s="39"/>
    </row>
    <row r="128" spans="1:37" x14ac:dyDescent="0.35">
      <c r="A128" s="34">
        <f>$A$144</f>
        <v>0</v>
      </c>
      <c r="B128" s="236">
        <f t="shared" si="140"/>
        <v>0</v>
      </c>
      <c r="C128" s="36">
        <f>$C$144</f>
        <v>0</v>
      </c>
      <c r="D128" s="35"/>
      <c r="E128" s="35"/>
      <c r="F128" s="35"/>
      <c r="G128" s="35"/>
      <c r="H128" s="35"/>
      <c r="I128" s="115"/>
      <c r="J128" s="130"/>
      <c r="K128" s="35"/>
      <c r="L128" s="35"/>
      <c r="M128" s="37"/>
      <c r="N128" s="38"/>
      <c r="O128" s="83"/>
      <c r="P128" s="87" t="e">
        <f>VLOOKUP(H128,'SW CAT Values'!D:E,2,)</f>
        <v>#N/A</v>
      </c>
      <c r="Q128" s="71"/>
      <c r="R128" s="70">
        <f t="shared" si="126"/>
        <v>0</v>
      </c>
      <c r="S128" s="70">
        <f t="shared" si="127"/>
        <v>0</v>
      </c>
      <c r="T128" s="320"/>
      <c r="U128" s="320"/>
      <c r="V128" s="71"/>
      <c r="W128" s="70">
        <f t="shared" si="128"/>
        <v>0</v>
      </c>
      <c r="X128" s="70">
        <f t="shared" si="129"/>
        <v>0</v>
      </c>
      <c r="Y128" s="320"/>
      <c r="Z128" s="321"/>
      <c r="AA128" s="72">
        <f t="shared" si="130"/>
        <v>0</v>
      </c>
      <c r="AB128" s="72">
        <f t="shared" si="131"/>
        <v>0</v>
      </c>
      <c r="AC128" s="72">
        <f t="shared" si="132"/>
        <v>0</v>
      </c>
      <c r="AD128" s="72">
        <f t="shared" si="133"/>
        <v>0</v>
      </c>
      <c r="AE128" s="73">
        <f t="shared" si="134"/>
        <v>0</v>
      </c>
      <c r="AF128" s="72">
        <f t="shared" si="135"/>
        <v>0</v>
      </c>
      <c r="AG128" s="72">
        <f t="shared" si="136"/>
        <v>0</v>
      </c>
      <c r="AH128" s="72">
        <f t="shared" si="137"/>
        <v>0</v>
      </c>
      <c r="AI128" s="72">
        <f t="shared" si="138"/>
        <v>0</v>
      </c>
      <c r="AJ128" s="73">
        <f t="shared" si="139"/>
        <v>0</v>
      </c>
      <c r="AK128" s="39"/>
    </row>
    <row r="129" spans="1:37" x14ac:dyDescent="0.35">
      <c r="A129" s="34">
        <f t="shared" ref="A129:A131" si="145">$A$144</f>
        <v>0</v>
      </c>
      <c r="B129" s="236">
        <f t="shared" si="140"/>
        <v>0</v>
      </c>
      <c r="C129" s="36">
        <f t="shared" ref="C129:C131" si="146">$C$144</f>
        <v>0</v>
      </c>
      <c r="D129" s="35"/>
      <c r="E129" s="35"/>
      <c r="F129" s="35"/>
      <c r="G129" s="35"/>
      <c r="H129" s="35"/>
      <c r="I129" s="130"/>
      <c r="J129" s="54"/>
      <c r="K129" s="35"/>
      <c r="L129" s="35"/>
      <c r="M129" s="37"/>
      <c r="N129" s="38"/>
      <c r="O129" s="83"/>
      <c r="P129" s="87" t="e">
        <f>VLOOKUP(H129,'SW CAT Values'!D:E,2,)</f>
        <v>#N/A</v>
      </c>
      <c r="Q129" s="71"/>
      <c r="R129" s="70">
        <f t="shared" ref="R129:R133" si="147">IF(D129="Ground",P129*N129,0)</f>
        <v>0</v>
      </c>
      <c r="S129" s="70">
        <f t="shared" ref="S129:S133" si="148">IF(D129="Ground",P129*O129,0)</f>
        <v>0</v>
      </c>
      <c r="T129" s="320"/>
      <c r="U129" s="320"/>
      <c r="V129" s="71"/>
      <c r="W129" s="70">
        <f t="shared" ref="W129:W133" si="149">IF(D129="Air",P129*N129,0)</f>
        <v>0</v>
      </c>
      <c r="X129" s="70">
        <f t="shared" ref="X129:X133" si="150">IF(D129="Air",P129*O129,0)</f>
        <v>0</v>
      </c>
      <c r="Y129" s="320"/>
      <c r="Z129" s="321"/>
      <c r="AA129" s="72">
        <f t="shared" ref="AA129:AA133" si="151">IF(E129="Crew",P129*N129,0)</f>
        <v>0</v>
      </c>
      <c r="AB129" s="72">
        <f t="shared" ref="AB129:AB133" si="152">IF(E129="Engine",P129*N129,0)</f>
        <v>0</v>
      </c>
      <c r="AC129" s="72">
        <f t="shared" ref="AC129:AC133" si="153">IF(E129="Equipment",P129*N129,0)</f>
        <v>0</v>
      </c>
      <c r="AD129" s="72">
        <f t="shared" ref="AD129:AD133" si="154">IF(E129="Fixed",P129*N129,0)</f>
        <v>0</v>
      </c>
      <c r="AE129" s="73">
        <f t="shared" ref="AE129:AE133" si="155">IF(E129="Rotary",P129*N129,0)</f>
        <v>0</v>
      </c>
      <c r="AF129" s="72">
        <f t="shared" ref="AF129:AF133" si="156">IF(E129="Crew",P129*O129,0)</f>
        <v>0</v>
      </c>
      <c r="AG129" s="72">
        <f t="shared" ref="AG129:AG133" si="157">IF(E129="Engine",P129*O129,0)</f>
        <v>0</v>
      </c>
      <c r="AH129" s="72">
        <f t="shared" ref="AH129:AH133" si="158">IF(E129="Equipment",P129*O129,0)</f>
        <v>0</v>
      </c>
      <c r="AI129" s="72">
        <f t="shared" ref="AI129:AI133" si="159">IF(E129="Fixed",P129*O129,0)</f>
        <v>0</v>
      </c>
      <c r="AJ129" s="73">
        <f t="shared" ref="AJ129:AJ133" si="160">IF(E129="Rotary",P129*O129,0)</f>
        <v>0</v>
      </c>
      <c r="AK129" s="39"/>
    </row>
    <row r="130" spans="1:37" x14ac:dyDescent="0.35">
      <c r="A130" s="34">
        <f>$A$144</f>
        <v>0</v>
      </c>
      <c r="B130" s="236">
        <f t="shared" si="140"/>
        <v>0</v>
      </c>
      <c r="C130" s="36">
        <f>$C$144</f>
        <v>0</v>
      </c>
      <c r="D130" s="35"/>
      <c r="E130" s="35"/>
      <c r="F130" s="236"/>
      <c r="G130" s="112"/>
      <c r="H130" s="112"/>
      <c r="I130" s="130"/>
      <c r="J130" s="54"/>
      <c r="K130" s="35"/>
      <c r="L130" s="35"/>
      <c r="M130" s="123"/>
      <c r="N130" s="38"/>
      <c r="O130" s="83"/>
      <c r="P130" s="87" t="e">
        <f>VLOOKUP(H130,'SW CAT Values'!D:E,2,)</f>
        <v>#N/A</v>
      </c>
      <c r="Q130" s="71"/>
      <c r="R130" s="70">
        <f t="shared" si="147"/>
        <v>0</v>
      </c>
      <c r="S130" s="70">
        <f t="shared" si="148"/>
        <v>0</v>
      </c>
      <c r="T130" s="320"/>
      <c r="U130" s="320"/>
      <c r="V130" s="71"/>
      <c r="W130" s="70">
        <f t="shared" si="149"/>
        <v>0</v>
      </c>
      <c r="X130" s="70">
        <f t="shared" si="150"/>
        <v>0</v>
      </c>
      <c r="Y130" s="320"/>
      <c r="Z130" s="321"/>
      <c r="AA130" s="72">
        <f t="shared" si="151"/>
        <v>0</v>
      </c>
      <c r="AB130" s="72">
        <f t="shared" si="152"/>
        <v>0</v>
      </c>
      <c r="AC130" s="72">
        <f t="shared" si="153"/>
        <v>0</v>
      </c>
      <c r="AD130" s="72">
        <f t="shared" si="154"/>
        <v>0</v>
      </c>
      <c r="AE130" s="73">
        <f t="shared" si="155"/>
        <v>0</v>
      </c>
      <c r="AF130" s="72">
        <f t="shared" si="156"/>
        <v>0</v>
      </c>
      <c r="AG130" s="72">
        <f t="shared" si="157"/>
        <v>0</v>
      </c>
      <c r="AH130" s="72">
        <f t="shared" si="158"/>
        <v>0</v>
      </c>
      <c r="AI130" s="72">
        <f t="shared" si="159"/>
        <v>0</v>
      </c>
      <c r="AJ130" s="73">
        <f t="shared" si="160"/>
        <v>0</v>
      </c>
      <c r="AK130" s="235"/>
    </row>
    <row r="131" spans="1:37" x14ac:dyDescent="0.35">
      <c r="A131" s="34">
        <f t="shared" si="145"/>
        <v>0</v>
      </c>
      <c r="B131" s="236">
        <f t="shared" si="140"/>
        <v>0</v>
      </c>
      <c r="C131" s="36">
        <f t="shared" si="146"/>
        <v>0</v>
      </c>
      <c r="D131" s="35"/>
      <c r="E131" s="35"/>
      <c r="F131" s="35"/>
      <c r="G131" s="35"/>
      <c r="H131" s="35"/>
      <c r="I131" s="130"/>
      <c r="J131" s="54"/>
      <c r="K131" s="35"/>
      <c r="L131" s="35"/>
      <c r="M131" s="37"/>
      <c r="N131" s="38"/>
      <c r="O131" s="83"/>
      <c r="P131" s="87" t="e">
        <f>VLOOKUP(H131,'SW CAT Values'!D:E,2,)</f>
        <v>#N/A</v>
      </c>
      <c r="Q131" s="71"/>
      <c r="R131" s="70">
        <f t="shared" si="147"/>
        <v>0</v>
      </c>
      <c r="S131" s="70">
        <f t="shared" si="148"/>
        <v>0</v>
      </c>
      <c r="T131" s="320"/>
      <c r="U131" s="320"/>
      <c r="V131" s="71"/>
      <c r="W131" s="70">
        <f t="shared" si="149"/>
        <v>0</v>
      </c>
      <c r="X131" s="70">
        <f t="shared" si="150"/>
        <v>0</v>
      </c>
      <c r="Y131" s="320"/>
      <c r="Z131" s="321"/>
      <c r="AA131" s="72">
        <f t="shared" si="151"/>
        <v>0</v>
      </c>
      <c r="AB131" s="72">
        <f t="shared" si="152"/>
        <v>0</v>
      </c>
      <c r="AC131" s="72">
        <f t="shared" si="153"/>
        <v>0</v>
      </c>
      <c r="AD131" s="72">
        <f t="shared" si="154"/>
        <v>0</v>
      </c>
      <c r="AE131" s="73">
        <f t="shared" si="155"/>
        <v>0</v>
      </c>
      <c r="AF131" s="72">
        <f t="shared" si="156"/>
        <v>0</v>
      </c>
      <c r="AG131" s="72">
        <f t="shared" si="157"/>
        <v>0</v>
      </c>
      <c r="AH131" s="72">
        <f t="shared" si="158"/>
        <v>0</v>
      </c>
      <c r="AI131" s="72">
        <f t="shared" si="159"/>
        <v>0</v>
      </c>
      <c r="AJ131" s="73">
        <f t="shared" si="160"/>
        <v>0</v>
      </c>
      <c r="AK131" s="39"/>
    </row>
    <row r="132" spans="1:37" x14ac:dyDescent="0.35">
      <c r="A132" s="34">
        <f>$A$144</f>
        <v>0</v>
      </c>
      <c r="B132" s="236">
        <f t="shared" si="140"/>
        <v>0</v>
      </c>
      <c r="C132" s="36">
        <f>$C$144</f>
        <v>0</v>
      </c>
      <c r="D132" s="35"/>
      <c r="E132" s="35"/>
      <c r="F132" s="35"/>
      <c r="G132" s="35"/>
      <c r="H132" s="35"/>
      <c r="I132" s="130"/>
      <c r="J132" s="54"/>
      <c r="K132" s="35"/>
      <c r="L132" s="35"/>
      <c r="M132" s="37"/>
      <c r="N132" s="38"/>
      <c r="O132" s="83"/>
      <c r="P132" s="87" t="e">
        <f>VLOOKUP(H132,'SW CAT Values'!D:E,2,)</f>
        <v>#N/A</v>
      </c>
      <c r="Q132" s="71"/>
      <c r="R132" s="70">
        <f t="shared" si="147"/>
        <v>0</v>
      </c>
      <c r="S132" s="70">
        <f t="shared" si="148"/>
        <v>0</v>
      </c>
      <c r="T132" s="320"/>
      <c r="U132" s="320"/>
      <c r="V132" s="71"/>
      <c r="W132" s="70">
        <f t="shared" si="149"/>
        <v>0</v>
      </c>
      <c r="X132" s="70">
        <f t="shared" si="150"/>
        <v>0</v>
      </c>
      <c r="Y132" s="320"/>
      <c r="Z132" s="321"/>
      <c r="AA132" s="72">
        <f t="shared" si="151"/>
        <v>0</v>
      </c>
      <c r="AB132" s="72">
        <f t="shared" si="152"/>
        <v>0</v>
      </c>
      <c r="AC132" s="72">
        <f t="shared" si="153"/>
        <v>0</v>
      </c>
      <c r="AD132" s="72">
        <f t="shared" si="154"/>
        <v>0</v>
      </c>
      <c r="AE132" s="73">
        <f t="shared" si="155"/>
        <v>0</v>
      </c>
      <c r="AF132" s="72">
        <f t="shared" si="156"/>
        <v>0</v>
      </c>
      <c r="AG132" s="72">
        <f t="shared" si="157"/>
        <v>0</v>
      </c>
      <c r="AH132" s="72">
        <f t="shared" si="158"/>
        <v>0</v>
      </c>
      <c r="AI132" s="72">
        <f t="shared" si="159"/>
        <v>0</v>
      </c>
      <c r="AJ132" s="73">
        <f t="shared" si="160"/>
        <v>0</v>
      </c>
      <c r="AK132" s="39"/>
    </row>
    <row r="133" spans="1:37" x14ac:dyDescent="0.35">
      <c r="A133" s="34">
        <f>$A$144</f>
        <v>0</v>
      </c>
      <c r="B133" s="236">
        <f t="shared" si="140"/>
        <v>0</v>
      </c>
      <c r="C133" s="36">
        <f>$C$144</f>
        <v>0</v>
      </c>
      <c r="D133" s="35"/>
      <c r="E133" s="35"/>
      <c r="F133" s="35"/>
      <c r="G133" s="35"/>
      <c r="H133" s="35"/>
      <c r="I133" s="130"/>
      <c r="J133" s="54"/>
      <c r="K133" s="35"/>
      <c r="L133" s="35"/>
      <c r="M133" s="37"/>
      <c r="N133" s="38"/>
      <c r="O133" s="83"/>
      <c r="P133" s="87" t="e">
        <f>VLOOKUP(H133,'SW CAT Values'!D:E,2,)</f>
        <v>#N/A</v>
      </c>
      <c r="Q133" s="71"/>
      <c r="R133" s="70">
        <f t="shared" si="147"/>
        <v>0</v>
      </c>
      <c r="S133" s="70">
        <f t="shared" si="148"/>
        <v>0</v>
      </c>
      <c r="T133" s="320"/>
      <c r="U133" s="320"/>
      <c r="V133" s="71"/>
      <c r="W133" s="70">
        <f t="shared" si="149"/>
        <v>0</v>
      </c>
      <c r="X133" s="70">
        <f t="shared" si="150"/>
        <v>0</v>
      </c>
      <c r="Y133" s="320"/>
      <c r="Z133" s="321"/>
      <c r="AA133" s="72">
        <f t="shared" si="151"/>
        <v>0</v>
      </c>
      <c r="AB133" s="72">
        <f t="shared" si="152"/>
        <v>0</v>
      </c>
      <c r="AC133" s="72">
        <f t="shared" si="153"/>
        <v>0</v>
      </c>
      <c r="AD133" s="72">
        <f t="shared" si="154"/>
        <v>0</v>
      </c>
      <c r="AE133" s="73">
        <f t="shared" si="155"/>
        <v>0</v>
      </c>
      <c r="AF133" s="72">
        <f t="shared" si="156"/>
        <v>0</v>
      </c>
      <c r="AG133" s="72">
        <f t="shared" si="157"/>
        <v>0</v>
      </c>
      <c r="AH133" s="72">
        <f t="shared" si="158"/>
        <v>0</v>
      </c>
      <c r="AI133" s="72">
        <f t="shared" si="159"/>
        <v>0</v>
      </c>
      <c r="AJ133" s="73">
        <f t="shared" si="160"/>
        <v>0</v>
      </c>
      <c r="AK133" s="39"/>
    </row>
    <row r="134" spans="1:37" x14ac:dyDescent="0.35">
      <c r="A134" s="34">
        <f>$A$144</f>
        <v>0</v>
      </c>
      <c r="B134" s="236">
        <f t="shared" si="140"/>
        <v>0</v>
      </c>
      <c r="C134" s="36">
        <f>$C$144</f>
        <v>0</v>
      </c>
      <c r="D134" s="35"/>
      <c r="E134" s="35"/>
      <c r="F134" s="35"/>
      <c r="G134" s="35"/>
      <c r="H134" s="112"/>
      <c r="I134" s="130"/>
      <c r="J134" s="54"/>
      <c r="K134" s="35"/>
      <c r="L134" s="35"/>
      <c r="M134" s="123"/>
      <c r="N134" s="38"/>
      <c r="O134" s="83"/>
      <c r="P134" s="87" t="e">
        <f>VLOOKUP(H134,'SW CAT Values'!D:E,2,)</f>
        <v>#N/A</v>
      </c>
      <c r="Q134" s="71"/>
      <c r="R134" s="70">
        <f t="shared" ref="R134:R143" si="161">IF(D134="Ground",P134*N134,0)</f>
        <v>0</v>
      </c>
      <c r="S134" s="70">
        <f t="shared" ref="S134:S143" si="162">IF(D134="Ground",P134*O134,0)</f>
        <v>0</v>
      </c>
      <c r="T134" s="320"/>
      <c r="U134" s="320"/>
      <c r="V134" s="71"/>
      <c r="W134" s="70">
        <f t="shared" ref="W134:W143" si="163">IF(D134="Air",P134*N134,0)</f>
        <v>0</v>
      </c>
      <c r="X134" s="70">
        <f t="shared" ref="X134:X143" si="164">IF(D134="Air",P134*O134,0)</f>
        <v>0</v>
      </c>
      <c r="Y134" s="320"/>
      <c r="Z134" s="321"/>
      <c r="AA134" s="72">
        <f t="shared" ref="AA134:AA143" si="165">IF(E134="Crew",P134*N134,0)</f>
        <v>0</v>
      </c>
      <c r="AB134" s="72">
        <f t="shared" ref="AB134:AB143" si="166">IF(E134="Engine",P134*N134,0)</f>
        <v>0</v>
      </c>
      <c r="AC134" s="72">
        <f t="shared" ref="AC134:AC143" si="167">IF(E134="Equipment",P134*N134,0)</f>
        <v>0</v>
      </c>
      <c r="AD134" s="72">
        <f t="shared" ref="AD134:AD143" si="168">IF(E134="Fixed",P134*N134,0)</f>
        <v>0</v>
      </c>
      <c r="AE134" s="73">
        <f t="shared" ref="AE134:AE143" si="169">IF(E134="Rotary",P134*N134,0)</f>
        <v>0</v>
      </c>
      <c r="AF134" s="72">
        <f t="shared" ref="AF134:AF143" si="170">IF(E134="Crew",P134*O134,0)</f>
        <v>0</v>
      </c>
      <c r="AG134" s="72">
        <f t="shared" ref="AG134:AG143" si="171">IF(E134="Engine",P134*O134,0)</f>
        <v>0</v>
      </c>
      <c r="AH134" s="72">
        <f t="shared" ref="AH134:AH143" si="172">IF(E134="Equipment",P134*O134,0)</f>
        <v>0</v>
      </c>
      <c r="AI134" s="72">
        <f t="shared" ref="AI134:AI143" si="173">IF(E134="Fixed",P134*O134,0)</f>
        <v>0</v>
      </c>
      <c r="AJ134" s="73">
        <f t="shared" ref="AJ134:AJ143" si="174">IF(E134="Rotary",P134*O134,0)</f>
        <v>0</v>
      </c>
      <c r="AK134" s="39"/>
    </row>
    <row r="135" spans="1:37" x14ac:dyDescent="0.35">
      <c r="A135" s="34">
        <f>$A$144</f>
        <v>0</v>
      </c>
      <c r="B135" s="236">
        <f t="shared" si="140"/>
        <v>0</v>
      </c>
      <c r="C135" s="36">
        <f>$C$144</f>
        <v>0</v>
      </c>
      <c r="D135" s="35"/>
      <c r="E135" s="35"/>
      <c r="F135" s="35"/>
      <c r="G135" s="35"/>
      <c r="H135" s="35"/>
      <c r="I135" s="130"/>
      <c r="J135" s="54"/>
      <c r="K135" s="35"/>
      <c r="L135" s="35"/>
      <c r="M135" s="37"/>
      <c r="N135" s="38"/>
      <c r="O135" s="83"/>
      <c r="P135" s="87" t="e">
        <f>VLOOKUP(H135,'SW CAT Values'!D:E,2,)</f>
        <v>#N/A</v>
      </c>
      <c r="Q135" s="71"/>
      <c r="R135" s="70">
        <f t="shared" si="161"/>
        <v>0</v>
      </c>
      <c r="S135" s="70">
        <f t="shared" si="162"/>
        <v>0</v>
      </c>
      <c r="T135" s="320"/>
      <c r="U135" s="320"/>
      <c r="V135" s="71"/>
      <c r="W135" s="70">
        <f t="shared" si="163"/>
        <v>0</v>
      </c>
      <c r="X135" s="70">
        <f t="shared" si="164"/>
        <v>0</v>
      </c>
      <c r="Y135" s="320"/>
      <c r="Z135" s="321"/>
      <c r="AA135" s="72">
        <f t="shared" si="165"/>
        <v>0</v>
      </c>
      <c r="AB135" s="72">
        <f t="shared" si="166"/>
        <v>0</v>
      </c>
      <c r="AC135" s="72">
        <f t="shared" si="167"/>
        <v>0</v>
      </c>
      <c r="AD135" s="72">
        <f t="shared" si="168"/>
        <v>0</v>
      </c>
      <c r="AE135" s="73">
        <f t="shared" si="169"/>
        <v>0</v>
      </c>
      <c r="AF135" s="72">
        <f t="shared" si="170"/>
        <v>0</v>
      </c>
      <c r="AG135" s="72">
        <f t="shared" si="171"/>
        <v>0</v>
      </c>
      <c r="AH135" s="72">
        <f t="shared" si="172"/>
        <v>0</v>
      </c>
      <c r="AI135" s="72">
        <f t="shared" si="173"/>
        <v>0</v>
      </c>
      <c r="AJ135" s="73">
        <f t="shared" si="174"/>
        <v>0</v>
      </c>
      <c r="AK135" s="39"/>
    </row>
    <row r="136" spans="1:37" x14ac:dyDescent="0.35">
      <c r="A136" s="34">
        <f t="shared" ref="A136:A137" si="175">$A$144</f>
        <v>0</v>
      </c>
      <c r="B136" s="236">
        <f t="shared" si="140"/>
        <v>0</v>
      </c>
      <c r="C136" s="36">
        <f t="shared" ref="C136:C137" si="176">$C$144</f>
        <v>0</v>
      </c>
      <c r="D136" s="35"/>
      <c r="E136" s="35"/>
      <c r="F136" s="35"/>
      <c r="G136" s="35"/>
      <c r="H136" s="35"/>
      <c r="I136" s="130"/>
      <c r="J136" s="54"/>
      <c r="K136" s="35"/>
      <c r="L136" s="35"/>
      <c r="M136" s="37"/>
      <c r="N136" s="38"/>
      <c r="O136" s="83"/>
      <c r="P136" s="87" t="e">
        <f>VLOOKUP(H136,'SW CAT Values'!D:E,2,)</f>
        <v>#N/A</v>
      </c>
      <c r="Q136" s="71"/>
      <c r="R136" s="70">
        <f t="shared" si="161"/>
        <v>0</v>
      </c>
      <c r="S136" s="70">
        <f t="shared" si="162"/>
        <v>0</v>
      </c>
      <c r="T136" s="320"/>
      <c r="U136" s="320"/>
      <c r="V136" s="71"/>
      <c r="W136" s="70">
        <f t="shared" si="163"/>
        <v>0</v>
      </c>
      <c r="X136" s="70">
        <f t="shared" si="164"/>
        <v>0</v>
      </c>
      <c r="Y136" s="320"/>
      <c r="Z136" s="321"/>
      <c r="AA136" s="72">
        <f t="shared" si="165"/>
        <v>0</v>
      </c>
      <c r="AB136" s="72">
        <f t="shared" si="166"/>
        <v>0</v>
      </c>
      <c r="AC136" s="72">
        <f t="shared" si="167"/>
        <v>0</v>
      </c>
      <c r="AD136" s="72">
        <f t="shared" si="168"/>
        <v>0</v>
      </c>
      <c r="AE136" s="73">
        <f t="shared" si="169"/>
        <v>0</v>
      </c>
      <c r="AF136" s="72">
        <f t="shared" si="170"/>
        <v>0</v>
      </c>
      <c r="AG136" s="72">
        <f t="shared" si="171"/>
        <v>0</v>
      </c>
      <c r="AH136" s="72">
        <f t="shared" si="172"/>
        <v>0</v>
      </c>
      <c r="AI136" s="72">
        <f t="shared" si="173"/>
        <v>0</v>
      </c>
      <c r="AJ136" s="73">
        <f t="shared" si="174"/>
        <v>0</v>
      </c>
      <c r="AK136" s="39"/>
    </row>
    <row r="137" spans="1:37" x14ac:dyDescent="0.35">
      <c r="A137" s="34">
        <f t="shared" si="175"/>
        <v>0</v>
      </c>
      <c r="B137" s="236">
        <f t="shared" si="140"/>
        <v>0</v>
      </c>
      <c r="C137" s="36">
        <f t="shared" si="176"/>
        <v>0</v>
      </c>
      <c r="D137" s="35"/>
      <c r="E137" s="35"/>
      <c r="F137" s="35"/>
      <c r="G137" s="116"/>
      <c r="H137" s="35"/>
      <c r="I137" s="130"/>
      <c r="J137" s="115"/>
      <c r="K137" s="35"/>
      <c r="L137" s="35"/>
      <c r="M137" s="37"/>
      <c r="N137" s="38"/>
      <c r="O137" s="83"/>
      <c r="P137" s="87" t="e">
        <f>VLOOKUP(H137,'SW CAT Values'!D:E,2,)</f>
        <v>#N/A</v>
      </c>
      <c r="Q137" s="71"/>
      <c r="R137" s="70">
        <f t="shared" si="161"/>
        <v>0</v>
      </c>
      <c r="S137" s="70">
        <f t="shared" si="162"/>
        <v>0</v>
      </c>
      <c r="T137" s="320"/>
      <c r="U137" s="320"/>
      <c r="V137" s="71"/>
      <c r="W137" s="70">
        <f t="shared" si="163"/>
        <v>0</v>
      </c>
      <c r="X137" s="70">
        <f t="shared" si="164"/>
        <v>0</v>
      </c>
      <c r="Y137" s="320"/>
      <c r="Z137" s="321"/>
      <c r="AA137" s="72">
        <f t="shared" si="165"/>
        <v>0</v>
      </c>
      <c r="AB137" s="72">
        <f t="shared" si="166"/>
        <v>0</v>
      </c>
      <c r="AC137" s="72">
        <f t="shared" si="167"/>
        <v>0</v>
      </c>
      <c r="AD137" s="72">
        <f t="shared" si="168"/>
        <v>0</v>
      </c>
      <c r="AE137" s="73">
        <f t="shared" si="169"/>
        <v>0</v>
      </c>
      <c r="AF137" s="72">
        <f t="shared" si="170"/>
        <v>0</v>
      </c>
      <c r="AG137" s="72">
        <f t="shared" si="171"/>
        <v>0</v>
      </c>
      <c r="AH137" s="72">
        <f t="shared" si="172"/>
        <v>0</v>
      </c>
      <c r="AI137" s="72">
        <f t="shared" si="173"/>
        <v>0</v>
      </c>
      <c r="AJ137" s="73">
        <f t="shared" si="174"/>
        <v>0</v>
      </c>
      <c r="AK137" s="39"/>
    </row>
    <row r="138" spans="1:37" x14ac:dyDescent="0.35">
      <c r="A138" s="34">
        <f>$A$144</f>
        <v>0</v>
      </c>
      <c r="B138" s="236">
        <f t="shared" si="140"/>
        <v>0</v>
      </c>
      <c r="C138" s="36">
        <f>$C$144</f>
        <v>0</v>
      </c>
      <c r="D138" s="35"/>
      <c r="E138" s="35"/>
      <c r="F138" s="35"/>
      <c r="G138" s="35"/>
      <c r="H138" s="35"/>
      <c r="I138" s="130"/>
      <c r="J138" s="54"/>
      <c r="K138" s="35"/>
      <c r="L138" s="35"/>
      <c r="M138" s="37"/>
      <c r="N138" s="38"/>
      <c r="O138" s="83"/>
      <c r="P138" s="87" t="e">
        <f>VLOOKUP(H138,'SW CAT Values'!D:E,2,)</f>
        <v>#N/A</v>
      </c>
      <c r="Q138" s="71"/>
      <c r="R138" s="70">
        <f t="shared" si="161"/>
        <v>0</v>
      </c>
      <c r="S138" s="70">
        <f t="shared" si="162"/>
        <v>0</v>
      </c>
      <c r="T138" s="320"/>
      <c r="U138" s="320"/>
      <c r="V138" s="71"/>
      <c r="W138" s="70">
        <f t="shared" si="163"/>
        <v>0</v>
      </c>
      <c r="X138" s="70">
        <f t="shared" si="164"/>
        <v>0</v>
      </c>
      <c r="Y138" s="320"/>
      <c r="Z138" s="321"/>
      <c r="AA138" s="72">
        <f t="shared" si="165"/>
        <v>0</v>
      </c>
      <c r="AB138" s="72">
        <f t="shared" si="166"/>
        <v>0</v>
      </c>
      <c r="AC138" s="72">
        <f t="shared" si="167"/>
        <v>0</v>
      </c>
      <c r="AD138" s="72">
        <f t="shared" si="168"/>
        <v>0</v>
      </c>
      <c r="AE138" s="73">
        <f t="shared" si="169"/>
        <v>0</v>
      </c>
      <c r="AF138" s="72">
        <f t="shared" si="170"/>
        <v>0</v>
      </c>
      <c r="AG138" s="72">
        <f t="shared" si="171"/>
        <v>0</v>
      </c>
      <c r="AH138" s="72">
        <f t="shared" si="172"/>
        <v>0</v>
      </c>
      <c r="AI138" s="72">
        <f t="shared" si="173"/>
        <v>0</v>
      </c>
      <c r="AJ138" s="73">
        <f t="shared" si="174"/>
        <v>0</v>
      </c>
      <c r="AK138" s="39"/>
    </row>
    <row r="139" spans="1:37" x14ac:dyDescent="0.35">
      <c r="A139" s="34">
        <f t="shared" ref="A139:A140" si="177">$A$144</f>
        <v>0</v>
      </c>
      <c r="B139" s="236">
        <f t="shared" si="140"/>
        <v>0</v>
      </c>
      <c r="C139" s="36">
        <f t="shared" ref="C139:C140" si="178">$C$144</f>
        <v>0</v>
      </c>
      <c r="D139" s="35"/>
      <c r="E139" s="35"/>
      <c r="F139" s="35"/>
      <c r="G139" s="35"/>
      <c r="H139" s="35"/>
      <c r="I139" s="130"/>
      <c r="J139" s="54"/>
      <c r="K139" s="35"/>
      <c r="L139" s="35"/>
      <c r="M139" s="37"/>
      <c r="N139" s="38"/>
      <c r="O139" s="83"/>
      <c r="P139" s="87" t="e">
        <f>VLOOKUP(H139,'SW CAT Values'!D:E,2,)</f>
        <v>#N/A</v>
      </c>
      <c r="Q139" s="71"/>
      <c r="R139" s="70">
        <f t="shared" si="161"/>
        <v>0</v>
      </c>
      <c r="S139" s="70">
        <f t="shared" si="162"/>
        <v>0</v>
      </c>
      <c r="T139" s="320"/>
      <c r="U139" s="320"/>
      <c r="V139" s="71"/>
      <c r="W139" s="70">
        <f t="shared" si="163"/>
        <v>0</v>
      </c>
      <c r="X139" s="70">
        <f t="shared" si="164"/>
        <v>0</v>
      </c>
      <c r="Y139" s="320"/>
      <c r="Z139" s="321"/>
      <c r="AA139" s="72">
        <f t="shared" si="165"/>
        <v>0</v>
      </c>
      <c r="AB139" s="72">
        <f t="shared" si="166"/>
        <v>0</v>
      </c>
      <c r="AC139" s="72">
        <f t="shared" si="167"/>
        <v>0</v>
      </c>
      <c r="AD139" s="72">
        <f t="shared" si="168"/>
        <v>0</v>
      </c>
      <c r="AE139" s="73">
        <f t="shared" si="169"/>
        <v>0</v>
      </c>
      <c r="AF139" s="72">
        <f t="shared" si="170"/>
        <v>0</v>
      </c>
      <c r="AG139" s="72">
        <f t="shared" si="171"/>
        <v>0</v>
      </c>
      <c r="AH139" s="72">
        <f t="shared" si="172"/>
        <v>0</v>
      </c>
      <c r="AI139" s="72">
        <f t="shared" si="173"/>
        <v>0</v>
      </c>
      <c r="AJ139" s="73">
        <f t="shared" si="174"/>
        <v>0</v>
      </c>
      <c r="AK139" s="39"/>
    </row>
    <row r="140" spans="1:37" x14ac:dyDescent="0.35">
      <c r="A140" s="34">
        <f t="shared" si="177"/>
        <v>0</v>
      </c>
      <c r="B140" s="236">
        <f t="shared" si="140"/>
        <v>0</v>
      </c>
      <c r="C140" s="36">
        <f t="shared" si="178"/>
        <v>0</v>
      </c>
      <c r="D140" s="35"/>
      <c r="E140" s="35"/>
      <c r="F140" s="35"/>
      <c r="G140" s="35"/>
      <c r="H140" s="35"/>
      <c r="I140" s="130"/>
      <c r="J140" s="54"/>
      <c r="K140" s="35"/>
      <c r="L140" s="35"/>
      <c r="M140" s="37"/>
      <c r="N140" s="38"/>
      <c r="O140" s="83"/>
      <c r="P140" s="87" t="e">
        <f>VLOOKUP(H140,'SW CAT Values'!D:E,2,)</f>
        <v>#N/A</v>
      </c>
      <c r="Q140" s="71"/>
      <c r="R140" s="70">
        <f t="shared" si="161"/>
        <v>0</v>
      </c>
      <c r="S140" s="70">
        <f t="shared" si="162"/>
        <v>0</v>
      </c>
      <c r="T140" s="320"/>
      <c r="U140" s="320"/>
      <c r="V140" s="71"/>
      <c r="W140" s="70">
        <f t="shared" si="163"/>
        <v>0</v>
      </c>
      <c r="X140" s="70">
        <f t="shared" si="164"/>
        <v>0</v>
      </c>
      <c r="Y140" s="320"/>
      <c r="Z140" s="321"/>
      <c r="AA140" s="72">
        <f t="shared" si="165"/>
        <v>0</v>
      </c>
      <c r="AB140" s="72">
        <f t="shared" si="166"/>
        <v>0</v>
      </c>
      <c r="AC140" s="72">
        <f t="shared" si="167"/>
        <v>0</v>
      </c>
      <c r="AD140" s="72">
        <f t="shared" si="168"/>
        <v>0</v>
      </c>
      <c r="AE140" s="73">
        <f t="shared" si="169"/>
        <v>0</v>
      </c>
      <c r="AF140" s="72">
        <f t="shared" si="170"/>
        <v>0</v>
      </c>
      <c r="AG140" s="72">
        <f t="shared" si="171"/>
        <v>0</v>
      </c>
      <c r="AH140" s="72">
        <f t="shared" si="172"/>
        <v>0</v>
      </c>
      <c r="AI140" s="72">
        <f t="shared" si="173"/>
        <v>0</v>
      </c>
      <c r="AJ140" s="73">
        <f t="shared" si="174"/>
        <v>0</v>
      </c>
      <c r="AK140" s="122"/>
    </row>
    <row r="141" spans="1:37" x14ac:dyDescent="0.35">
      <c r="A141" s="34">
        <f>$A$144</f>
        <v>0</v>
      </c>
      <c r="B141" s="236">
        <f t="shared" si="140"/>
        <v>0</v>
      </c>
      <c r="C141" s="36">
        <f>$C$144</f>
        <v>0</v>
      </c>
      <c r="D141" s="35"/>
      <c r="E141" s="35"/>
      <c r="F141" s="35"/>
      <c r="G141" s="35"/>
      <c r="H141" s="35"/>
      <c r="I141" s="130"/>
      <c r="J141" s="54"/>
      <c r="K141" s="35"/>
      <c r="L141" s="35"/>
      <c r="M141" s="37"/>
      <c r="N141" s="38"/>
      <c r="O141" s="83"/>
      <c r="P141" s="87" t="e">
        <f>VLOOKUP(H141,'SW CAT Values'!D:E,2,)</f>
        <v>#N/A</v>
      </c>
      <c r="Q141" s="71"/>
      <c r="R141" s="70">
        <f t="shared" si="161"/>
        <v>0</v>
      </c>
      <c r="S141" s="70">
        <f t="shared" si="162"/>
        <v>0</v>
      </c>
      <c r="T141" s="320"/>
      <c r="U141" s="320"/>
      <c r="V141" s="71"/>
      <c r="W141" s="70">
        <f t="shared" si="163"/>
        <v>0</v>
      </c>
      <c r="X141" s="70">
        <f t="shared" si="164"/>
        <v>0</v>
      </c>
      <c r="Y141" s="320"/>
      <c r="Z141" s="321"/>
      <c r="AA141" s="72">
        <f t="shared" si="165"/>
        <v>0</v>
      </c>
      <c r="AB141" s="72">
        <f t="shared" si="166"/>
        <v>0</v>
      </c>
      <c r="AC141" s="72">
        <f t="shared" si="167"/>
        <v>0</v>
      </c>
      <c r="AD141" s="72">
        <f t="shared" si="168"/>
        <v>0</v>
      </c>
      <c r="AE141" s="73">
        <f t="shared" si="169"/>
        <v>0</v>
      </c>
      <c r="AF141" s="72">
        <f t="shared" si="170"/>
        <v>0</v>
      </c>
      <c r="AG141" s="72">
        <f t="shared" si="171"/>
        <v>0</v>
      </c>
      <c r="AH141" s="72">
        <f t="shared" si="172"/>
        <v>0</v>
      </c>
      <c r="AI141" s="72">
        <f t="shared" si="173"/>
        <v>0</v>
      </c>
      <c r="AJ141" s="73">
        <f t="shared" si="174"/>
        <v>0</v>
      </c>
      <c r="AK141" s="39"/>
    </row>
    <row r="142" spans="1:37" x14ac:dyDescent="0.35">
      <c r="A142" s="34">
        <f t="shared" ref="A142" si="179">$A$144</f>
        <v>0</v>
      </c>
      <c r="B142" s="236">
        <f t="shared" si="140"/>
        <v>0</v>
      </c>
      <c r="C142" s="36">
        <f t="shared" ref="C142" si="180">$C$144</f>
        <v>0</v>
      </c>
      <c r="D142" s="35"/>
      <c r="E142" s="35"/>
      <c r="F142" s="35"/>
      <c r="G142" s="35"/>
      <c r="H142" s="35"/>
      <c r="I142" s="130"/>
      <c r="J142" s="54"/>
      <c r="K142" s="35"/>
      <c r="L142" s="35"/>
      <c r="M142" s="37"/>
      <c r="N142" s="38"/>
      <c r="O142" s="83"/>
      <c r="P142" s="87" t="e">
        <f>VLOOKUP(H142,'SW CAT Values'!D:E,2,)</f>
        <v>#N/A</v>
      </c>
      <c r="Q142" s="71"/>
      <c r="R142" s="70">
        <f t="shared" si="161"/>
        <v>0</v>
      </c>
      <c r="S142" s="70">
        <f t="shared" si="162"/>
        <v>0</v>
      </c>
      <c r="T142" s="320"/>
      <c r="U142" s="320"/>
      <c r="V142" s="71"/>
      <c r="W142" s="70">
        <f t="shared" si="163"/>
        <v>0</v>
      </c>
      <c r="X142" s="70">
        <f t="shared" si="164"/>
        <v>0</v>
      </c>
      <c r="Y142" s="320"/>
      <c r="Z142" s="321"/>
      <c r="AA142" s="72">
        <f t="shared" si="165"/>
        <v>0</v>
      </c>
      <c r="AB142" s="72">
        <f t="shared" si="166"/>
        <v>0</v>
      </c>
      <c r="AC142" s="72">
        <f t="shared" si="167"/>
        <v>0</v>
      </c>
      <c r="AD142" s="72">
        <f t="shared" si="168"/>
        <v>0</v>
      </c>
      <c r="AE142" s="73">
        <f t="shared" si="169"/>
        <v>0</v>
      </c>
      <c r="AF142" s="72">
        <f t="shared" si="170"/>
        <v>0</v>
      </c>
      <c r="AG142" s="72">
        <f t="shared" si="171"/>
        <v>0</v>
      </c>
      <c r="AH142" s="72">
        <f t="shared" si="172"/>
        <v>0</v>
      </c>
      <c r="AI142" s="72">
        <f t="shared" si="173"/>
        <v>0</v>
      </c>
      <c r="AJ142" s="73">
        <f t="shared" si="174"/>
        <v>0</v>
      </c>
      <c r="AK142" s="39"/>
    </row>
    <row r="143" spans="1:37" x14ac:dyDescent="0.35">
      <c r="A143" s="34">
        <f>$A$144</f>
        <v>0</v>
      </c>
      <c r="B143" s="236">
        <f t="shared" si="140"/>
        <v>0</v>
      </c>
      <c r="C143" s="36">
        <f>$C$144</f>
        <v>0</v>
      </c>
      <c r="D143" s="35"/>
      <c r="E143" s="35"/>
      <c r="F143" s="35"/>
      <c r="G143" s="35"/>
      <c r="H143" s="35"/>
      <c r="I143" s="130"/>
      <c r="J143" s="54"/>
      <c r="K143" s="35"/>
      <c r="L143" s="35"/>
      <c r="M143" s="37"/>
      <c r="N143" s="38"/>
      <c r="O143" s="83"/>
      <c r="P143" s="87" t="e">
        <f>VLOOKUP(H143,'SW CAT Values'!D:E,2,)</f>
        <v>#N/A</v>
      </c>
      <c r="Q143" s="71"/>
      <c r="R143" s="70">
        <f t="shared" si="161"/>
        <v>0</v>
      </c>
      <c r="S143" s="70">
        <f t="shared" si="162"/>
        <v>0</v>
      </c>
      <c r="T143" s="320"/>
      <c r="U143" s="320"/>
      <c r="V143" s="71"/>
      <c r="W143" s="70">
        <f t="shared" si="163"/>
        <v>0</v>
      </c>
      <c r="X143" s="70">
        <f t="shared" si="164"/>
        <v>0</v>
      </c>
      <c r="Y143" s="320"/>
      <c r="Z143" s="321"/>
      <c r="AA143" s="72">
        <f t="shared" si="165"/>
        <v>0</v>
      </c>
      <c r="AB143" s="72">
        <f t="shared" si="166"/>
        <v>0</v>
      </c>
      <c r="AC143" s="72">
        <f t="shared" si="167"/>
        <v>0</v>
      </c>
      <c r="AD143" s="72">
        <f t="shared" si="168"/>
        <v>0</v>
      </c>
      <c r="AE143" s="73">
        <f t="shared" si="169"/>
        <v>0</v>
      </c>
      <c r="AF143" s="72">
        <f t="shared" si="170"/>
        <v>0</v>
      </c>
      <c r="AG143" s="72">
        <f t="shared" si="171"/>
        <v>0</v>
      </c>
      <c r="AH143" s="72">
        <f t="shared" si="172"/>
        <v>0</v>
      </c>
      <c r="AI143" s="72">
        <f t="shared" si="173"/>
        <v>0</v>
      </c>
      <c r="AJ143" s="73">
        <f t="shared" si="174"/>
        <v>0</v>
      </c>
      <c r="AK143" s="39"/>
    </row>
    <row r="144" spans="1:37" x14ac:dyDescent="0.35">
      <c r="A144" s="106">
        <f>Summary!A8</f>
        <v>0</v>
      </c>
      <c r="B144" s="107">
        <f>Summary!B8</f>
        <v>0</v>
      </c>
      <c r="C144" s="95">
        <f>Summary!C8</f>
        <v>0</v>
      </c>
      <c r="D144" s="96"/>
      <c r="E144" s="97"/>
      <c r="F144" s="243"/>
      <c r="G144" s="98"/>
      <c r="H144" s="107"/>
      <c r="I144" s="238"/>
      <c r="J144" s="98"/>
      <c r="K144" s="92"/>
      <c r="L144" s="166"/>
      <c r="M144" s="167"/>
      <c r="N144" s="166"/>
      <c r="O144" s="168" t="str">
        <f>_xlfn.CONCAT("PERIOD ",A144," TOTAL")</f>
        <v>PERIOD 0 TOTAL</v>
      </c>
      <c r="P144" s="138" t="e">
        <f>SUM(P119:P143)</f>
        <v>#N/A</v>
      </c>
      <c r="Q144" s="157">
        <f>SUM(R144:S144)</f>
        <v>0</v>
      </c>
      <c r="R144" s="157">
        <f>SUM(R119:R143)</f>
        <v>0</v>
      </c>
      <c r="S144" s="157">
        <f>SUM(S119:S143)</f>
        <v>0</v>
      </c>
      <c r="T144" s="74" t="e">
        <f>R144/(R144+S144)</f>
        <v>#DIV/0!</v>
      </c>
      <c r="U144" s="74" t="e">
        <f>S144/(R144+S144)</f>
        <v>#DIV/0!</v>
      </c>
      <c r="V144" s="141">
        <f>SUM(W144:X144)</f>
        <v>0</v>
      </c>
      <c r="W144" s="157">
        <f>SUM(W119:W143)</f>
        <v>0</v>
      </c>
      <c r="X144" s="157">
        <f>SUM(X119:X143)</f>
        <v>0</v>
      </c>
      <c r="Y144" s="74" t="e">
        <f>W144/(W144+X144)</f>
        <v>#DIV/0!</v>
      </c>
      <c r="Z144" s="75" t="e">
        <f>X144/(W144+X144)</f>
        <v>#DIV/0!</v>
      </c>
      <c r="AA144" s="142">
        <f t="shared" ref="AA144:AJ144" si="181">SUM(AA119:AA143)</f>
        <v>0</v>
      </c>
      <c r="AB144" s="142">
        <f t="shared" si="181"/>
        <v>0</v>
      </c>
      <c r="AC144" s="142">
        <f t="shared" si="181"/>
        <v>0</v>
      </c>
      <c r="AD144" s="142">
        <f t="shared" si="181"/>
        <v>0</v>
      </c>
      <c r="AE144" s="143">
        <f t="shared" si="181"/>
        <v>0</v>
      </c>
      <c r="AF144" s="142">
        <f t="shared" si="181"/>
        <v>0</v>
      </c>
      <c r="AG144" s="142">
        <f t="shared" si="181"/>
        <v>0</v>
      </c>
      <c r="AH144" s="142">
        <f t="shared" si="181"/>
        <v>0</v>
      </c>
      <c r="AI144" s="142">
        <f t="shared" si="181"/>
        <v>0</v>
      </c>
      <c r="AJ144" s="143">
        <f t="shared" si="181"/>
        <v>0</v>
      </c>
      <c r="AK144" s="89">
        <f>C144</f>
        <v>0</v>
      </c>
    </row>
    <row r="145" spans="1:37" x14ac:dyDescent="0.35">
      <c r="A145" s="108"/>
      <c r="B145" s="101"/>
      <c r="C145" s="99"/>
      <c r="D145" s="100"/>
      <c r="E145" s="101"/>
      <c r="F145" s="117"/>
      <c r="G145" s="101"/>
      <c r="H145" s="117"/>
      <c r="I145" s="239"/>
      <c r="J145" s="93"/>
      <c r="K145" s="93"/>
      <c r="L145" s="182"/>
      <c r="M145" s="182"/>
      <c r="N145" s="182"/>
      <c r="O145" s="183" t="s">
        <v>120</v>
      </c>
      <c r="P145" s="140" t="e">
        <f t="shared" ref="P145:AJ145" si="182">P118</f>
        <v>#N/A</v>
      </c>
      <c r="Q145" s="185">
        <f t="shared" si="182"/>
        <v>0</v>
      </c>
      <c r="R145" s="185">
        <f t="shared" si="182"/>
        <v>0</v>
      </c>
      <c r="S145" s="185">
        <f t="shared" si="182"/>
        <v>0</v>
      </c>
      <c r="T145" s="186" t="e">
        <f t="shared" si="182"/>
        <v>#DIV/0!</v>
      </c>
      <c r="U145" s="186" t="e">
        <f t="shared" si="182"/>
        <v>#DIV/0!</v>
      </c>
      <c r="V145" s="187">
        <f t="shared" si="182"/>
        <v>0</v>
      </c>
      <c r="W145" s="185">
        <f t="shared" si="182"/>
        <v>0</v>
      </c>
      <c r="X145" s="185">
        <f t="shared" si="182"/>
        <v>0</v>
      </c>
      <c r="Y145" s="186" t="e">
        <f t="shared" si="182"/>
        <v>#DIV/0!</v>
      </c>
      <c r="Z145" s="188" t="e">
        <f t="shared" si="182"/>
        <v>#DIV/0!</v>
      </c>
      <c r="AA145" s="189">
        <f t="shared" si="182"/>
        <v>0</v>
      </c>
      <c r="AB145" s="189">
        <f t="shared" si="182"/>
        <v>0</v>
      </c>
      <c r="AC145" s="189">
        <f t="shared" si="182"/>
        <v>0</v>
      </c>
      <c r="AD145" s="189">
        <f t="shared" si="182"/>
        <v>0</v>
      </c>
      <c r="AE145" s="190">
        <f t="shared" si="182"/>
        <v>0</v>
      </c>
      <c r="AF145" s="189">
        <f t="shared" si="182"/>
        <v>0</v>
      </c>
      <c r="AG145" s="189">
        <f t="shared" si="182"/>
        <v>0</v>
      </c>
      <c r="AH145" s="189">
        <f t="shared" si="182"/>
        <v>0</v>
      </c>
      <c r="AI145" s="189">
        <f t="shared" si="182"/>
        <v>0</v>
      </c>
      <c r="AJ145" s="190">
        <f t="shared" si="182"/>
        <v>0</v>
      </c>
      <c r="AK145" s="90" t="s">
        <v>121</v>
      </c>
    </row>
    <row r="146" spans="1:37" x14ac:dyDescent="0.35">
      <c r="A146" s="109"/>
      <c r="B146" s="110"/>
      <c r="C146" s="102"/>
      <c r="D146" s="103"/>
      <c r="E146" s="104"/>
      <c r="F146" s="110"/>
      <c r="G146" s="104"/>
      <c r="H146" s="110"/>
      <c r="I146" s="240"/>
      <c r="J146" s="94"/>
      <c r="K146" s="105"/>
      <c r="L146" s="198"/>
      <c r="M146" s="199"/>
      <c r="N146" s="198"/>
      <c r="O146" s="199" t="s">
        <v>122</v>
      </c>
      <c r="P146" s="139" t="e">
        <f>SUM(P144:P145)</f>
        <v>#N/A</v>
      </c>
      <c r="Q146" s="159">
        <f>SUM(Q144:Q145)</f>
        <v>0</v>
      </c>
      <c r="R146" s="159">
        <f>SUM(R144:R145)</f>
        <v>0</v>
      </c>
      <c r="S146" s="159">
        <f>SUM(S144:S145)</f>
        <v>0</v>
      </c>
      <c r="T146" s="76" t="e">
        <f>R146/(R146+S146)</f>
        <v>#DIV/0!</v>
      </c>
      <c r="U146" s="76" t="e">
        <f>S146/(R146+S146)</f>
        <v>#DIV/0!</v>
      </c>
      <c r="V146" s="158">
        <f>SUM(V144:V145)</f>
        <v>0</v>
      </c>
      <c r="W146" s="159">
        <f>SUM(W144:W145)</f>
        <v>0</v>
      </c>
      <c r="X146" s="159">
        <f>SUM(X144:X145)</f>
        <v>0</v>
      </c>
      <c r="Y146" s="76" t="e">
        <f>W146/(W146+X146)</f>
        <v>#DIV/0!</v>
      </c>
      <c r="Z146" s="77" t="e">
        <f>X146/(W146+X146)</f>
        <v>#DIV/0!</v>
      </c>
      <c r="AA146" s="144">
        <f t="shared" ref="AA146:AJ146" si="183">SUM(AA144:AA145)</f>
        <v>0</v>
      </c>
      <c r="AB146" s="144">
        <f t="shared" si="183"/>
        <v>0</v>
      </c>
      <c r="AC146" s="144">
        <f t="shared" si="183"/>
        <v>0</v>
      </c>
      <c r="AD146" s="144">
        <f t="shared" si="183"/>
        <v>0</v>
      </c>
      <c r="AE146" s="145">
        <f t="shared" si="183"/>
        <v>0</v>
      </c>
      <c r="AF146" s="144">
        <f t="shared" si="183"/>
        <v>0</v>
      </c>
      <c r="AG146" s="144">
        <f t="shared" si="183"/>
        <v>0</v>
      </c>
      <c r="AH146" s="144">
        <f t="shared" si="183"/>
        <v>0</v>
      </c>
      <c r="AI146" s="144">
        <f t="shared" si="183"/>
        <v>0</v>
      </c>
      <c r="AJ146" s="145">
        <f t="shared" si="183"/>
        <v>0</v>
      </c>
      <c r="AK146" s="91" t="str">
        <f>O146</f>
        <v>CUMMULATIVE INCIDENT TOTAL</v>
      </c>
    </row>
    <row r="147" spans="1:37" x14ac:dyDescent="0.35">
      <c r="A147" s="34">
        <f t="shared" ref="A147:A171" si="184">$A$172</f>
        <v>0</v>
      </c>
      <c r="B147" s="236">
        <f>$B$172</f>
        <v>0</v>
      </c>
      <c r="C147" s="36">
        <f t="shared" ref="C147:C171" si="185">$C$172</f>
        <v>0</v>
      </c>
      <c r="D147" s="35"/>
      <c r="E147" s="35"/>
      <c r="F147" s="215"/>
      <c r="G147" s="35"/>
      <c r="H147" s="35"/>
      <c r="I147" s="115"/>
      <c r="J147" s="130"/>
      <c r="K147" s="35"/>
      <c r="L147" s="35"/>
      <c r="M147" s="37"/>
      <c r="N147" s="38"/>
      <c r="O147" s="83"/>
      <c r="P147" s="87" t="e">
        <f>VLOOKUP(H147,'SW CAT Values'!D:E,2,)</f>
        <v>#N/A</v>
      </c>
      <c r="Q147" s="71"/>
      <c r="R147" s="70">
        <f t="shared" ref="R147:R159" si="186">IF(D147="Ground",P147*N147,0)</f>
        <v>0</v>
      </c>
      <c r="S147" s="70">
        <f t="shared" ref="S147:S159" si="187">IF(D147="Ground",P147*O147,0)</f>
        <v>0</v>
      </c>
      <c r="T147" s="320"/>
      <c r="U147" s="320"/>
      <c r="V147" s="71"/>
      <c r="W147" s="70">
        <f t="shared" ref="W147:W159" si="188">IF(D147="Air",P147*N147,0)</f>
        <v>0</v>
      </c>
      <c r="X147" s="70">
        <f t="shared" ref="X147:X159" si="189">IF(D147="Air",P147*O147,0)</f>
        <v>0</v>
      </c>
      <c r="Y147" s="320"/>
      <c r="Z147" s="321"/>
      <c r="AA147" s="72">
        <f t="shared" ref="AA147:AA159" si="190">IF(E147="Crew",P147*N147,0)</f>
        <v>0</v>
      </c>
      <c r="AB147" s="72">
        <f t="shared" ref="AB147:AB159" si="191">IF(E147="Engine",P147*N147,0)</f>
        <v>0</v>
      </c>
      <c r="AC147" s="72">
        <f t="shared" ref="AC147:AC159" si="192">IF(E147="Equipment",P147*N147,0)</f>
        <v>0</v>
      </c>
      <c r="AD147" s="72">
        <f t="shared" ref="AD147:AD159" si="193">IF(E147="Fixed",P147*N147,0)</f>
        <v>0</v>
      </c>
      <c r="AE147" s="73">
        <f t="shared" ref="AE147:AE159" si="194">IF(E147="Rotary",P147*N147,0)</f>
        <v>0</v>
      </c>
      <c r="AF147" s="72">
        <f t="shared" ref="AF147:AF159" si="195">IF(E147="Crew",P147*O147,0)</f>
        <v>0</v>
      </c>
      <c r="AG147" s="72">
        <f t="shared" ref="AG147:AG159" si="196">IF(E147="Engine",P147*O147,0)</f>
        <v>0</v>
      </c>
      <c r="AH147" s="72">
        <f t="shared" ref="AH147:AH159" si="197">IF(E147="Equipment",P147*O147,0)</f>
        <v>0</v>
      </c>
      <c r="AI147" s="72">
        <f t="shared" ref="AI147:AI159" si="198">IF(E147="Fixed",P147*O147,0)</f>
        <v>0</v>
      </c>
      <c r="AJ147" s="73">
        <f t="shared" ref="AJ147:AJ159" si="199">IF(E147="Rotary",P147*O147,0)</f>
        <v>0</v>
      </c>
      <c r="AK147" s="39"/>
    </row>
    <row r="148" spans="1:37" x14ac:dyDescent="0.35">
      <c r="A148" s="34">
        <f t="shared" si="184"/>
        <v>0</v>
      </c>
      <c r="B148" s="236">
        <f t="shared" ref="B148:B171" si="200">$B$172</f>
        <v>0</v>
      </c>
      <c r="C148" s="36">
        <f t="shared" si="185"/>
        <v>0</v>
      </c>
      <c r="D148" s="35"/>
      <c r="E148" s="35"/>
      <c r="F148" s="215"/>
      <c r="G148" s="35"/>
      <c r="H148" s="35"/>
      <c r="I148" s="115"/>
      <c r="J148" s="130"/>
      <c r="K148" s="35"/>
      <c r="L148" s="35"/>
      <c r="M148" s="37"/>
      <c r="N148" s="38"/>
      <c r="O148" s="83"/>
      <c r="P148" s="87" t="e">
        <f>VLOOKUP(H148,'SW CAT Values'!D:E,2,)</f>
        <v>#N/A</v>
      </c>
      <c r="Q148" s="71"/>
      <c r="R148" s="70">
        <f t="shared" si="186"/>
        <v>0</v>
      </c>
      <c r="S148" s="70">
        <f t="shared" si="187"/>
        <v>0</v>
      </c>
      <c r="T148" s="320"/>
      <c r="U148" s="320"/>
      <c r="V148" s="71"/>
      <c r="W148" s="70">
        <f t="shared" si="188"/>
        <v>0</v>
      </c>
      <c r="X148" s="70">
        <f t="shared" si="189"/>
        <v>0</v>
      </c>
      <c r="Y148" s="320"/>
      <c r="Z148" s="321"/>
      <c r="AA148" s="72">
        <f t="shared" si="190"/>
        <v>0</v>
      </c>
      <c r="AB148" s="72">
        <f t="shared" si="191"/>
        <v>0</v>
      </c>
      <c r="AC148" s="72">
        <f t="shared" si="192"/>
        <v>0</v>
      </c>
      <c r="AD148" s="72">
        <f t="shared" si="193"/>
        <v>0</v>
      </c>
      <c r="AE148" s="73">
        <f t="shared" si="194"/>
        <v>0</v>
      </c>
      <c r="AF148" s="72">
        <f t="shared" si="195"/>
        <v>0</v>
      </c>
      <c r="AG148" s="72">
        <f t="shared" si="196"/>
        <v>0</v>
      </c>
      <c r="AH148" s="72">
        <f t="shared" si="197"/>
        <v>0</v>
      </c>
      <c r="AI148" s="72">
        <f t="shared" si="198"/>
        <v>0</v>
      </c>
      <c r="AJ148" s="73">
        <f t="shared" si="199"/>
        <v>0</v>
      </c>
      <c r="AK148" s="39"/>
    </row>
    <row r="149" spans="1:37" x14ac:dyDescent="0.35">
      <c r="A149" s="34">
        <f t="shared" si="184"/>
        <v>0</v>
      </c>
      <c r="B149" s="236">
        <f t="shared" si="200"/>
        <v>0</v>
      </c>
      <c r="C149" s="36">
        <f t="shared" si="185"/>
        <v>0</v>
      </c>
      <c r="D149" s="35"/>
      <c r="E149" s="35"/>
      <c r="F149" s="215"/>
      <c r="G149" s="35"/>
      <c r="H149" s="35"/>
      <c r="I149" s="130"/>
      <c r="J149" s="35"/>
      <c r="K149" s="35"/>
      <c r="L149" s="35"/>
      <c r="M149" s="37"/>
      <c r="N149" s="38"/>
      <c r="O149" s="83"/>
      <c r="P149" s="87" t="e">
        <f>VLOOKUP(H149,'SW CAT Values'!D:E,2,)</f>
        <v>#N/A</v>
      </c>
      <c r="Q149" s="71"/>
      <c r="R149" s="70">
        <f t="shared" si="186"/>
        <v>0</v>
      </c>
      <c r="S149" s="70">
        <f t="shared" si="187"/>
        <v>0</v>
      </c>
      <c r="T149" s="320"/>
      <c r="U149" s="320"/>
      <c r="V149" s="71"/>
      <c r="W149" s="70">
        <f t="shared" si="188"/>
        <v>0</v>
      </c>
      <c r="X149" s="70">
        <f t="shared" si="189"/>
        <v>0</v>
      </c>
      <c r="Y149" s="320"/>
      <c r="Z149" s="321"/>
      <c r="AA149" s="72">
        <f t="shared" si="190"/>
        <v>0</v>
      </c>
      <c r="AB149" s="72">
        <f t="shared" si="191"/>
        <v>0</v>
      </c>
      <c r="AC149" s="72">
        <f t="shared" si="192"/>
        <v>0</v>
      </c>
      <c r="AD149" s="72">
        <f t="shared" si="193"/>
        <v>0</v>
      </c>
      <c r="AE149" s="73">
        <f t="shared" si="194"/>
        <v>0</v>
      </c>
      <c r="AF149" s="72">
        <f t="shared" si="195"/>
        <v>0</v>
      </c>
      <c r="AG149" s="72">
        <f t="shared" si="196"/>
        <v>0</v>
      </c>
      <c r="AH149" s="72">
        <f t="shared" si="197"/>
        <v>0</v>
      </c>
      <c r="AI149" s="72">
        <f t="shared" si="198"/>
        <v>0</v>
      </c>
      <c r="AJ149" s="73">
        <f t="shared" si="199"/>
        <v>0</v>
      </c>
      <c r="AK149" s="39"/>
    </row>
    <row r="150" spans="1:37" x14ac:dyDescent="0.35">
      <c r="A150" s="34">
        <f t="shared" si="184"/>
        <v>0</v>
      </c>
      <c r="B150" s="236">
        <f t="shared" si="200"/>
        <v>0</v>
      </c>
      <c r="C150" s="36">
        <f t="shared" si="185"/>
        <v>0</v>
      </c>
      <c r="D150" s="35"/>
      <c r="E150" s="35"/>
      <c r="F150" s="215"/>
      <c r="G150" s="35"/>
      <c r="H150" s="35"/>
      <c r="I150" s="130"/>
      <c r="J150" s="54"/>
      <c r="K150" s="35"/>
      <c r="L150" s="35"/>
      <c r="M150" s="37"/>
      <c r="N150" s="38"/>
      <c r="O150" s="83"/>
      <c r="P150" s="87" t="e">
        <f>VLOOKUP(H150,'SW CAT Values'!D:E,2,)</f>
        <v>#N/A</v>
      </c>
      <c r="Q150" s="71"/>
      <c r="R150" s="70">
        <f t="shared" si="186"/>
        <v>0</v>
      </c>
      <c r="S150" s="70">
        <f t="shared" si="187"/>
        <v>0</v>
      </c>
      <c r="T150" s="320"/>
      <c r="U150" s="320"/>
      <c r="V150" s="71"/>
      <c r="W150" s="70">
        <f t="shared" si="188"/>
        <v>0</v>
      </c>
      <c r="X150" s="70">
        <f t="shared" si="189"/>
        <v>0</v>
      </c>
      <c r="Y150" s="320"/>
      <c r="Z150" s="321"/>
      <c r="AA150" s="72">
        <f t="shared" si="190"/>
        <v>0</v>
      </c>
      <c r="AB150" s="72">
        <f t="shared" si="191"/>
        <v>0</v>
      </c>
      <c r="AC150" s="72">
        <f t="shared" si="192"/>
        <v>0</v>
      </c>
      <c r="AD150" s="72">
        <f t="shared" si="193"/>
        <v>0</v>
      </c>
      <c r="AE150" s="73">
        <f t="shared" si="194"/>
        <v>0</v>
      </c>
      <c r="AF150" s="72">
        <f t="shared" si="195"/>
        <v>0</v>
      </c>
      <c r="AG150" s="72">
        <f t="shared" si="196"/>
        <v>0</v>
      </c>
      <c r="AH150" s="72">
        <f t="shared" si="197"/>
        <v>0</v>
      </c>
      <c r="AI150" s="72">
        <f t="shared" si="198"/>
        <v>0</v>
      </c>
      <c r="AJ150" s="73">
        <f t="shared" si="199"/>
        <v>0</v>
      </c>
      <c r="AK150" s="39"/>
    </row>
    <row r="151" spans="1:37" x14ac:dyDescent="0.35">
      <c r="A151" s="34">
        <f t="shared" si="184"/>
        <v>0</v>
      </c>
      <c r="B151" s="236">
        <f t="shared" si="200"/>
        <v>0</v>
      </c>
      <c r="C151" s="36">
        <f t="shared" si="185"/>
        <v>0</v>
      </c>
      <c r="D151" s="35"/>
      <c r="E151" s="35"/>
      <c r="F151" s="215"/>
      <c r="G151" s="35"/>
      <c r="H151" s="112"/>
      <c r="I151" s="130"/>
      <c r="J151" s="54"/>
      <c r="K151" s="35"/>
      <c r="L151" s="35"/>
      <c r="M151" s="37"/>
      <c r="N151" s="38"/>
      <c r="O151" s="83"/>
      <c r="P151" s="87" t="e">
        <f>VLOOKUP(H151,'SW CAT Values'!D:E,2,)</f>
        <v>#N/A</v>
      </c>
      <c r="Q151" s="71"/>
      <c r="R151" s="70">
        <f t="shared" si="186"/>
        <v>0</v>
      </c>
      <c r="S151" s="70">
        <f t="shared" si="187"/>
        <v>0</v>
      </c>
      <c r="T151" s="320"/>
      <c r="U151" s="320"/>
      <c r="V151" s="71"/>
      <c r="W151" s="70">
        <f t="shared" si="188"/>
        <v>0</v>
      </c>
      <c r="X151" s="70">
        <f t="shared" si="189"/>
        <v>0</v>
      </c>
      <c r="Y151" s="320"/>
      <c r="Z151" s="321"/>
      <c r="AA151" s="72">
        <f t="shared" si="190"/>
        <v>0</v>
      </c>
      <c r="AB151" s="72">
        <f t="shared" si="191"/>
        <v>0</v>
      </c>
      <c r="AC151" s="72">
        <f t="shared" si="192"/>
        <v>0</v>
      </c>
      <c r="AD151" s="72">
        <f t="shared" si="193"/>
        <v>0</v>
      </c>
      <c r="AE151" s="73">
        <f t="shared" si="194"/>
        <v>0</v>
      </c>
      <c r="AF151" s="72">
        <f t="shared" si="195"/>
        <v>0</v>
      </c>
      <c r="AG151" s="72">
        <f t="shared" si="196"/>
        <v>0</v>
      </c>
      <c r="AH151" s="72">
        <f t="shared" si="197"/>
        <v>0</v>
      </c>
      <c r="AI151" s="72">
        <f t="shared" si="198"/>
        <v>0</v>
      </c>
      <c r="AJ151" s="73">
        <f t="shared" si="199"/>
        <v>0</v>
      </c>
      <c r="AK151" s="39"/>
    </row>
    <row r="152" spans="1:37" x14ac:dyDescent="0.35">
      <c r="A152" s="34">
        <f t="shared" si="184"/>
        <v>0</v>
      </c>
      <c r="B152" s="236">
        <f t="shared" si="200"/>
        <v>0</v>
      </c>
      <c r="C152" s="36">
        <f t="shared" si="185"/>
        <v>0</v>
      </c>
      <c r="D152" s="35"/>
      <c r="E152" s="35"/>
      <c r="F152" s="215"/>
      <c r="G152" s="35"/>
      <c r="H152" s="35"/>
      <c r="I152" s="130"/>
      <c r="J152" s="54"/>
      <c r="K152" s="35"/>
      <c r="L152" s="35"/>
      <c r="M152" s="37"/>
      <c r="N152" s="38"/>
      <c r="O152" s="83"/>
      <c r="P152" s="87" t="e">
        <f>VLOOKUP(H152,'SW CAT Values'!D:E,2,)</f>
        <v>#N/A</v>
      </c>
      <c r="Q152" s="71"/>
      <c r="R152" s="70">
        <f t="shared" si="186"/>
        <v>0</v>
      </c>
      <c r="S152" s="70">
        <f t="shared" si="187"/>
        <v>0</v>
      </c>
      <c r="T152" s="320"/>
      <c r="U152" s="320"/>
      <c r="V152" s="71"/>
      <c r="W152" s="70">
        <f t="shared" si="188"/>
        <v>0</v>
      </c>
      <c r="X152" s="70">
        <f t="shared" si="189"/>
        <v>0</v>
      </c>
      <c r="Y152" s="320"/>
      <c r="Z152" s="321"/>
      <c r="AA152" s="72">
        <f t="shared" si="190"/>
        <v>0</v>
      </c>
      <c r="AB152" s="72">
        <f t="shared" si="191"/>
        <v>0</v>
      </c>
      <c r="AC152" s="72">
        <f t="shared" si="192"/>
        <v>0</v>
      </c>
      <c r="AD152" s="72">
        <f t="shared" si="193"/>
        <v>0</v>
      </c>
      <c r="AE152" s="73">
        <f t="shared" si="194"/>
        <v>0</v>
      </c>
      <c r="AF152" s="72">
        <f t="shared" si="195"/>
        <v>0</v>
      </c>
      <c r="AG152" s="72">
        <f t="shared" si="196"/>
        <v>0</v>
      </c>
      <c r="AH152" s="72">
        <f t="shared" si="197"/>
        <v>0</v>
      </c>
      <c r="AI152" s="72">
        <f t="shared" si="198"/>
        <v>0</v>
      </c>
      <c r="AJ152" s="73">
        <f t="shared" si="199"/>
        <v>0</v>
      </c>
      <c r="AK152" s="39"/>
    </row>
    <row r="153" spans="1:37" x14ac:dyDescent="0.35">
      <c r="A153" s="34">
        <f t="shared" si="184"/>
        <v>0</v>
      </c>
      <c r="B153" s="236">
        <f t="shared" si="200"/>
        <v>0</v>
      </c>
      <c r="C153" s="36">
        <f t="shared" si="185"/>
        <v>0</v>
      </c>
      <c r="D153" s="35"/>
      <c r="E153" s="35"/>
      <c r="F153" s="215"/>
      <c r="G153" s="35"/>
      <c r="H153" s="35"/>
      <c r="I153" s="130"/>
      <c r="J153" s="54"/>
      <c r="K153" s="35"/>
      <c r="L153" s="35"/>
      <c r="M153" s="37"/>
      <c r="N153" s="38"/>
      <c r="O153" s="83"/>
      <c r="P153" s="87" t="e">
        <f>VLOOKUP(H153,'SW CAT Values'!D:E,2,)</f>
        <v>#N/A</v>
      </c>
      <c r="Q153" s="71"/>
      <c r="R153" s="70">
        <f t="shared" si="186"/>
        <v>0</v>
      </c>
      <c r="S153" s="70">
        <f t="shared" si="187"/>
        <v>0</v>
      </c>
      <c r="T153" s="320"/>
      <c r="U153" s="320"/>
      <c r="V153" s="71"/>
      <c r="W153" s="70">
        <f t="shared" si="188"/>
        <v>0</v>
      </c>
      <c r="X153" s="70">
        <f t="shared" si="189"/>
        <v>0</v>
      </c>
      <c r="Y153" s="320"/>
      <c r="Z153" s="321"/>
      <c r="AA153" s="72">
        <f t="shared" si="190"/>
        <v>0</v>
      </c>
      <c r="AB153" s="72">
        <f t="shared" si="191"/>
        <v>0</v>
      </c>
      <c r="AC153" s="72">
        <f t="shared" si="192"/>
        <v>0</v>
      </c>
      <c r="AD153" s="72">
        <f t="shared" si="193"/>
        <v>0</v>
      </c>
      <c r="AE153" s="73">
        <f t="shared" si="194"/>
        <v>0</v>
      </c>
      <c r="AF153" s="72">
        <f t="shared" si="195"/>
        <v>0</v>
      </c>
      <c r="AG153" s="72">
        <f t="shared" si="196"/>
        <v>0</v>
      </c>
      <c r="AH153" s="72">
        <f t="shared" si="197"/>
        <v>0</v>
      </c>
      <c r="AI153" s="72">
        <f t="shared" si="198"/>
        <v>0</v>
      </c>
      <c r="AJ153" s="73">
        <f t="shared" si="199"/>
        <v>0</v>
      </c>
      <c r="AK153" s="39"/>
    </row>
    <row r="154" spans="1:37" x14ac:dyDescent="0.35">
      <c r="A154" s="34">
        <f t="shared" si="184"/>
        <v>0</v>
      </c>
      <c r="B154" s="236">
        <f t="shared" si="200"/>
        <v>0</v>
      </c>
      <c r="C154" s="36">
        <f t="shared" si="185"/>
        <v>0</v>
      </c>
      <c r="D154" s="35"/>
      <c r="E154" s="35"/>
      <c r="F154" s="215"/>
      <c r="G154" s="35"/>
      <c r="H154" s="35"/>
      <c r="I154" s="115"/>
      <c r="J154" s="54"/>
      <c r="K154" s="35"/>
      <c r="L154" s="35"/>
      <c r="M154" s="37"/>
      <c r="N154" s="38"/>
      <c r="O154" s="83"/>
      <c r="P154" s="87" t="e">
        <f>VLOOKUP(H154,'SW CAT Values'!D:E,2,)</f>
        <v>#N/A</v>
      </c>
      <c r="Q154" s="71"/>
      <c r="R154" s="70">
        <f t="shared" si="186"/>
        <v>0</v>
      </c>
      <c r="S154" s="70">
        <f t="shared" si="187"/>
        <v>0</v>
      </c>
      <c r="T154" s="320"/>
      <c r="U154" s="320"/>
      <c r="V154" s="71"/>
      <c r="W154" s="70">
        <f t="shared" si="188"/>
        <v>0</v>
      </c>
      <c r="X154" s="70">
        <f t="shared" si="189"/>
        <v>0</v>
      </c>
      <c r="Y154" s="320"/>
      <c r="Z154" s="321"/>
      <c r="AA154" s="72">
        <f t="shared" si="190"/>
        <v>0</v>
      </c>
      <c r="AB154" s="72">
        <f t="shared" si="191"/>
        <v>0</v>
      </c>
      <c r="AC154" s="72">
        <f t="shared" si="192"/>
        <v>0</v>
      </c>
      <c r="AD154" s="72">
        <f t="shared" si="193"/>
        <v>0</v>
      </c>
      <c r="AE154" s="73">
        <f t="shared" si="194"/>
        <v>0</v>
      </c>
      <c r="AF154" s="72">
        <f t="shared" si="195"/>
        <v>0</v>
      </c>
      <c r="AG154" s="72">
        <f t="shared" si="196"/>
        <v>0</v>
      </c>
      <c r="AH154" s="72">
        <f t="shared" si="197"/>
        <v>0</v>
      </c>
      <c r="AI154" s="72">
        <f t="shared" si="198"/>
        <v>0</v>
      </c>
      <c r="AJ154" s="73">
        <f t="shared" si="199"/>
        <v>0</v>
      </c>
      <c r="AK154" s="39"/>
    </row>
    <row r="155" spans="1:37" x14ac:dyDescent="0.35">
      <c r="A155" s="34">
        <f t="shared" si="184"/>
        <v>0</v>
      </c>
      <c r="B155" s="236">
        <f t="shared" si="200"/>
        <v>0</v>
      </c>
      <c r="C155" s="36">
        <f t="shared" si="185"/>
        <v>0</v>
      </c>
      <c r="D155" s="35"/>
      <c r="E155" s="35"/>
      <c r="F155" s="215"/>
      <c r="G155" s="35"/>
      <c r="H155" s="35"/>
      <c r="I155" s="130"/>
      <c r="J155" s="54"/>
      <c r="K155" s="35"/>
      <c r="L155" s="35"/>
      <c r="M155" s="37"/>
      <c r="N155" s="38"/>
      <c r="O155" s="83"/>
      <c r="P155" s="87" t="e">
        <f>VLOOKUP(H155,'SW CAT Values'!D:E,2,)</f>
        <v>#N/A</v>
      </c>
      <c r="Q155" s="71"/>
      <c r="R155" s="70">
        <f t="shared" si="186"/>
        <v>0</v>
      </c>
      <c r="S155" s="70">
        <f t="shared" si="187"/>
        <v>0</v>
      </c>
      <c r="T155" s="320"/>
      <c r="U155" s="320"/>
      <c r="V155" s="71"/>
      <c r="W155" s="70">
        <f t="shared" si="188"/>
        <v>0</v>
      </c>
      <c r="X155" s="70">
        <f t="shared" si="189"/>
        <v>0</v>
      </c>
      <c r="Y155" s="320"/>
      <c r="Z155" s="321"/>
      <c r="AA155" s="72">
        <f t="shared" si="190"/>
        <v>0</v>
      </c>
      <c r="AB155" s="72">
        <f t="shared" si="191"/>
        <v>0</v>
      </c>
      <c r="AC155" s="72">
        <f t="shared" si="192"/>
        <v>0</v>
      </c>
      <c r="AD155" s="72">
        <f t="shared" si="193"/>
        <v>0</v>
      </c>
      <c r="AE155" s="73">
        <f t="shared" si="194"/>
        <v>0</v>
      </c>
      <c r="AF155" s="72">
        <f t="shared" si="195"/>
        <v>0</v>
      </c>
      <c r="AG155" s="72">
        <f t="shared" si="196"/>
        <v>0</v>
      </c>
      <c r="AH155" s="72">
        <f t="shared" si="197"/>
        <v>0</v>
      </c>
      <c r="AI155" s="72">
        <f t="shared" si="198"/>
        <v>0</v>
      </c>
      <c r="AJ155" s="73">
        <f t="shared" si="199"/>
        <v>0</v>
      </c>
      <c r="AK155" s="39"/>
    </row>
    <row r="156" spans="1:37" x14ac:dyDescent="0.35">
      <c r="A156" s="34">
        <f t="shared" si="184"/>
        <v>0</v>
      </c>
      <c r="B156" s="236">
        <f t="shared" si="200"/>
        <v>0</v>
      </c>
      <c r="C156" s="36">
        <f t="shared" si="185"/>
        <v>0</v>
      </c>
      <c r="D156" s="35"/>
      <c r="E156" s="35"/>
      <c r="F156" s="215"/>
      <c r="G156" s="35"/>
      <c r="H156" s="35"/>
      <c r="I156" s="130"/>
      <c r="J156" s="54"/>
      <c r="K156" s="35"/>
      <c r="L156" s="35"/>
      <c r="M156" s="37"/>
      <c r="N156" s="38"/>
      <c r="O156" s="83"/>
      <c r="P156" s="87" t="e">
        <f>VLOOKUP(H156,'SW CAT Values'!D:E,2,)</f>
        <v>#N/A</v>
      </c>
      <c r="Q156" s="71"/>
      <c r="R156" s="70">
        <f t="shared" si="186"/>
        <v>0</v>
      </c>
      <c r="S156" s="70">
        <f t="shared" si="187"/>
        <v>0</v>
      </c>
      <c r="T156" s="320"/>
      <c r="U156" s="320"/>
      <c r="V156" s="71"/>
      <c r="W156" s="70">
        <f t="shared" si="188"/>
        <v>0</v>
      </c>
      <c r="X156" s="70">
        <f t="shared" si="189"/>
        <v>0</v>
      </c>
      <c r="Y156" s="320"/>
      <c r="Z156" s="321"/>
      <c r="AA156" s="72">
        <f t="shared" si="190"/>
        <v>0</v>
      </c>
      <c r="AB156" s="72">
        <f t="shared" si="191"/>
        <v>0</v>
      </c>
      <c r="AC156" s="72">
        <f t="shared" si="192"/>
        <v>0</v>
      </c>
      <c r="AD156" s="72">
        <f t="shared" si="193"/>
        <v>0</v>
      </c>
      <c r="AE156" s="73">
        <f t="shared" si="194"/>
        <v>0</v>
      </c>
      <c r="AF156" s="72">
        <f t="shared" si="195"/>
        <v>0</v>
      </c>
      <c r="AG156" s="72">
        <f t="shared" si="196"/>
        <v>0</v>
      </c>
      <c r="AH156" s="72">
        <f t="shared" si="197"/>
        <v>0</v>
      </c>
      <c r="AI156" s="72">
        <f t="shared" si="198"/>
        <v>0</v>
      </c>
      <c r="AJ156" s="73">
        <f t="shared" si="199"/>
        <v>0</v>
      </c>
      <c r="AK156" s="39"/>
    </row>
    <row r="157" spans="1:37" x14ac:dyDescent="0.35">
      <c r="A157" s="34">
        <f t="shared" si="184"/>
        <v>0</v>
      </c>
      <c r="B157" s="236">
        <f t="shared" si="200"/>
        <v>0</v>
      </c>
      <c r="C157" s="36">
        <f t="shared" si="185"/>
        <v>0</v>
      </c>
      <c r="D157" s="35"/>
      <c r="E157" s="35"/>
      <c r="F157" s="215"/>
      <c r="G157" s="35"/>
      <c r="H157" s="35"/>
      <c r="I157" s="130"/>
      <c r="J157" s="54"/>
      <c r="K157" s="35"/>
      <c r="L157" s="35"/>
      <c r="M157" s="37"/>
      <c r="N157" s="38"/>
      <c r="O157" s="83"/>
      <c r="P157" s="87" t="e">
        <f>VLOOKUP(H157,'SW CAT Values'!D:E,2,)</f>
        <v>#N/A</v>
      </c>
      <c r="Q157" s="71"/>
      <c r="R157" s="70">
        <f t="shared" si="186"/>
        <v>0</v>
      </c>
      <c r="S157" s="70">
        <f t="shared" si="187"/>
        <v>0</v>
      </c>
      <c r="T157" s="320"/>
      <c r="U157" s="320"/>
      <c r="V157" s="71"/>
      <c r="W157" s="70">
        <f t="shared" si="188"/>
        <v>0</v>
      </c>
      <c r="X157" s="70">
        <f t="shared" si="189"/>
        <v>0</v>
      </c>
      <c r="Y157" s="320"/>
      <c r="Z157" s="321"/>
      <c r="AA157" s="72">
        <f t="shared" si="190"/>
        <v>0</v>
      </c>
      <c r="AB157" s="72">
        <f t="shared" si="191"/>
        <v>0</v>
      </c>
      <c r="AC157" s="72">
        <f t="shared" si="192"/>
        <v>0</v>
      </c>
      <c r="AD157" s="72">
        <f t="shared" si="193"/>
        <v>0</v>
      </c>
      <c r="AE157" s="73">
        <f t="shared" si="194"/>
        <v>0</v>
      </c>
      <c r="AF157" s="72">
        <f t="shared" si="195"/>
        <v>0</v>
      </c>
      <c r="AG157" s="72">
        <f t="shared" si="196"/>
        <v>0</v>
      </c>
      <c r="AH157" s="72">
        <f t="shared" si="197"/>
        <v>0</v>
      </c>
      <c r="AI157" s="72">
        <f t="shared" si="198"/>
        <v>0</v>
      </c>
      <c r="AJ157" s="73">
        <f t="shared" si="199"/>
        <v>0</v>
      </c>
      <c r="AK157" s="39"/>
    </row>
    <row r="158" spans="1:37" x14ac:dyDescent="0.35">
      <c r="A158" s="34">
        <f t="shared" si="184"/>
        <v>0</v>
      </c>
      <c r="B158" s="236">
        <f t="shared" si="200"/>
        <v>0</v>
      </c>
      <c r="C158" s="36">
        <f t="shared" si="185"/>
        <v>0</v>
      </c>
      <c r="D158" s="35"/>
      <c r="E158" s="35"/>
      <c r="F158" s="215"/>
      <c r="G158" s="35"/>
      <c r="H158" s="35"/>
      <c r="I158" s="130"/>
      <c r="J158" s="54"/>
      <c r="K158" s="35"/>
      <c r="L158" s="35"/>
      <c r="M158" s="37"/>
      <c r="N158" s="38"/>
      <c r="O158" s="83"/>
      <c r="P158" s="87" t="e">
        <f>VLOOKUP(H158,'SW CAT Values'!D:E,2,)</f>
        <v>#N/A</v>
      </c>
      <c r="Q158" s="71"/>
      <c r="R158" s="70">
        <f t="shared" si="186"/>
        <v>0</v>
      </c>
      <c r="S158" s="70">
        <f t="shared" si="187"/>
        <v>0</v>
      </c>
      <c r="T158" s="320"/>
      <c r="U158" s="320"/>
      <c r="V158" s="71"/>
      <c r="W158" s="70">
        <f t="shared" si="188"/>
        <v>0</v>
      </c>
      <c r="X158" s="70">
        <f t="shared" si="189"/>
        <v>0</v>
      </c>
      <c r="Y158" s="320"/>
      <c r="Z158" s="321"/>
      <c r="AA158" s="72">
        <f t="shared" si="190"/>
        <v>0</v>
      </c>
      <c r="AB158" s="72">
        <f t="shared" si="191"/>
        <v>0</v>
      </c>
      <c r="AC158" s="72">
        <f t="shared" si="192"/>
        <v>0</v>
      </c>
      <c r="AD158" s="72">
        <f t="shared" si="193"/>
        <v>0</v>
      </c>
      <c r="AE158" s="73">
        <f t="shared" si="194"/>
        <v>0</v>
      </c>
      <c r="AF158" s="72">
        <f t="shared" si="195"/>
        <v>0</v>
      </c>
      <c r="AG158" s="72">
        <f t="shared" si="196"/>
        <v>0</v>
      </c>
      <c r="AH158" s="72">
        <f t="shared" si="197"/>
        <v>0</v>
      </c>
      <c r="AI158" s="72">
        <f t="shared" si="198"/>
        <v>0</v>
      </c>
      <c r="AJ158" s="73">
        <f t="shared" si="199"/>
        <v>0</v>
      </c>
      <c r="AK158" s="39"/>
    </row>
    <row r="159" spans="1:37" x14ac:dyDescent="0.35">
      <c r="A159" s="34">
        <f t="shared" si="184"/>
        <v>0</v>
      </c>
      <c r="B159" s="236">
        <f t="shared" si="200"/>
        <v>0</v>
      </c>
      <c r="C159" s="36">
        <f t="shared" si="185"/>
        <v>0</v>
      </c>
      <c r="D159" s="35"/>
      <c r="E159" s="35"/>
      <c r="F159" s="215"/>
      <c r="G159" s="35"/>
      <c r="H159" s="35"/>
      <c r="I159" s="115"/>
      <c r="J159" s="130"/>
      <c r="K159" s="35"/>
      <c r="L159" s="35"/>
      <c r="M159" s="37"/>
      <c r="N159" s="38"/>
      <c r="O159" s="83"/>
      <c r="P159" s="87" t="e">
        <f>VLOOKUP(H159,'SW CAT Values'!D:E,2,)</f>
        <v>#N/A</v>
      </c>
      <c r="Q159" s="71"/>
      <c r="R159" s="70">
        <f t="shared" si="186"/>
        <v>0</v>
      </c>
      <c r="S159" s="70">
        <f t="shared" si="187"/>
        <v>0</v>
      </c>
      <c r="T159" s="320"/>
      <c r="U159" s="320"/>
      <c r="V159" s="71"/>
      <c r="W159" s="70">
        <f t="shared" si="188"/>
        <v>0</v>
      </c>
      <c r="X159" s="70">
        <f t="shared" si="189"/>
        <v>0</v>
      </c>
      <c r="Y159" s="320"/>
      <c r="Z159" s="321"/>
      <c r="AA159" s="72">
        <f t="shared" si="190"/>
        <v>0</v>
      </c>
      <c r="AB159" s="72">
        <f t="shared" si="191"/>
        <v>0</v>
      </c>
      <c r="AC159" s="72">
        <f t="shared" si="192"/>
        <v>0</v>
      </c>
      <c r="AD159" s="72">
        <f t="shared" si="193"/>
        <v>0</v>
      </c>
      <c r="AE159" s="73">
        <f t="shared" si="194"/>
        <v>0</v>
      </c>
      <c r="AF159" s="72">
        <f t="shared" si="195"/>
        <v>0</v>
      </c>
      <c r="AG159" s="72">
        <f t="shared" si="196"/>
        <v>0</v>
      </c>
      <c r="AH159" s="72">
        <f t="shared" si="197"/>
        <v>0</v>
      </c>
      <c r="AI159" s="72">
        <f t="shared" si="198"/>
        <v>0</v>
      </c>
      <c r="AJ159" s="73">
        <f t="shared" si="199"/>
        <v>0</v>
      </c>
      <c r="AK159" s="39"/>
    </row>
    <row r="160" spans="1:37" x14ac:dyDescent="0.35">
      <c r="A160" s="34">
        <f t="shared" si="184"/>
        <v>0</v>
      </c>
      <c r="B160" s="236">
        <f t="shared" si="200"/>
        <v>0</v>
      </c>
      <c r="C160" s="36">
        <f t="shared" si="185"/>
        <v>0</v>
      </c>
      <c r="D160" s="35"/>
      <c r="E160" s="35"/>
      <c r="F160" s="35"/>
      <c r="G160" s="35"/>
      <c r="H160" s="35"/>
      <c r="I160" s="130"/>
      <c r="J160" s="54"/>
      <c r="K160" s="35"/>
      <c r="L160" s="35"/>
      <c r="M160" s="37"/>
      <c r="N160" s="38"/>
      <c r="O160" s="83"/>
      <c r="P160" s="87" t="e">
        <f>VLOOKUP(H160,'SW CAT Values'!D:E,2,)</f>
        <v>#N/A</v>
      </c>
      <c r="Q160" s="71"/>
      <c r="R160" s="70">
        <f t="shared" ref="R160:R171" si="201">IF(D160="Ground",P160*N160,0)</f>
        <v>0</v>
      </c>
      <c r="S160" s="70">
        <f t="shared" ref="S160:S171" si="202">IF(D160="Ground",P160*O160,0)</f>
        <v>0</v>
      </c>
      <c r="T160" s="320"/>
      <c r="U160" s="320"/>
      <c r="V160" s="71"/>
      <c r="W160" s="70">
        <f t="shared" ref="W160:W171" si="203">IF(D160="Air",P160*N160,0)</f>
        <v>0</v>
      </c>
      <c r="X160" s="70">
        <f t="shared" ref="X160:X171" si="204">IF(D160="Air",P160*O160,0)</f>
        <v>0</v>
      </c>
      <c r="Y160" s="320"/>
      <c r="Z160" s="321"/>
      <c r="AA160" s="72">
        <f t="shared" ref="AA160:AA171" si="205">IF(E160="Crew",P160*N160,0)</f>
        <v>0</v>
      </c>
      <c r="AB160" s="72">
        <f t="shared" ref="AB160:AB171" si="206">IF(E160="Engine",P160*N160,0)</f>
        <v>0</v>
      </c>
      <c r="AC160" s="72">
        <f t="shared" ref="AC160:AC171" si="207">IF(E160="Equipment",P160*N160,0)</f>
        <v>0</v>
      </c>
      <c r="AD160" s="72">
        <f t="shared" ref="AD160:AD171" si="208">IF(E160="Fixed",P160*N160,0)</f>
        <v>0</v>
      </c>
      <c r="AE160" s="73">
        <f t="shared" ref="AE160:AE171" si="209">IF(E160="Rotary",P160*N160,0)</f>
        <v>0</v>
      </c>
      <c r="AF160" s="72">
        <f t="shared" ref="AF160:AF171" si="210">IF(E160="Crew",P160*O160,0)</f>
        <v>0</v>
      </c>
      <c r="AG160" s="72">
        <f t="shared" ref="AG160:AG171" si="211">IF(E160="Engine",P160*O160,0)</f>
        <v>0</v>
      </c>
      <c r="AH160" s="72">
        <f t="shared" ref="AH160:AH171" si="212">IF(E160="Equipment",P160*O160,0)</f>
        <v>0</v>
      </c>
      <c r="AI160" s="72">
        <f t="shared" ref="AI160:AI171" si="213">IF(E160="Fixed",P160*O160,0)</f>
        <v>0</v>
      </c>
      <c r="AJ160" s="73">
        <f t="shared" ref="AJ160:AJ171" si="214">IF(E160="Rotary",P160*O160,0)</f>
        <v>0</v>
      </c>
      <c r="AK160" s="39"/>
    </row>
    <row r="161" spans="1:37" x14ac:dyDescent="0.35">
      <c r="A161" s="34">
        <f t="shared" si="184"/>
        <v>0</v>
      </c>
      <c r="B161" s="236">
        <f t="shared" si="200"/>
        <v>0</v>
      </c>
      <c r="C161" s="36">
        <f t="shared" si="185"/>
        <v>0</v>
      </c>
      <c r="D161" s="35"/>
      <c r="E161" s="35"/>
      <c r="F161" s="35"/>
      <c r="G161" s="35"/>
      <c r="H161" s="35"/>
      <c r="I161" s="130"/>
      <c r="J161" s="54"/>
      <c r="K161" s="35"/>
      <c r="L161" s="35"/>
      <c r="M161" s="37"/>
      <c r="N161" s="38"/>
      <c r="O161" s="83"/>
      <c r="P161" s="87" t="e">
        <f>VLOOKUP(H161,'SW CAT Values'!D:E,2,)</f>
        <v>#N/A</v>
      </c>
      <c r="Q161" s="71"/>
      <c r="R161" s="70">
        <f t="shared" si="201"/>
        <v>0</v>
      </c>
      <c r="S161" s="70">
        <f t="shared" si="202"/>
        <v>0</v>
      </c>
      <c r="T161" s="320"/>
      <c r="U161" s="320"/>
      <c r="V161" s="71"/>
      <c r="W161" s="70">
        <f t="shared" si="203"/>
        <v>0</v>
      </c>
      <c r="X161" s="70">
        <f t="shared" si="204"/>
        <v>0</v>
      </c>
      <c r="Y161" s="320"/>
      <c r="Z161" s="321"/>
      <c r="AA161" s="72">
        <f t="shared" si="205"/>
        <v>0</v>
      </c>
      <c r="AB161" s="72">
        <f t="shared" si="206"/>
        <v>0</v>
      </c>
      <c r="AC161" s="72">
        <f t="shared" si="207"/>
        <v>0</v>
      </c>
      <c r="AD161" s="72">
        <f t="shared" si="208"/>
        <v>0</v>
      </c>
      <c r="AE161" s="73">
        <f t="shared" si="209"/>
        <v>0</v>
      </c>
      <c r="AF161" s="72">
        <f t="shared" si="210"/>
        <v>0</v>
      </c>
      <c r="AG161" s="72">
        <f t="shared" si="211"/>
        <v>0</v>
      </c>
      <c r="AH161" s="72">
        <f t="shared" si="212"/>
        <v>0</v>
      </c>
      <c r="AI161" s="72">
        <f t="shared" si="213"/>
        <v>0</v>
      </c>
      <c r="AJ161" s="73">
        <f t="shared" si="214"/>
        <v>0</v>
      </c>
      <c r="AK161" s="39"/>
    </row>
    <row r="162" spans="1:37" x14ac:dyDescent="0.35">
      <c r="A162" s="34">
        <f t="shared" si="184"/>
        <v>0</v>
      </c>
      <c r="B162" s="236">
        <f t="shared" si="200"/>
        <v>0</v>
      </c>
      <c r="C162" s="36">
        <f t="shared" si="185"/>
        <v>0</v>
      </c>
      <c r="D162" s="35"/>
      <c r="E162" s="35"/>
      <c r="F162" s="35"/>
      <c r="G162" s="35"/>
      <c r="H162" s="112"/>
      <c r="I162" s="130"/>
      <c r="J162" s="54"/>
      <c r="K162" s="35"/>
      <c r="L162" s="35"/>
      <c r="M162" s="123"/>
      <c r="N162" s="38"/>
      <c r="O162" s="83"/>
      <c r="P162" s="87" t="e">
        <f>VLOOKUP(H162,'SW CAT Values'!D:E,2,)</f>
        <v>#N/A</v>
      </c>
      <c r="Q162" s="71"/>
      <c r="R162" s="70">
        <f t="shared" si="201"/>
        <v>0</v>
      </c>
      <c r="S162" s="70">
        <f t="shared" si="202"/>
        <v>0</v>
      </c>
      <c r="T162" s="320"/>
      <c r="U162" s="320"/>
      <c r="V162" s="71"/>
      <c r="W162" s="70">
        <f t="shared" si="203"/>
        <v>0</v>
      </c>
      <c r="X162" s="70">
        <f t="shared" si="204"/>
        <v>0</v>
      </c>
      <c r="Y162" s="320"/>
      <c r="Z162" s="321"/>
      <c r="AA162" s="72">
        <f t="shared" si="205"/>
        <v>0</v>
      </c>
      <c r="AB162" s="72">
        <f t="shared" si="206"/>
        <v>0</v>
      </c>
      <c r="AC162" s="72">
        <f t="shared" si="207"/>
        <v>0</v>
      </c>
      <c r="AD162" s="72">
        <f t="shared" si="208"/>
        <v>0</v>
      </c>
      <c r="AE162" s="73">
        <f t="shared" si="209"/>
        <v>0</v>
      </c>
      <c r="AF162" s="72">
        <f t="shared" si="210"/>
        <v>0</v>
      </c>
      <c r="AG162" s="72">
        <f t="shared" si="211"/>
        <v>0</v>
      </c>
      <c r="AH162" s="72">
        <f t="shared" si="212"/>
        <v>0</v>
      </c>
      <c r="AI162" s="72">
        <f t="shared" si="213"/>
        <v>0</v>
      </c>
      <c r="AJ162" s="73">
        <f t="shared" si="214"/>
        <v>0</v>
      </c>
      <c r="AK162" s="39"/>
    </row>
    <row r="163" spans="1:37" x14ac:dyDescent="0.35">
      <c r="A163" s="34">
        <f t="shared" si="184"/>
        <v>0</v>
      </c>
      <c r="B163" s="236">
        <f t="shared" si="200"/>
        <v>0</v>
      </c>
      <c r="C163" s="36">
        <f t="shared" si="185"/>
        <v>0</v>
      </c>
      <c r="D163" s="35"/>
      <c r="E163" s="35"/>
      <c r="F163" s="35"/>
      <c r="G163" s="35"/>
      <c r="H163" s="35"/>
      <c r="I163" s="130"/>
      <c r="J163" s="54"/>
      <c r="K163" s="35"/>
      <c r="L163" s="35"/>
      <c r="M163" s="37"/>
      <c r="N163" s="38"/>
      <c r="O163" s="83"/>
      <c r="P163" s="87" t="e">
        <f>VLOOKUP(H163,'SW CAT Values'!D:E,2,)</f>
        <v>#N/A</v>
      </c>
      <c r="Q163" s="71"/>
      <c r="R163" s="70">
        <f t="shared" si="201"/>
        <v>0</v>
      </c>
      <c r="S163" s="70">
        <f t="shared" si="202"/>
        <v>0</v>
      </c>
      <c r="T163" s="320"/>
      <c r="U163" s="320"/>
      <c r="V163" s="71"/>
      <c r="W163" s="70">
        <f t="shared" si="203"/>
        <v>0</v>
      </c>
      <c r="X163" s="70">
        <f t="shared" si="204"/>
        <v>0</v>
      </c>
      <c r="Y163" s="320"/>
      <c r="Z163" s="321"/>
      <c r="AA163" s="72">
        <f t="shared" si="205"/>
        <v>0</v>
      </c>
      <c r="AB163" s="72">
        <f t="shared" si="206"/>
        <v>0</v>
      </c>
      <c r="AC163" s="72">
        <f t="shared" si="207"/>
        <v>0</v>
      </c>
      <c r="AD163" s="72">
        <f t="shared" si="208"/>
        <v>0</v>
      </c>
      <c r="AE163" s="73">
        <f t="shared" si="209"/>
        <v>0</v>
      </c>
      <c r="AF163" s="72">
        <f t="shared" si="210"/>
        <v>0</v>
      </c>
      <c r="AG163" s="72">
        <f t="shared" si="211"/>
        <v>0</v>
      </c>
      <c r="AH163" s="72">
        <f t="shared" si="212"/>
        <v>0</v>
      </c>
      <c r="AI163" s="72">
        <f t="shared" si="213"/>
        <v>0</v>
      </c>
      <c r="AJ163" s="73">
        <f t="shared" si="214"/>
        <v>0</v>
      </c>
      <c r="AK163" s="39"/>
    </row>
    <row r="164" spans="1:37" x14ac:dyDescent="0.35">
      <c r="A164" s="34">
        <f t="shared" si="184"/>
        <v>0</v>
      </c>
      <c r="B164" s="236">
        <f t="shared" si="200"/>
        <v>0</v>
      </c>
      <c r="C164" s="36">
        <f t="shared" si="185"/>
        <v>0</v>
      </c>
      <c r="D164" s="35"/>
      <c r="E164" s="35"/>
      <c r="F164" s="35"/>
      <c r="G164" s="35"/>
      <c r="H164" s="35"/>
      <c r="I164" s="130"/>
      <c r="J164" s="54"/>
      <c r="K164" s="35"/>
      <c r="L164" s="35"/>
      <c r="M164" s="37"/>
      <c r="N164" s="38"/>
      <c r="O164" s="83"/>
      <c r="P164" s="87" t="e">
        <f>VLOOKUP(H164,'SW CAT Values'!D:E,2,)</f>
        <v>#N/A</v>
      </c>
      <c r="Q164" s="71"/>
      <c r="R164" s="70">
        <f t="shared" si="201"/>
        <v>0</v>
      </c>
      <c r="S164" s="70">
        <f t="shared" si="202"/>
        <v>0</v>
      </c>
      <c r="T164" s="320"/>
      <c r="U164" s="320"/>
      <c r="V164" s="71"/>
      <c r="W164" s="70">
        <f t="shared" si="203"/>
        <v>0</v>
      </c>
      <c r="X164" s="70">
        <f t="shared" si="204"/>
        <v>0</v>
      </c>
      <c r="Y164" s="320"/>
      <c r="Z164" s="321"/>
      <c r="AA164" s="72">
        <f t="shared" si="205"/>
        <v>0</v>
      </c>
      <c r="AB164" s="72">
        <f t="shared" si="206"/>
        <v>0</v>
      </c>
      <c r="AC164" s="72">
        <f t="shared" si="207"/>
        <v>0</v>
      </c>
      <c r="AD164" s="72">
        <f t="shared" si="208"/>
        <v>0</v>
      </c>
      <c r="AE164" s="73">
        <f t="shared" si="209"/>
        <v>0</v>
      </c>
      <c r="AF164" s="72">
        <f t="shared" si="210"/>
        <v>0</v>
      </c>
      <c r="AG164" s="72">
        <f t="shared" si="211"/>
        <v>0</v>
      </c>
      <c r="AH164" s="72">
        <f t="shared" si="212"/>
        <v>0</v>
      </c>
      <c r="AI164" s="72">
        <f t="shared" si="213"/>
        <v>0</v>
      </c>
      <c r="AJ164" s="73">
        <f t="shared" si="214"/>
        <v>0</v>
      </c>
      <c r="AK164" s="39"/>
    </row>
    <row r="165" spans="1:37" x14ac:dyDescent="0.35">
      <c r="A165" s="34">
        <f t="shared" si="184"/>
        <v>0</v>
      </c>
      <c r="B165" s="236">
        <f t="shared" si="200"/>
        <v>0</v>
      </c>
      <c r="C165" s="36">
        <f t="shared" si="185"/>
        <v>0</v>
      </c>
      <c r="D165" s="35"/>
      <c r="E165" s="35"/>
      <c r="F165" s="35"/>
      <c r="G165" s="116"/>
      <c r="H165" s="35"/>
      <c r="I165" s="130"/>
      <c r="J165" s="115"/>
      <c r="K165" s="35"/>
      <c r="L165" s="35"/>
      <c r="M165" s="37"/>
      <c r="N165" s="38"/>
      <c r="O165" s="83"/>
      <c r="P165" s="87" t="e">
        <f>VLOOKUP(H165,'SW CAT Values'!D:E,2,)</f>
        <v>#N/A</v>
      </c>
      <c r="Q165" s="71"/>
      <c r="R165" s="70">
        <f t="shared" si="201"/>
        <v>0</v>
      </c>
      <c r="S165" s="70">
        <f t="shared" si="202"/>
        <v>0</v>
      </c>
      <c r="T165" s="320"/>
      <c r="U165" s="320"/>
      <c r="V165" s="71"/>
      <c r="W165" s="70">
        <f t="shared" si="203"/>
        <v>0</v>
      </c>
      <c r="X165" s="70">
        <f t="shared" si="204"/>
        <v>0</v>
      </c>
      <c r="Y165" s="320"/>
      <c r="Z165" s="321"/>
      <c r="AA165" s="72">
        <f t="shared" si="205"/>
        <v>0</v>
      </c>
      <c r="AB165" s="72">
        <f t="shared" si="206"/>
        <v>0</v>
      </c>
      <c r="AC165" s="72">
        <f t="shared" si="207"/>
        <v>0</v>
      </c>
      <c r="AD165" s="72">
        <f t="shared" si="208"/>
        <v>0</v>
      </c>
      <c r="AE165" s="73">
        <f t="shared" si="209"/>
        <v>0</v>
      </c>
      <c r="AF165" s="72">
        <f t="shared" si="210"/>
        <v>0</v>
      </c>
      <c r="AG165" s="72">
        <f t="shared" si="211"/>
        <v>0</v>
      </c>
      <c r="AH165" s="72">
        <f t="shared" si="212"/>
        <v>0</v>
      </c>
      <c r="AI165" s="72">
        <f t="shared" si="213"/>
        <v>0</v>
      </c>
      <c r="AJ165" s="73">
        <f t="shared" si="214"/>
        <v>0</v>
      </c>
      <c r="AK165" s="39"/>
    </row>
    <row r="166" spans="1:37" x14ac:dyDescent="0.35">
      <c r="A166" s="34">
        <f t="shared" si="184"/>
        <v>0</v>
      </c>
      <c r="B166" s="236">
        <f t="shared" si="200"/>
        <v>0</v>
      </c>
      <c r="C166" s="36">
        <f t="shared" si="185"/>
        <v>0</v>
      </c>
      <c r="D166" s="35"/>
      <c r="E166" s="35"/>
      <c r="F166" s="35"/>
      <c r="G166" s="35"/>
      <c r="H166" s="35"/>
      <c r="I166" s="130"/>
      <c r="J166" s="54"/>
      <c r="K166" s="35"/>
      <c r="L166" s="35"/>
      <c r="M166" s="37"/>
      <c r="N166" s="38"/>
      <c r="O166" s="83"/>
      <c r="P166" s="87" t="e">
        <f>VLOOKUP(H166,'SW CAT Values'!D:E,2,)</f>
        <v>#N/A</v>
      </c>
      <c r="Q166" s="71"/>
      <c r="R166" s="70">
        <f t="shared" si="201"/>
        <v>0</v>
      </c>
      <c r="S166" s="70">
        <f t="shared" si="202"/>
        <v>0</v>
      </c>
      <c r="T166" s="320"/>
      <c r="U166" s="320"/>
      <c r="V166" s="71"/>
      <c r="W166" s="70">
        <f t="shared" si="203"/>
        <v>0</v>
      </c>
      <c r="X166" s="70">
        <f t="shared" si="204"/>
        <v>0</v>
      </c>
      <c r="Y166" s="320"/>
      <c r="Z166" s="321"/>
      <c r="AA166" s="72">
        <f t="shared" si="205"/>
        <v>0</v>
      </c>
      <c r="AB166" s="72">
        <f t="shared" si="206"/>
        <v>0</v>
      </c>
      <c r="AC166" s="72">
        <f t="shared" si="207"/>
        <v>0</v>
      </c>
      <c r="AD166" s="72">
        <f t="shared" si="208"/>
        <v>0</v>
      </c>
      <c r="AE166" s="73">
        <f t="shared" si="209"/>
        <v>0</v>
      </c>
      <c r="AF166" s="72">
        <f t="shared" si="210"/>
        <v>0</v>
      </c>
      <c r="AG166" s="72">
        <f t="shared" si="211"/>
        <v>0</v>
      </c>
      <c r="AH166" s="72">
        <f t="shared" si="212"/>
        <v>0</v>
      </c>
      <c r="AI166" s="72">
        <f t="shared" si="213"/>
        <v>0</v>
      </c>
      <c r="AJ166" s="73">
        <f t="shared" si="214"/>
        <v>0</v>
      </c>
      <c r="AK166" s="39"/>
    </row>
    <row r="167" spans="1:37" x14ac:dyDescent="0.35">
      <c r="A167" s="34">
        <f t="shared" si="184"/>
        <v>0</v>
      </c>
      <c r="B167" s="236">
        <f t="shared" si="200"/>
        <v>0</v>
      </c>
      <c r="C167" s="36">
        <f t="shared" si="185"/>
        <v>0</v>
      </c>
      <c r="D167" s="35"/>
      <c r="E167" s="35"/>
      <c r="F167" s="35"/>
      <c r="G167" s="35"/>
      <c r="H167" s="35"/>
      <c r="I167" s="130"/>
      <c r="J167" s="54"/>
      <c r="K167" s="35"/>
      <c r="L167" s="35"/>
      <c r="M167" s="37"/>
      <c r="N167" s="38"/>
      <c r="O167" s="83"/>
      <c r="P167" s="87" t="e">
        <f>VLOOKUP(H167,'SW CAT Values'!D:E,2,)</f>
        <v>#N/A</v>
      </c>
      <c r="Q167" s="71"/>
      <c r="R167" s="70">
        <f t="shared" si="201"/>
        <v>0</v>
      </c>
      <c r="S167" s="70">
        <f t="shared" si="202"/>
        <v>0</v>
      </c>
      <c r="T167" s="320"/>
      <c r="U167" s="320"/>
      <c r="V167" s="71"/>
      <c r="W167" s="70">
        <f t="shared" si="203"/>
        <v>0</v>
      </c>
      <c r="X167" s="70">
        <f t="shared" si="204"/>
        <v>0</v>
      </c>
      <c r="Y167" s="320"/>
      <c r="Z167" s="321"/>
      <c r="AA167" s="72">
        <f t="shared" si="205"/>
        <v>0</v>
      </c>
      <c r="AB167" s="72">
        <f t="shared" si="206"/>
        <v>0</v>
      </c>
      <c r="AC167" s="72">
        <f t="shared" si="207"/>
        <v>0</v>
      </c>
      <c r="AD167" s="72">
        <f t="shared" si="208"/>
        <v>0</v>
      </c>
      <c r="AE167" s="73">
        <f t="shared" si="209"/>
        <v>0</v>
      </c>
      <c r="AF167" s="72">
        <f t="shared" si="210"/>
        <v>0</v>
      </c>
      <c r="AG167" s="72">
        <f t="shared" si="211"/>
        <v>0</v>
      </c>
      <c r="AH167" s="72">
        <f t="shared" si="212"/>
        <v>0</v>
      </c>
      <c r="AI167" s="72">
        <f t="shared" si="213"/>
        <v>0</v>
      </c>
      <c r="AJ167" s="73">
        <f t="shared" si="214"/>
        <v>0</v>
      </c>
      <c r="AK167" s="39"/>
    </row>
    <row r="168" spans="1:37" x14ac:dyDescent="0.35">
      <c r="A168" s="34">
        <f t="shared" si="184"/>
        <v>0</v>
      </c>
      <c r="B168" s="236">
        <f t="shared" si="200"/>
        <v>0</v>
      </c>
      <c r="C168" s="36">
        <f t="shared" si="185"/>
        <v>0</v>
      </c>
      <c r="D168" s="35"/>
      <c r="E168" s="35"/>
      <c r="F168" s="35"/>
      <c r="G168" s="35"/>
      <c r="H168" s="35"/>
      <c r="I168" s="130"/>
      <c r="J168" s="54"/>
      <c r="K168" s="35"/>
      <c r="L168" s="35"/>
      <c r="M168" s="37"/>
      <c r="N168" s="38"/>
      <c r="O168" s="83"/>
      <c r="P168" s="87" t="e">
        <f>VLOOKUP(H168,'SW CAT Values'!D:E,2,)</f>
        <v>#N/A</v>
      </c>
      <c r="Q168" s="71"/>
      <c r="R168" s="70">
        <f t="shared" si="201"/>
        <v>0</v>
      </c>
      <c r="S168" s="70">
        <f t="shared" si="202"/>
        <v>0</v>
      </c>
      <c r="T168" s="320"/>
      <c r="U168" s="320"/>
      <c r="V168" s="71"/>
      <c r="W168" s="70">
        <f t="shared" si="203"/>
        <v>0</v>
      </c>
      <c r="X168" s="70">
        <f t="shared" si="204"/>
        <v>0</v>
      </c>
      <c r="Y168" s="320"/>
      <c r="Z168" s="321"/>
      <c r="AA168" s="72">
        <f t="shared" si="205"/>
        <v>0</v>
      </c>
      <c r="AB168" s="72">
        <f t="shared" si="206"/>
        <v>0</v>
      </c>
      <c r="AC168" s="72">
        <f t="shared" si="207"/>
        <v>0</v>
      </c>
      <c r="AD168" s="72">
        <f t="shared" si="208"/>
        <v>0</v>
      </c>
      <c r="AE168" s="73">
        <f t="shared" si="209"/>
        <v>0</v>
      </c>
      <c r="AF168" s="72">
        <f t="shared" si="210"/>
        <v>0</v>
      </c>
      <c r="AG168" s="72">
        <f t="shared" si="211"/>
        <v>0</v>
      </c>
      <c r="AH168" s="72">
        <f t="shared" si="212"/>
        <v>0</v>
      </c>
      <c r="AI168" s="72">
        <f t="shared" si="213"/>
        <v>0</v>
      </c>
      <c r="AJ168" s="73">
        <f t="shared" si="214"/>
        <v>0</v>
      </c>
      <c r="AK168" s="122"/>
    </row>
    <row r="169" spans="1:37" x14ac:dyDescent="0.35">
      <c r="A169" s="34">
        <f t="shared" si="184"/>
        <v>0</v>
      </c>
      <c r="B169" s="236">
        <f t="shared" si="200"/>
        <v>0</v>
      </c>
      <c r="C169" s="36">
        <f t="shared" si="185"/>
        <v>0</v>
      </c>
      <c r="D169" s="35"/>
      <c r="E169" s="35"/>
      <c r="F169" s="35"/>
      <c r="G169" s="35"/>
      <c r="H169" s="35"/>
      <c r="I169" s="130"/>
      <c r="J169" s="54"/>
      <c r="K169" s="35"/>
      <c r="L169" s="35"/>
      <c r="M169" s="37"/>
      <c r="N169" s="38"/>
      <c r="O169" s="83"/>
      <c r="P169" s="87" t="e">
        <f>VLOOKUP(H169,'SW CAT Values'!D:E,2,)</f>
        <v>#N/A</v>
      </c>
      <c r="Q169" s="71"/>
      <c r="R169" s="70">
        <f t="shared" si="201"/>
        <v>0</v>
      </c>
      <c r="S169" s="70">
        <f t="shared" si="202"/>
        <v>0</v>
      </c>
      <c r="T169" s="320"/>
      <c r="U169" s="320"/>
      <c r="V169" s="71"/>
      <c r="W169" s="70">
        <f t="shared" si="203"/>
        <v>0</v>
      </c>
      <c r="X169" s="70">
        <f t="shared" si="204"/>
        <v>0</v>
      </c>
      <c r="Y169" s="320"/>
      <c r="Z169" s="321"/>
      <c r="AA169" s="72">
        <f t="shared" si="205"/>
        <v>0</v>
      </c>
      <c r="AB169" s="72">
        <f t="shared" si="206"/>
        <v>0</v>
      </c>
      <c r="AC169" s="72">
        <f t="shared" si="207"/>
        <v>0</v>
      </c>
      <c r="AD169" s="72">
        <f t="shared" si="208"/>
        <v>0</v>
      </c>
      <c r="AE169" s="73">
        <f t="shared" si="209"/>
        <v>0</v>
      </c>
      <c r="AF169" s="72">
        <f t="shared" si="210"/>
        <v>0</v>
      </c>
      <c r="AG169" s="72">
        <f t="shared" si="211"/>
        <v>0</v>
      </c>
      <c r="AH169" s="72">
        <f t="shared" si="212"/>
        <v>0</v>
      </c>
      <c r="AI169" s="72">
        <f t="shared" si="213"/>
        <v>0</v>
      </c>
      <c r="AJ169" s="73">
        <f t="shared" si="214"/>
        <v>0</v>
      </c>
      <c r="AK169" s="39"/>
    </row>
    <row r="170" spans="1:37" x14ac:dyDescent="0.35">
      <c r="A170" s="34">
        <f t="shared" si="184"/>
        <v>0</v>
      </c>
      <c r="B170" s="236">
        <f t="shared" si="200"/>
        <v>0</v>
      </c>
      <c r="C170" s="36">
        <f t="shared" si="185"/>
        <v>0</v>
      </c>
      <c r="D170" s="35"/>
      <c r="E170" s="35"/>
      <c r="F170" s="35"/>
      <c r="G170" s="35"/>
      <c r="H170" s="35"/>
      <c r="I170" s="130"/>
      <c r="J170" s="54"/>
      <c r="K170" s="35"/>
      <c r="L170" s="35"/>
      <c r="M170" s="37"/>
      <c r="N170" s="38"/>
      <c r="O170" s="83"/>
      <c r="P170" s="87" t="e">
        <f>VLOOKUP(H170,'SW CAT Values'!D:E,2,)</f>
        <v>#N/A</v>
      </c>
      <c r="Q170" s="71"/>
      <c r="R170" s="70">
        <f t="shared" si="201"/>
        <v>0</v>
      </c>
      <c r="S170" s="70">
        <f t="shared" si="202"/>
        <v>0</v>
      </c>
      <c r="T170" s="320"/>
      <c r="U170" s="320"/>
      <c r="V170" s="71"/>
      <c r="W170" s="70">
        <f t="shared" si="203"/>
        <v>0</v>
      </c>
      <c r="X170" s="70">
        <f t="shared" si="204"/>
        <v>0</v>
      </c>
      <c r="Y170" s="320"/>
      <c r="Z170" s="321"/>
      <c r="AA170" s="72">
        <f t="shared" si="205"/>
        <v>0</v>
      </c>
      <c r="AB170" s="72">
        <f t="shared" si="206"/>
        <v>0</v>
      </c>
      <c r="AC170" s="72">
        <f t="shared" si="207"/>
        <v>0</v>
      </c>
      <c r="AD170" s="72">
        <f t="shared" si="208"/>
        <v>0</v>
      </c>
      <c r="AE170" s="73">
        <f t="shared" si="209"/>
        <v>0</v>
      </c>
      <c r="AF170" s="72">
        <f t="shared" si="210"/>
        <v>0</v>
      </c>
      <c r="AG170" s="72">
        <f t="shared" si="211"/>
        <v>0</v>
      </c>
      <c r="AH170" s="72">
        <f t="shared" si="212"/>
        <v>0</v>
      </c>
      <c r="AI170" s="72">
        <f t="shared" si="213"/>
        <v>0</v>
      </c>
      <c r="AJ170" s="73">
        <f t="shared" si="214"/>
        <v>0</v>
      </c>
      <c r="AK170" s="39"/>
    </row>
    <row r="171" spans="1:37" x14ac:dyDescent="0.35">
      <c r="A171" s="34">
        <f t="shared" si="184"/>
        <v>0</v>
      </c>
      <c r="B171" s="236">
        <f t="shared" si="200"/>
        <v>0</v>
      </c>
      <c r="C171" s="36">
        <f t="shared" si="185"/>
        <v>0</v>
      </c>
      <c r="D171" s="35"/>
      <c r="E171" s="35"/>
      <c r="F171" s="35"/>
      <c r="G171" s="35"/>
      <c r="H171" s="35"/>
      <c r="I171" s="130"/>
      <c r="J171" s="54"/>
      <c r="K171" s="35"/>
      <c r="L171" s="35"/>
      <c r="M171" s="37"/>
      <c r="N171" s="38"/>
      <c r="O171" s="83"/>
      <c r="P171" s="87" t="e">
        <f>VLOOKUP(H171,'SW CAT Values'!D:E,2,)</f>
        <v>#N/A</v>
      </c>
      <c r="Q171" s="71"/>
      <c r="R171" s="70">
        <f t="shared" si="201"/>
        <v>0</v>
      </c>
      <c r="S171" s="70">
        <f t="shared" si="202"/>
        <v>0</v>
      </c>
      <c r="T171" s="320"/>
      <c r="U171" s="320"/>
      <c r="V171" s="71"/>
      <c r="W171" s="70">
        <f t="shared" si="203"/>
        <v>0</v>
      </c>
      <c r="X171" s="70">
        <f t="shared" si="204"/>
        <v>0</v>
      </c>
      <c r="Y171" s="320"/>
      <c r="Z171" s="321"/>
      <c r="AA171" s="72">
        <f t="shared" si="205"/>
        <v>0</v>
      </c>
      <c r="AB171" s="72">
        <f t="shared" si="206"/>
        <v>0</v>
      </c>
      <c r="AC171" s="72">
        <f t="shared" si="207"/>
        <v>0</v>
      </c>
      <c r="AD171" s="72">
        <f t="shared" si="208"/>
        <v>0</v>
      </c>
      <c r="AE171" s="73">
        <f t="shared" si="209"/>
        <v>0</v>
      </c>
      <c r="AF171" s="72">
        <f t="shared" si="210"/>
        <v>0</v>
      </c>
      <c r="AG171" s="72">
        <f t="shared" si="211"/>
        <v>0</v>
      </c>
      <c r="AH171" s="72">
        <f t="shared" si="212"/>
        <v>0</v>
      </c>
      <c r="AI171" s="72">
        <f t="shared" si="213"/>
        <v>0</v>
      </c>
      <c r="AJ171" s="73">
        <f t="shared" si="214"/>
        <v>0</v>
      </c>
      <c r="AK171" s="39"/>
    </row>
    <row r="172" spans="1:37" x14ac:dyDescent="0.35">
      <c r="A172" s="106">
        <f>Summary!A9</f>
        <v>0</v>
      </c>
      <c r="B172" s="107">
        <f>Summary!B9</f>
        <v>0</v>
      </c>
      <c r="C172" s="95">
        <f>Summary!C9</f>
        <v>0</v>
      </c>
      <c r="D172" s="96"/>
      <c r="E172" s="97"/>
      <c r="F172" s="243"/>
      <c r="G172" s="98"/>
      <c r="H172" s="107"/>
      <c r="I172" s="165"/>
      <c r="J172" s="98"/>
      <c r="K172" s="92"/>
      <c r="L172" s="166"/>
      <c r="M172" s="167"/>
      <c r="N172" s="166"/>
      <c r="O172" s="168" t="str">
        <f>_xlfn.CONCAT("PERIOD ",A172," TOTAL")</f>
        <v>PERIOD 0 TOTAL</v>
      </c>
      <c r="P172" s="138" t="e">
        <f>SUM(P147:P171)</f>
        <v>#N/A</v>
      </c>
      <c r="Q172" s="157">
        <f>SUM(R172:S172)</f>
        <v>0</v>
      </c>
      <c r="R172" s="157">
        <f>SUM(R147:R171)</f>
        <v>0</v>
      </c>
      <c r="S172" s="157">
        <f>SUM(S147:S171)</f>
        <v>0</v>
      </c>
      <c r="T172" s="74" t="e">
        <f>R172/(R172+S172)</f>
        <v>#DIV/0!</v>
      </c>
      <c r="U172" s="74" t="e">
        <f>S172/(R172+S172)</f>
        <v>#DIV/0!</v>
      </c>
      <c r="V172" s="141">
        <f>SUM(W172:X172)</f>
        <v>0</v>
      </c>
      <c r="W172" s="157">
        <f>SUM(W147:W171)</f>
        <v>0</v>
      </c>
      <c r="X172" s="157">
        <f>SUM(X147:X171)</f>
        <v>0</v>
      </c>
      <c r="Y172" s="74" t="e">
        <f>W172/(W172+X172)</f>
        <v>#DIV/0!</v>
      </c>
      <c r="Z172" s="75" t="e">
        <f>X172/(W172+X172)</f>
        <v>#DIV/0!</v>
      </c>
      <c r="AA172" s="142">
        <f t="shared" ref="AA172:AJ172" si="215">SUM(AA147:AA171)</f>
        <v>0</v>
      </c>
      <c r="AB172" s="142">
        <f t="shared" si="215"/>
        <v>0</v>
      </c>
      <c r="AC172" s="142">
        <f t="shared" si="215"/>
        <v>0</v>
      </c>
      <c r="AD172" s="142">
        <f t="shared" si="215"/>
        <v>0</v>
      </c>
      <c r="AE172" s="143">
        <f t="shared" si="215"/>
        <v>0</v>
      </c>
      <c r="AF172" s="142">
        <f t="shared" si="215"/>
        <v>0</v>
      </c>
      <c r="AG172" s="142">
        <f t="shared" si="215"/>
        <v>0</v>
      </c>
      <c r="AH172" s="142">
        <f t="shared" si="215"/>
        <v>0</v>
      </c>
      <c r="AI172" s="142">
        <f t="shared" si="215"/>
        <v>0</v>
      </c>
      <c r="AJ172" s="143">
        <f t="shared" si="215"/>
        <v>0</v>
      </c>
      <c r="AK172" s="89">
        <f>C172</f>
        <v>0</v>
      </c>
    </row>
    <row r="173" spans="1:37" x14ac:dyDescent="0.35">
      <c r="A173" s="108"/>
      <c r="B173" s="101"/>
      <c r="C173" s="99"/>
      <c r="D173" s="100"/>
      <c r="E173" s="101"/>
      <c r="F173" s="117"/>
      <c r="G173" s="101"/>
      <c r="H173" s="117"/>
      <c r="I173" s="178"/>
      <c r="J173" s="93"/>
      <c r="K173" s="93"/>
      <c r="L173" s="182"/>
      <c r="M173" s="182"/>
      <c r="N173" s="182"/>
      <c r="O173" s="183" t="s">
        <v>120</v>
      </c>
      <c r="P173" s="140" t="e">
        <f>P146</f>
        <v>#N/A</v>
      </c>
      <c r="Q173" s="185">
        <f>Q146</f>
        <v>0</v>
      </c>
      <c r="R173" s="185">
        <f>R146</f>
        <v>0</v>
      </c>
      <c r="S173" s="185">
        <f>S146</f>
        <v>0</v>
      </c>
      <c r="T173" s="186" t="e">
        <f>T145</f>
        <v>#DIV/0!</v>
      </c>
      <c r="U173" s="186" t="e">
        <f>U145</f>
        <v>#DIV/0!</v>
      </c>
      <c r="V173" s="187">
        <f>V146</f>
        <v>0</v>
      </c>
      <c r="W173" s="185">
        <f>W146</f>
        <v>0</v>
      </c>
      <c r="X173" s="185">
        <f>X146</f>
        <v>0</v>
      </c>
      <c r="Y173" s="186" t="e">
        <f>Y145</f>
        <v>#DIV/0!</v>
      </c>
      <c r="Z173" s="188" t="e">
        <f>Z145</f>
        <v>#DIV/0!</v>
      </c>
      <c r="AA173" s="189">
        <f t="shared" ref="AA173:AJ173" si="216">AA146</f>
        <v>0</v>
      </c>
      <c r="AB173" s="189">
        <f t="shared" si="216"/>
        <v>0</v>
      </c>
      <c r="AC173" s="189">
        <f t="shared" si="216"/>
        <v>0</v>
      </c>
      <c r="AD173" s="189">
        <f t="shared" si="216"/>
        <v>0</v>
      </c>
      <c r="AE173" s="190">
        <f t="shared" si="216"/>
        <v>0</v>
      </c>
      <c r="AF173" s="189">
        <f t="shared" si="216"/>
        <v>0</v>
      </c>
      <c r="AG173" s="189">
        <f t="shared" si="216"/>
        <v>0</v>
      </c>
      <c r="AH173" s="189">
        <f t="shared" si="216"/>
        <v>0</v>
      </c>
      <c r="AI173" s="189">
        <f t="shared" si="216"/>
        <v>0</v>
      </c>
      <c r="AJ173" s="190">
        <f t="shared" si="216"/>
        <v>0</v>
      </c>
      <c r="AK173" s="90" t="s">
        <v>121</v>
      </c>
    </row>
    <row r="174" spans="1:37" x14ac:dyDescent="0.35">
      <c r="A174" s="109"/>
      <c r="B174" s="110"/>
      <c r="C174" s="102"/>
      <c r="D174" s="103"/>
      <c r="E174" s="104"/>
      <c r="F174" s="110"/>
      <c r="G174" s="104"/>
      <c r="H174" s="110"/>
      <c r="I174" s="196"/>
      <c r="J174" s="94"/>
      <c r="K174" s="105"/>
      <c r="L174" s="198"/>
      <c r="M174" s="199"/>
      <c r="N174" s="198"/>
      <c r="O174" s="199" t="s">
        <v>122</v>
      </c>
      <c r="P174" s="139" t="e">
        <f>SUM(P172:P173)</f>
        <v>#N/A</v>
      </c>
      <c r="Q174" s="159">
        <f>SUM(Q172:Q173)</f>
        <v>0</v>
      </c>
      <c r="R174" s="159">
        <f>SUM(R172:R173)</f>
        <v>0</v>
      </c>
      <c r="S174" s="159">
        <f>SUM(S172:S173)</f>
        <v>0</v>
      </c>
      <c r="T174" s="76" t="e">
        <f>R174/(R174+S174)</f>
        <v>#DIV/0!</v>
      </c>
      <c r="U174" s="76" t="e">
        <f>S174/(R174+S174)</f>
        <v>#DIV/0!</v>
      </c>
      <c r="V174" s="158">
        <f>SUM(V172:V173)</f>
        <v>0</v>
      </c>
      <c r="W174" s="159">
        <f>SUM(W172:W173)</f>
        <v>0</v>
      </c>
      <c r="X174" s="159">
        <f>SUM(X172:X173)</f>
        <v>0</v>
      </c>
      <c r="Y174" s="76" t="e">
        <f>W174/(W174+X174)</f>
        <v>#DIV/0!</v>
      </c>
      <c r="Z174" s="77" t="e">
        <f>X174/(W174+X174)</f>
        <v>#DIV/0!</v>
      </c>
      <c r="AA174" s="144">
        <f t="shared" ref="AA174:AJ174" si="217">SUM(AA172:AA173)</f>
        <v>0</v>
      </c>
      <c r="AB174" s="144">
        <f t="shared" si="217"/>
        <v>0</v>
      </c>
      <c r="AC174" s="144">
        <f t="shared" si="217"/>
        <v>0</v>
      </c>
      <c r="AD174" s="144">
        <f t="shared" si="217"/>
        <v>0</v>
      </c>
      <c r="AE174" s="145">
        <f t="shared" si="217"/>
        <v>0</v>
      </c>
      <c r="AF174" s="144">
        <f t="shared" si="217"/>
        <v>0</v>
      </c>
      <c r="AG174" s="144">
        <f t="shared" si="217"/>
        <v>0</v>
      </c>
      <c r="AH174" s="144">
        <f t="shared" si="217"/>
        <v>0</v>
      </c>
      <c r="AI174" s="144">
        <f t="shared" si="217"/>
        <v>0</v>
      </c>
      <c r="AJ174" s="145">
        <f t="shared" si="217"/>
        <v>0</v>
      </c>
      <c r="AK174" s="91" t="str">
        <f>O174</f>
        <v>CUMMULATIVE INCIDENT TOTAL</v>
      </c>
    </row>
    <row r="175" spans="1:37" x14ac:dyDescent="0.35">
      <c r="A175" s="34">
        <f t="shared" ref="A175:A199" si="218">$A$200</f>
        <v>0</v>
      </c>
      <c r="B175" s="236">
        <f>$B$200</f>
        <v>0</v>
      </c>
      <c r="C175" s="36">
        <f t="shared" ref="C175:C199" si="219">$C$200</f>
        <v>0</v>
      </c>
      <c r="D175" s="35"/>
      <c r="E175" s="35"/>
      <c r="F175" s="35"/>
      <c r="G175" s="35"/>
      <c r="H175" s="35"/>
      <c r="I175" s="130"/>
      <c r="J175" s="54"/>
      <c r="K175" s="35"/>
      <c r="L175" s="35"/>
      <c r="M175" s="37"/>
      <c r="N175" s="38"/>
      <c r="O175" s="83"/>
      <c r="P175" s="87" t="e">
        <f>VLOOKUP(H175,'SW CAT Values'!D:E,2,)</f>
        <v>#N/A</v>
      </c>
      <c r="Q175" s="71"/>
      <c r="R175" s="70">
        <f t="shared" ref="R175:R179" si="220">IF(D175="Ground",P175*N175,0)</f>
        <v>0</v>
      </c>
      <c r="S175" s="70">
        <f t="shared" ref="S175:S179" si="221">IF(D175="Ground",P175*O175,0)</f>
        <v>0</v>
      </c>
      <c r="T175" s="320"/>
      <c r="U175" s="320"/>
      <c r="V175" s="71"/>
      <c r="W175" s="70">
        <f t="shared" ref="W175:W179" si="222">IF(D175="Air",P175*N175,0)</f>
        <v>0</v>
      </c>
      <c r="X175" s="70">
        <f t="shared" ref="X175:X179" si="223">IF(D175="Air",P175*O175,0)</f>
        <v>0</v>
      </c>
      <c r="Y175" s="320"/>
      <c r="Z175" s="321"/>
      <c r="AA175" s="72">
        <f t="shared" ref="AA175:AA179" si="224">IF(E175="Crew",P175*N175,0)</f>
        <v>0</v>
      </c>
      <c r="AB175" s="72">
        <f t="shared" ref="AB175:AB179" si="225">IF(E175="Engine",P175*N175,0)</f>
        <v>0</v>
      </c>
      <c r="AC175" s="72">
        <f t="shared" ref="AC175:AC179" si="226">IF(E175="Equipment",P175*N175,0)</f>
        <v>0</v>
      </c>
      <c r="AD175" s="72">
        <f t="shared" ref="AD175:AD179" si="227">IF(E175="Fixed",P175*N175,0)</f>
        <v>0</v>
      </c>
      <c r="AE175" s="73">
        <f t="shared" ref="AE175:AE179" si="228">IF(E175="Rotary",P175*N175,0)</f>
        <v>0</v>
      </c>
      <c r="AF175" s="72">
        <f t="shared" ref="AF175:AF179" si="229">IF(E175="Crew",P175*O175,0)</f>
        <v>0</v>
      </c>
      <c r="AG175" s="72">
        <f t="shared" ref="AG175:AG179" si="230">IF(E175="Engine",P175*O175,0)</f>
        <v>0</v>
      </c>
      <c r="AH175" s="72">
        <f t="shared" ref="AH175:AH179" si="231">IF(E175="Equipment",P175*O175,0)</f>
        <v>0</v>
      </c>
      <c r="AI175" s="72">
        <f t="shared" ref="AI175:AI179" si="232">IF(E175="Fixed",P175*O175,0)</f>
        <v>0</v>
      </c>
      <c r="AJ175" s="73">
        <f t="shared" ref="AJ175:AJ179" si="233">IF(E175="Rotary",P175*O175,0)</f>
        <v>0</v>
      </c>
      <c r="AK175" s="39"/>
    </row>
    <row r="176" spans="1:37" x14ac:dyDescent="0.35">
      <c r="A176" s="34">
        <f t="shared" si="218"/>
        <v>0</v>
      </c>
      <c r="B176" s="236">
        <f t="shared" ref="B176:B199" si="234">$B$200</f>
        <v>0</v>
      </c>
      <c r="C176" s="36">
        <f t="shared" si="219"/>
        <v>0</v>
      </c>
      <c r="D176" s="35"/>
      <c r="E176" s="35"/>
      <c r="F176" s="35"/>
      <c r="G176" s="35"/>
      <c r="H176" s="35"/>
      <c r="I176" s="115"/>
      <c r="J176" s="130"/>
      <c r="K176" s="35"/>
      <c r="L176" s="35"/>
      <c r="M176" s="37"/>
      <c r="N176" s="38"/>
      <c r="O176" s="83"/>
      <c r="P176" s="87" t="e">
        <f>VLOOKUP(H176,'SW CAT Values'!D:E,2,)</f>
        <v>#N/A</v>
      </c>
      <c r="Q176" s="71"/>
      <c r="R176" s="70">
        <f t="shared" si="220"/>
        <v>0</v>
      </c>
      <c r="S176" s="70">
        <f t="shared" si="221"/>
        <v>0</v>
      </c>
      <c r="T176" s="320"/>
      <c r="U176" s="320"/>
      <c r="V176" s="71"/>
      <c r="W176" s="70">
        <f t="shared" si="222"/>
        <v>0</v>
      </c>
      <c r="X176" s="70">
        <f t="shared" si="223"/>
        <v>0</v>
      </c>
      <c r="Y176" s="320"/>
      <c r="Z176" s="321"/>
      <c r="AA176" s="72">
        <f t="shared" si="224"/>
        <v>0</v>
      </c>
      <c r="AB176" s="72">
        <f t="shared" si="225"/>
        <v>0</v>
      </c>
      <c r="AC176" s="72">
        <f t="shared" si="226"/>
        <v>0</v>
      </c>
      <c r="AD176" s="72">
        <f t="shared" si="227"/>
        <v>0</v>
      </c>
      <c r="AE176" s="73">
        <f t="shared" si="228"/>
        <v>0</v>
      </c>
      <c r="AF176" s="72">
        <f t="shared" si="229"/>
        <v>0</v>
      </c>
      <c r="AG176" s="72">
        <f t="shared" si="230"/>
        <v>0</v>
      </c>
      <c r="AH176" s="72">
        <f t="shared" si="231"/>
        <v>0</v>
      </c>
      <c r="AI176" s="72">
        <f t="shared" si="232"/>
        <v>0</v>
      </c>
      <c r="AJ176" s="73">
        <f t="shared" si="233"/>
        <v>0</v>
      </c>
      <c r="AK176" s="39"/>
    </row>
    <row r="177" spans="1:37" x14ac:dyDescent="0.35">
      <c r="A177" s="34">
        <f t="shared" si="218"/>
        <v>0</v>
      </c>
      <c r="B177" s="236">
        <f t="shared" si="234"/>
        <v>0</v>
      </c>
      <c r="C177" s="36">
        <f t="shared" si="219"/>
        <v>0</v>
      </c>
      <c r="D177" s="35"/>
      <c r="E177" s="35"/>
      <c r="F177" s="35"/>
      <c r="G177" s="35"/>
      <c r="H177" s="35"/>
      <c r="I177" s="115"/>
      <c r="J177" s="130"/>
      <c r="K177" s="35"/>
      <c r="L177" s="35"/>
      <c r="M177" s="37"/>
      <c r="N177" s="38"/>
      <c r="O177" s="83"/>
      <c r="P177" s="87" t="e">
        <f>VLOOKUP(H177,'SW CAT Values'!D:E,2,)</f>
        <v>#N/A</v>
      </c>
      <c r="Q177" s="71"/>
      <c r="R177" s="70">
        <f t="shared" si="220"/>
        <v>0</v>
      </c>
      <c r="S177" s="70">
        <f t="shared" si="221"/>
        <v>0</v>
      </c>
      <c r="T177" s="320"/>
      <c r="U177" s="320"/>
      <c r="V177" s="71"/>
      <c r="W177" s="70">
        <f t="shared" si="222"/>
        <v>0</v>
      </c>
      <c r="X177" s="70">
        <f t="shared" si="223"/>
        <v>0</v>
      </c>
      <c r="Y177" s="320"/>
      <c r="Z177" s="321"/>
      <c r="AA177" s="72">
        <f t="shared" si="224"/>
        <v>0</v>
      </c>
      <c r="AB177" s="72">
        <f t="shared" si="225"/>
        <v>0</v>
      </c>
      <c r="AC177" s="72">
        <f t="shared" si="226"/>
        <v>0</v>
      </c>
      <c r="AD177" s="72">
        <f t="shared" si="227"/>
        <v>0</v>
      </c>
      <c r="AE177" s="73">
        <f t="shared" si="228"/>
        <v>0</v>
      </c>
      <c r="AF177" s="72">
        <f t="shared" si="229"/>
        <v>0</v>
      </c>
      <c r="AG177" s="72">
        <f t="shared" si="230"/>
        <v>0</v>
      </c>
      <c r="AH177" s="72">
        <f t="shared" si="231"/>
        <v>0</v>
      </c>
      <c r="AI177" s="72">
        <f t="shared" si="232"/>
        <v>0</v>
      </c>
      <c r="AJ177" s="73">
        <f t="shared" si="233"/>
        <v>0</v>
      </c>
      <c r="AK177" s="39"/>
    </row>
    <row r="178" spans="1:37" x14ac:dyDescent="0.35">
      <c r="A178" s="34">
        <f t="shared" si="218"/>
        <v>0</v>
      </c>
      <c r="B178" s="236">
        <f t="shared" si="234"/>
        <v>0</v>
      </c>
      <c r="C178" s="36">
        <f t="shared" si="219"/>
        <v>0</v>
      </c>
      <c r="D178" s="35"/>
      <c r="E178" s="35"/>
      <c r="F178" s="35"/>
      <c r="G178" s="35"/>
      <c r="H178" s="35"/>
      <c r="I178" s="130"/>
      <c r="J178" s="35"/>
      <c r="K178" s="35"/>
      <c r="L178" s="35"/>
      <c r="M178" s="37"/>
      <c r="N178" s="38"/>
      <c r="O178" s="83"/>
      <c r="P178" s="87" t="e">
        <f>VLOOKUP(H178,'SW CAT Values'!D:E,2,)</f>
        <v>#N/A</v>
      </c>
      <c r="Q178" s="71"/>
      <c r="R178" s="70">
        <f t="shared" si="220"/>
        <v>0</v>
      </c>
      <c r="S178" s="70">
        <f t="shared" si="221"/>
        <v>0</v>
      </c>
      <c r="T178" s="320"/>
      <c r="U178" s="320"/>
      <c r="V178" s="71"/>
      <c r="W178" s="70">
        <f t="shared" si="222"/>
        <v>0</v>
      </c>
      <c r="X178" s="70">
        <f t="shared" si="223"/>
        <v>0</v>
      </c>
      <c r="Y178" s="320"/>
      <c r="Z178" s="321"/>
      <c r="AA178" s="72">
        <f t="shared" si="224"/>
        <v>0</v>
      </c>
      <c r="AB178" s="72">
        <f t="shared" si="225"/>
        <v>0</v>
      </c>
      <c r="AC178" s="72">
        <f t="shared" si="226"/>
        <v>0</v>
      </c>
      <c r="AD178" s="72">
        <f t="shared" si="227"/>
        <v>0</v>
      </c>
      <c r="AE178" s="73">
        <f t="shared" si="228"/>
        <v>0</v>
      </c>
      <c r="AF178" s="72">
        <f t="shared" si="229"/>
        <v>0</v>
      </c>
      <c r="AG178" s="72">
        <f t="shared" si="230"/>
        <v>0</v>
      </c>
      <c r="AH178" s="72">
        <f t="shared" si="231"/>
        <v>0</v>
      </c>
      <c r="AI178" s="72">
        <f t="shared" si="232"/>
        <v>0</v>
      </c>
      <c r="AJ178" s="73">
        <f t="shared" si="233"/>
        <v>0</v>
      </c>
      <c r="AK178" s="39"/>
    </row>
    <row r="179" spans="1:37" x14ac:dyDescent="0.35">
      <c r="A179" s="34">
        <f t="shared" si="218"/>
        <v>0</v>
      </c>
      <c r="B179" s="236">
        <f t="shared" si="234"/>
        <v>0</v>
      </c>
      <c r="C179" s="36">
        <f t="shared" si="219"/>
        <v>0</v>
      </c>
      <c r="D179" s="35"/>
      <c r="E179" s="35"/>
      <c r="F179" s="35"/>
      <c r="G179" s="35"/>
      <c r="H179" s="35"/>
      <c r="I179" s="130"/>
      <c r="J179" s="54"/>
      <c r="K179" s="35"/>
      <c r="L179" s="35"/>
      <c r="M179" s="37"/>
      <c r="N179" s="38"/>
      <c r="O179" s="83"/>
      <c r="P179" s="87" t="e">
        <f>VLOOKUP(H179,'SW CAT Values'!D:E,2,)</f>
        <v>#N/A</v>
      </c>
      <c r="Q179" s="71"/>
      <c r="R179" s="70">
        <f t="shared" si="220"/>
        <v>0</v>
      </c>
      <c r="S179" s="70">
        <f t="shared" si="221"/>
        <v>0</v>
      </c>
      <c r="T179" s="320"/>
      <c r="U179" s="320"/>
      <c r="V179" s="71"/>
      <c r="W179" s="70">
        <f t="shared" si="222"/>
        <v>0</v>
      </c>
      <c r="X179" s="70">
        <f t="shared" si="223"/>
        <v>0</v>
      </c>
      <c r="Y179" s="320"/>
      <c r="Z179" s="321"/>
      <c r="AA179" s="72">
        <f t="shared" si="224"/>
        <v>0</v>
      </c>
      <c r="AB179" s="72">
        <f t="shared" si="225"/>
        <v>0</v>
      </c>
      <c r="AC179" s="72">
        <f t="shared" si="226"/>
        <v>0</v>
      </c>
      <c r="AD179" s="72">
        <f t="shared" si="227"/>
        <v>0</v>
      </c>
      <c r="AE179" s="73">
        <f t="shared" si="228"/>
        <v>0</v>
      </c>
      <c r="AF179" s="72">
        <f t="shared" si="229"/>
        <v>0</v>
      </c>
      <c r="AG179" s="72">
        <f t="shared" si="230"/>
        <v>0</v>
      </c>
      <c r="AH179" s="72">
        <f t="shared" si="231"/>
        <v>0</v>
      </c>
      <c r="AI179" s="72">
        <f t="shared" si="232"/>
        <v>0</v>
      </c>
      <c r="AJ179" s="73">
        <f t="shared" si="233"/>
        <v>0</v>
      </c>
      <c r="AK179" s="39"/>
    </row>
    <row r="180" spans="1:37" x14ac:dyDescent="0.35">
      <c r="A180" s="34">
        <f t="shared" si="218"/>
        <v>0</v>
      </c>
      <c r="B180" s="236">
        <f t="shared" si="234"/>
        <v>0</v>
      </c>
      <c r="C180" s="36">
        <f t="shared" si="219"/>
        <v>0</v>
      </c>
      <c r="D180" s="35"/>
      <c r="E180" s="35"/>
      <c r="F180" s="35"/>
      <c r="G180" s="35"/>
      <c r="H180" s="112"/>
      <c r="I180" s="130"/>
      <c r="J180" s="54"/>
      <c r="K180" s="35"/>
      <c r="L180" s="35"/>
      <c r="M180" s="37"/>
      <c r="N180" s="38"/>
      <c r="O180" s="83"/>
      <c r="P180" s="87" t="e">
        <f>VLOOKUP(H180,'SW CAT Values'!D:E,2,)</f>
        <v>#N/A</v>
      </c>
      <c r="Q180" s="71"/>
      <c r="R180" s="70">
        <f t="shared" ref="R180:R191" si="235">IF(D180="Ground",P180*N180,0)</f>
        <v>0</v>
      </c>
      <c r="S180" s="70">
        <f t="shared" ref="S180:S191" si="236">IF(D180="Ground",P180*O180,0)</f>
        <v>0</v>
      </c>
      <c r="T180" s="320"/>
      <c r="U180" s="320"/>
      <c r="V180" s="71"/>
      <c r="W180" s="70">
        <f t="shared" ref="W180:W191" si="237">IF(D180="Air",P180*N180,0)</f>
        <v>0</v>
      </c>
      <c r="X180" s="70">
        <f t="shared" ref="X180:X191" si="238">IF(D180="Air",P180*O180,0)</f>
        <v>0</v>
      </c>
      <c r="Y180" s="320"/>
      <c r="Z180" s="321"/>
      <c r="AA180" s="72">
        <f t="shared" ref="AA180:AA191" si="239">IF(E180="Crew",P180*N180,0)</f>
        <v>0</v>
      </c>
      <c r="AB180" s="72">
        <f t="shared" ref="AB180:AB191" si="240">IF(E180="Engine",P180*N180,0)</f>
        <v>0</v>
      </c>
      <c r="AC180" s="72">
        <f t="shared" ref="AC180:AC191" si="241">IF(E180="Equipment",P180*N180,0)</f>
        <v>0</v>
      </c>
      <c r="AD180" s="72">
        <f t="shared" ref="AD180:AD191" si="242">IF(E180="Fixed",P180*N180,0)</f>
        <v>0</v>
      </c>
      <c r="AE180" s="73">
        <f t="shared" ref="AE180:AE191" si="243">IF(E180="Rotary",P180*N180,0)</f>
        <v>0</v>
      </c>
      <c r="AF180" s="72">
        <f t="shared" ref="AF180:AF191" si="244">IF(E180="Crew",P180*O180,0)</f>
        <v>0</v>
      </c>
      <c r="AG180" s="72">
        <f t="shared" ref="AG180:AG191" si="245">IF(E180="Engine",P180*O180,0)</f>
        <v>0</v>
      </c>
      <c r="AH180" s="72">
        <f t="shared" ref="AH180:AH191" si="246">IF(E180="Equipment",P180*O180,0)</f>
        <v>0</v>
      </c>
      <c r="AI180" s="72">
        <f t="shared" ref="AI180:AI191" si="247">IF(E180="Fixed",P180*O180,0)</f>
        <v>0</v>
      </c>
      <c r="AJ180" s="73">
        <f t="shared" ref="AJ180:AJ191" si="248">IF(E180="Rotary",P180*O180,0)</f>
        <v>0</v>
      </c>
      <c r="AK180" s="39"/>
    </row>
    <row r="181" spans="1:37" x14ac:dyDescent="0.35">
      <c r="A181" s="34">
        <f t="shared" si="218"/>
        <v>0</v>
      </c>
      <c r="B181" s="236">
        <f t="shared" si="234"/>
        <v>0</v>
      </c>
      <c r="C181" s="36">
        <f t="shared" si="219"/>
        <v>0</v>
      </c>
      <c r="D181" s="35"/>
      <c r="E181" s="35"/>
      <c r="F181" s="35"/>
      <c r="G181" s="35"/>
      <c r="H181" s="35"/>
      <c r="I181" s="130"/>
      <c r="J181" s="54"/>
      <c r="K181" s="35"/>
      <c r="L181" s="35"/>
      <c r="M181" s="37"/>
      <c r="N181" s="38"/>
      <c r="O181" s="83"/>
      <c r="P181" s="87" t="e">
        <f>VLOOKUP(H181,'SW CAT Values'!D:E,2,)</f>
        <v>#N/A</v>
      </c>
      <c r="Q181" s="71"/>
      <c r="R181" s="70">
        <f t="shared" si="235"/>
        <v>0</v>
      </c>
      <c r="S181" s="70">
        <f t="shared" si="236"/>
        <v>0</v>
      </c>
      <c r="T181" s="320"/>
      <c r="U181" s="320"/>
      <c r="V181" s="71"/>
      <c r="W181" s="70">
        <f t="shared" si="237"/>
        <v>0</v>
      </c>
      <c r="X181" s="70">
        <f t="shared" si="238"/>
        <v>0</v>
      </c>
      <c r="Y181" s="320"/>
      <c r="Z181" s="321"/>
      <c r="AA181" s="72">
        <f t="shared" si="239"/>
        <v>0</v>
      </c>
      <c r="AB181" s="72">
        <f t="shared" si="240"/>
        <v>0</v>
      </c>
      <c r="AC181" s="72">
        <f t="shared" si="241"/>
        <v>0</v>
      </c>
      <c r="AD181" s="72">
        <f t="shared" si="242"/>
        <v>0</v>
      </c>
      <c r="AE181" s="73">
        <f t="shared" si="243"/>
        <v>0</v>
      </c>
      <c r="AF181" s="72">
        <f t="shared" si="244"/>
        <v>0</v>
      </c>
      <c r="AG181" s="72">
        <f t="shared" si="245"/>
        <v>0</v>
      </c>
      <c r="AH181" s="72">
        <f t="shared" si="246"/>
        <v>0</v>
      </c>
      <c r="AI181" s="72">
        <f t="shared" si="247"/>
        <v>0</v>
      </c>
      <c r="AJ181" s="73">
        <f t="shared" si="248"/>
        <v>0</v>
      </c>
      <c r="AK181" s="39"/>
    </row>
    <row r="182" spans="1:37" x14ac:dyDescent="0.35">
      <c r="A182" s="34">
        <f t="shared" si="218"/>
        <v>0</v>
      </c>
      <c r="B182" s="236">
        <f t="shared" si="234"/>
        <v>0</v>
      </c>
      <c r="C182" s="36">
        <f t="shared" si="219"/>
        <v>0</v>
      </c>
      <c r="D182" s="35"/>
      <c r="E182" s="35"/>
      <c r="F182" s="35"/>
      <c r="G182" s="35"/>
      <c r="H182" s="35"/>
      <c r="I182" s="115"/>
      <c r="J182" s="130"/>
      <c r="K182" s="35"/>
      <c r="L182" s="35"/>
      <c r="M182" s="37"/>
      <c r="N182" s="38"/>
      <c r="O182" s="83"/>
      <c r="P182" s="87" t="e">
        <f>VLOOKUP(H182,'SW CAT Values'!D:E,2,)</f>
        <v>#N/A</v>
      </c>
      <c r="Q182" s="71"/>
      <c r="R182" s="70">
        <f t="shared" si="235"/>
        <v>0</v>
      </c>
      <c r="S182" s="70">
        <f t="shared" si="236"/>
        <v>0</v>
      </c>
      <c r="T182" s="320"/>
      <c r="U182" s="320"/>
      <c r="V182" s="71"/>
      <c r="W182" s="70">
        <f t="shared" si="237"/>
        <v>0</v>
      </c>
      <c r="X182" s="70">
        <f t="shared" si="238"/>
        <v>0</v>
      </c>
      <c r="Y182" s="320"/>
      <c r="Z182" s="321"/>
      <c r="AA182" s="72">
        <f t="shared" si="239"/>
        <v>0</v>
      </c>
      <c r="AB182" s="72">
        <f t="shared" si="240"/>
        <v>0</v>
      </c>
      <c r="AC182" s="72">
        <f t="shared" si="241"/>
        <v>0</v>
      </c>
      <c r="AD182" s="72">
        <f t="shared" si="242"/>
        <v>0</v>
      </c>
      <c r="AE182" s="73">
        <f t="shared" si="243"/>
        <v>0</v>
      </c>
      <c r="AF182" s="72">
        <f t="shared" si="244"/>
        <v>0</v>
      </c>
      <c r="AG182" s="72">
        <f t="shared" si="245"/>
        <v>0</v>
      </c>
      <c r="AH182" s="72">
        <f t="shared" si="246"/>
        <v>0</v>
      </c>
      <c r="AI182" s="72">
        <f t="shared" si="247"/>
        <v>0</v>
      </c>
      <c r="AJ182" s="73">
        <f t="shared" si="248"/>
        <v>0</v>
      </c>
      <c r="AK182" s="39"/>
    </row>
    <row r="183" spans="1:37" x14ac:dyDescent="0.35">
      <c r="A183" s="34">
        <f t="shared" si="218"/>
        <v>0</v>
      </c>
      <c r="B183" s="236">
        <f t="shared" si="234"/>
        <v>0</v>
      </c>
      <c r="C183" s="36">
        <f t="shared" si="219"/>
        <v>0</v>
      </c>
      <c r="D183" s="35"/>
      <c r="E183" s="35"/>
      <c r="F183" s="35"/>
      <c r="G183" s="35"/>
      <c r="H183" s="35"/>
      <c r="I183" s="130"/>
      <c r="J183" s="54"/>
      <c r="K183" s="35"/>
      <c r="L183" s="35"/>
      <c r="M183" s="37"/>
      <c r="N183" s="38"/>
      <c r="O183" s="83"/>
      <c r="P183" s="87" t="e">
        <f>VLOOKUP(H183,'SW CAT Values'!D:E,2,)</f>
        <v>#N/A</v>
      </c>
      <c r="Q183" s="71"/>
      <c r="R183" s="70">
        <f t="shared" si="235"/>
        <v>0</v>
      </c>
      <c r="S183" s="70">
        <f t="shared" si="236"/>
        <v>0</v>
      </c>
      <c r="T183" s="320"/>
      <c r="U183" s="320"/>
      <c r="V183" s="71"/>
      <c r="W183" s="70">
        <f t="shared" si="237"/>
        <v>0</v>
      </c>
      <c r="X183" s="70">
        <f t="shared" si="238"/>
        <v>0</v>
      </c>
      <c r="Y183" s="320"/>
      <c r="Z183" s="321"/>
      <c r="AA183" s="72">
        <f t="shared" si="239"/>
        <v>0</v>
      </c>
      <c r="AB183" s="72">
        <f t="shared" si="240"/>
        <v>0</v>
      </c>
      <c r="AC183" s="72">
        <f t="shared" si="241"/>
        <v>0</v>
      </c>
      <c r="AD183" s="72">
        <f t="shared" si="242"/>
        <v>0</v>
      </c>
      <c r="AE183" s="73">
        <f t="shared" si="243"/>
        <v>0</v>
      </c>
      <c r="AF183" s="72">
        <f t="shared" si="244"/>
        <v>0</v>
      </c>
      <c r="AG183" s="72">
        <f t="shared" si="245"/>
        <v>0</v>
      </c>
      <c r="AH183" s="72">
        <f t="shared" si="246"/>
        <v>0</v>
      </c>
      <c r="AI183" s="72">
        <f t="shared" si="247"/>
        <v>0</v>
      </c>
      <c r="AJ183" s="73">
        <f t="shared" si="248"/>
        <v>0</v>
      </c>
      <c r="AK183" s="39"/>
    </row>
    <row r="184" spans="1:37" x14ac:dyDescent="0.35">
      <c r="A184" s="34">
        <f t="shared" si="218"/>
        <v>0</v>
      </c>
      <c r="B184" s="236">
        <f t="shared" si="234"/>
        <v>0</v>
      </c>
      <c r="C184" s="36">
        <f t="shared" si="219"/>
        <v>0</v>
      </c>
      <c r="D184" s="35"/>
      <c r="E184" s="35"/>
      <c r="F184" s="35"/>
      <c r="G184" s="35"/>
      <c r="H184" s="35"/>
      <c r="I184" s="130"/>
      <c r="J184" s="54"/>
      <c r="K184" s="35"/>
      <c r="L184" s="35"/>
      <c r="M184" s="37"/>
      <c r="N184" s="38"/>
      <c r="O184" s="83"/>
      <c r="P184" s="87" t="e">
        <f>VLOOKUP(H184,'SW CAT Values'!D:E,2,)</f>
        <v>#N/A</v>
      </c>
      <c r="Q184" s="71"/>
      <c r="R184" s="70">
        <f t="shared" si="235"/>
        <v>0</v>
      </c>
      <c r="S184" s="70">
        <f t="shared" si="236"/>
        <v>0</v>
      </c>
      <c r="T184" s="320"/>
      <c r="U184" s="320"/>
      <c r="V184" s="71"/>
      <c r="W184" s="70">
        <f t="shared" si="237"/>
        <v>0</v>
      </c>
      <c r="X184" s="70">
        <f t="shared" si="238"/>
        <v>0</v>
      </c>
      <c r="Y184" s="320"/>
      <c r="Z184" s="321"/>
      <c r="AA184" s="72">
        <f t="shared" si="239"/>
        <v>0</v>
      </c>
      <c r="AB184" s="72">
        <f t="shared" si="240"/>
        <v>0</v>
      </c>
      <c r="AC184" s="72">
        <f t="shared" si="241"/>
        <v>0</v>
      </c>
      <c r="AD184" s="72">
        <f t="shared" si="242"/>
        <v>0</v>
      </c>
      <c r="AE184" s="73">
        <f t="shared" si="243"/>
        <v>0</v>
      </c>
      <c r="AF184" s="72">
        <f t="shared" si="244"/>
        <v>0</v>
      </c>
      <c r="AG184" s="72">
        <f t="shared" si="245"/>
        <v>0</v>
      </c>
      <c r="AH184" s="72">
        <f t="shared" si="246"/>
        <v>0</v>
      </c>
      <c r="AI184" s="72">
        <f t="shared" si="247"/>
        <v>0</v>
      </c>
      <c r="AJ184" s="73">
        <f t="shared" si="248"/>
        <v>0</v>
      </c>
      <c r="AK184" s="39"/>
    </row>
    <row r="185" spans="1:37" x14ac:dyDescent="0.35">
      <c r="A185" s="34">
        <f t="shared" si="218"/>
        <v>0</v>
      </c>
      <c r="B185" s="236">
        <f t="shared" si="234"/>
        <v>0</v>
      </c>
      <c r="C185" s="36">
        <f t="shared" si="219"/>
        <v>0</v>
      </c>
      <c r="D185" s="35"/>
      <c r="E185" s="35"/>
      <c r="F185" s="35"/>
      <c r="G185" s="35"/>
      <c r="H185" s="35"/>
      <c r="I185" s="130"/>
      <c r="J185" s="54"/>
      <c r="K185" s="35"/>
      <c r="L185" s="35"/>
      <c r="M185" s="37"/>
      <c r="N185" s="38"/>
      <c r="O185" s="83"/>
      <c r="P185" s="87" t="e">
        <f>VLOOKUP(H185,'SW CAT Values'!D:E,2,)</f>
        <v>#N/A</v>
      </c>
      <c r="Q185" s="71"/>
      <c r="R185" s="70">
        <f t="shared" si="235"/>
        <v>0</v>
      </c>
      <c r="S185" s="70">
        <f t="shared" si="236"/>
        <v>0</v>
      </c>
      <c r="T185" s="320"/>
      <c r="U185" s="320"/>
      <c r="V185" s="71"/>
      <c r="W185" s="70">
        <f t="shared" si="237"/>
        <v>0</v>
      </c>
      <c r="X185" s="70">
        <f t="shared" si="238"/>
        <v>0</v>
      </c>
      <c r="Y185" s="320"/>
      <c r="Z185" s="321"/>
      <c r="AA185" s="72">
        <f t="shared" si="239"/>
        <v>0</v>
      </c>
      <c r="AB185" s="72">
        <f t="shared" si="240"/>
        <v>0</v>
      </c>
      <c r="AC185" s="72">
        <f t="shared" si="241"/>
        <v>0</v>
      </c>
      <c r="AD185" s="72">
        <f t="shared" si="242"/>
        <v>0</v>
      </c>
      <c r="AE185" s="73">
        <f t="shared" si="243"/>
        <v>0</v>
      </c>
      <c r="AF185" s="72">
        <f t="shared" si="244"/>
        <v>0</v>
      </c>
      <c r="AG185" s="72">
        <f t="shared" si="245"/>
        <v>0</v>
      </c>
      <c r="AH185" s="72">
        <f t="shared" si="246"/>
        <v>0</v>
      </c>
      <c r="AI185" s="72">
        <f t="shared" si="247"/>
        <v>0</v>
      </c>
      <c r="AJ185" s="73">
        <f t="shared" si="248"/>
        <v>0</v>
      </c>
      <c r="AK185" s="39"/>
    </row>
    <row r="186" spans="1:37" x14ac:dyDescent="0.35">
      <c r="A186" s="34">
        <f t="shared" si="218"/>
        <v>0</v>
      </c>
      <c r="B186" s="236">
        <f t="shared" si="234"/>
        <v>0</v>
      </c>
      <c r="C186" s="36">
        <f t="shared" si="219"/>
        <v>0</v>
      </c>
      <c r="D186" s="35"/>
      <c r="E186" s="35"/>
      <c r="F186" s="35"/>
      <c r="G186" s="35"/>
      <c r="H186" s="112"/>
      <c r="I186" s="130"/>
      <c r="J186" s="54"/>
      <c r="K186" s="35"/>
      <c r="L186" s="35"/>
      <c r="M186" s="37"/>
      <c r="N186" s="38"/>
      <c r="O186" s="83"/>
      <c r="P186" s="87" t="e">
        <f>VLOOKUP(H186,'SW CAT Values'!D:E,2,)</f>
        <v>#N/A</v>
      </c>
      <c r="Q186" s="71"/>
      <c r="R186" s="70">
        <f t="shared" si="235"/>
        <v>0</v>
      </c>
      <c r="S186" s="70">
        <f t="shared" si="236"/>
        <v>0</v>
      </c>
      <c r="T186" s="320"/>
      <c r="U186" s="320"/>
      <c r="V186" s="71"/>
      <c r="W186" s="70">
        <f t="shared" si="237"/>
        <v>0</v>
      </c>
      <c r="X186" s="70">
        <f t="shared" si="238"/>
        <v>0</v>
      </c>
      <c r="Y186" s="320"/>
      <c r="Z186" s="321"/>
      <c r="AA186" s="72">
        <f t="shared" si="239"/>
        <v>0</v>
      </c>
      <c r="AB186" s="72">
        <f t="shared" si="240"/>
        <v>0</v>
      </c>
      <c r="AC186" s="72">
        <f t="shared" si="241"/>
        <v>0</v>
      </c>
      <c r="AD186" s="72">
        <f t="shared" si="242"/>
        <v>0</v>
      </c>
      <c r="AE186" s="73">
        <f t="shared" si="243"/>
        <v>0</v>
      </c>
      <c r="AF186" s="72">
        <f t="shared" si="244"/>
        <v>0</v>
      </c>
      <c r="AG186" s="72">
        <f t="shared" si="245"/>
        <v>0</v>
      </c>
      <c r="AH186" s="72">
        <f t="shared" si="246"/>
        <v>0</v>
      </c>
      <c r="AI186" s="72">
        <f t="shared" si="247"/>
        <v>0</v>
      </c>
      <c r="AJ186" s="73">
        <f t="shared" si="248"/>
        <v>0</v>
      </c>
      <c r="AK186" s="122"/>
    </row>
    <row r="187" spans="1:37" x14ac:dyDescent="0.35">
      <c r="A187" s="34">
        <f t="shared" si="218"/>
        <v>0</v>
      </c>
      <c r="B187" s="236">
        <f t="shared" si="234"/>
        <v>0</v>
      </c>
      <c r="C187" s="36">
        <f t="shared" si="219"/>
        <v>0</v>
      </c>
      <c r="D187" s="35"/>
      <c r="E187" s="35"/>
      <c r="F187" s="35"/>
      <c r="G187" s="35"/>
      <c r="H187" s="35"/>
      <c r="I187" s="130"/>
      <c r="J187" s="54"/>
      <c r="K187" s="35"/>
      <c r="L187" s="35"/>
      <c r="M187" s="37"/>
      <c r="N187" s="38"/>
      <c r="O187" s="83"/>
      <c r="P187" s="87" t="e">
        <f>VLOOKUP(H187,'SW CAT Values'!D:E,2,)</f>
        <v>#N/A</v>
      </c>
      <c r="Q187" s="71"/>
      <c r="R187" s="70">
        <f t="shared" si="235"/>
        <v>0</v>
      </c>
      <c r="S187" s="70">
        <f t="shared" si="236"/>
        <v>0</v>
      </c>
      <c r="T187" s="320"/>
      <c r="U187" s="320"/>
      <c r="V187" s="71"/>
      <c r="W187" s="70">
        <f t="shared" si="237"/>
        <v>0</v>
      </c>
      <c r="X187" s="70">
        <f t="shared" si="238"/>
        <v>0</v>
      </c>
      <c r="Y187" s="320"/>
      <c r="Z187" s="321"/>
      <c r="AA187" s="72">
        <f t="shared" si="239"/>
        <v>0</v>
      </c>
      <c r="AB187" s="72">
        <f t="shared" si="240"/>
        <v>0</v>
      </c>
      <c r="AC187" s="72">
        <f t="shared" si="241"/>
        <v>0</v>
      </c>
      <c r="AD187" s="72">
        <f t="shared" si="242"/>
        <v>0</v>
      </c>
      <c r="AE187" s="73">
        <f t="shared" si="243"/>
        <v>0</v>
      </c>
      <c r="AF187" s="72">
        <f t="shared" si="244"/>
        <v>0</v>
      </c>
      <c r="AG187" s="72">
        <f t="shared" si="245"/>
        <v>0</v>
      </c>
      <c r="AH187" s="72">
        <f t="shared" si="246"/>
        <v>0</v>
      </c>
      <c r="AI187" s="72">
        <f t="shared" si="247"/>
        <v>0</v>
      </c>
      <c r="AJ187" s="73">
        <f t="shared" si="248"/>
        <v>0</v>
      </c>
      <c r="AK187" s="39"/>
    </row>
    <row r="188" spans="1:37" x14ac:dyDescent="0.35">
      <c r="A188" s="34">
        <f t="shared" si="218"/>
        <v>0</v>
      </c>
      <c r="B188" s="236">
        <f t="shared" si="234"/>
        <v>0</v>
      </c>
      <c r="C188" s="36">
        <f t="shared" si="219"/>
        <v>0</v>
      </c>
      <c r="D188" s="35"/>
      <c r="E188" s="35"/>
      <c r="F188" s="35"/>
      <c r="G188" s="35"/>
      <c r="H188" s="35"/>
      <c r="I188" s="130"/>
      <c r="J188" s="54"/>
      <c r="K188" s="35"/>
      <c r="L188" s="35"/>
      <c r="M188" s="37"/>
      <c r="N188" s="38"/>
      <c r="O188" s="83"/>
      <c r="P188" s="87" t="e">
        <f>VLOOKUP(H188,'SW CAT Values'!D:E,2,)</f>
        <v>#N/A</v>
      </c>
      <c r="Q188" s="71"/>
      <c r="R188" s="70">
        <f t="shared" si="235"/>
        <v>0</v>
      </c>
      <c r="S188" s="70">
        <f t="shared" si="236"/>
        <v>0</v>
      </c>
      <c r="T188" s="320"/>
      <c r="U188" s="320"/>
      <c r="V188" s="71"/>
      <c r="W188" s="70">
        <f t="shared" si="237"/>
        <v>0</v>
      </c>
      <c r="X188" s="70">
        <f t="shared" si="238"/>
        <v>0</v>
      </c>
      <c r="Y188" s="320"/>
      <c r="Z188" s="321"/>
      <c r="AA188" s="72">
        <f t="shared" si="239"/>
        <v>0</v>
      </c>
      <c r="AB188" s="72">
        <f t="shared" si="240"/>
        <v>0</v>
      </c>
      <c r="AC188" s="72">
        <f t="shared" si="241"/>
        <v>0</v>
      </c>
      <c r="AD188" s="72">
        <f t="shared" si="242"/>
        <v>0</v>
      </c>
      <c r="AE188" s="73">
        <f t="shared" si="243"/>
        <v>0</v>
      </c>
      <c r="AF188" s="72">
        <f t="shared" si="244"/>
        <v>0</v>
      </c>
      <c r="AG188" s="72">
        <f t="shared" si="245"/>
        <v>0</v>
      </c>
      <c r="AH188" s="72">
        <f t="shared" si="246"/>
        <v>0</v>
      </c>
      <c r="AI188" s="72">
        <f t="shared" si="247"/>
        <v>0</v>
      </c>
      <c r="AJ188" s="73">
        <f t="shared" si="248"/>
        <v>0</v>
      </c>
      <c r="AK188" s="39"/>
    </row>
    <row r="189" spans="1:37" x14ac:dyDescent="0.35">
      <c r="A189" s="34">
        <f t="shared" si="218"/>
        <v>0</v>
      </c>
      <c r="B189" s="236">
        <f t="shared" si="234"/>
        <v>0</v>
      </c>
      <c r="C189" s="36">
        <f t="shared" si="219"/>
        <v>0</v>
      </c>
      <c r="D189" s="35"/>
      <c r="E189" s="35"/>
      <c r="F189" s="35"/>
      <c r="G189" s="35"/>
      <c r="H189" s="35"/>
      <c r="I189" s="130"/>
      <c r="J189" s="54"/>
      <c r="K189" s="35"/>
      <c r="L189" s="35"/>
      <c r="M189" s="37"/>
      <c r="N189" s="38"/>
      <c r="O189" s="83"/>
      <c r="P189" s="87" t="e">
        <f>VLOOKUP(H189,'SW CAT Values'!D:E,2,)</f>
        <v>#N/A</v>
      </c>
      <c r="Q189" s="71"/>
      <c r="R189" s="70">
        <f t="shared" si="235"/>
        <v>0</v>
      </c>
      <c r="S189" s="70">
        <f t="shared" si="236"/>
        <v>0</v>
      </c>
      <c r="T189" s="320"/>
      <c r="U189" s="320"/>
      <c r="V189" s="71"/>
      <c r="W189" s="70">
        <f t="shared" si="237"/>
        <v>0</v>
      </c>
      <c r="X189" s="70">
        <f t="shared" si="238"/>
        <v>0</v>
      </c>
      <c r="Y189" s="320"/>
      <c r="Z189" s="321"/>
      <c r="AA189" s="72">
        <f t="shared" si="239"/>
        <v>0</v>
      </c>
      <c r="AB189" s="72">
        <f t="shared" si="240"/>
        <v>0</v>
      </c>
      <c r="AC189" s="72">
        <f t="shared" si="241"/>
        <v>0</v>
      </c>
      <c r="AD189" s="72">
        <f t="shared" si="242"/>
        <v>0</v>
      </c>
      <c r="AE189" s="73">
        <f t="shared" si="243"/>
        <v>0</v>
      </c>
      <c r="AF189" s="72">
        <f t="shared" si="244"/>
        <v>0</v>
      </c>
      <c r="AG189" s="72">
        <f t="shared" si="245"/>
        <v>0</v>
      </c>
      <c r="AH189" s="72">
        <f t="shared" si="246"/>
        <v>0</v>
      </c>
      <c r="AI189" s="72">
        <f t="shared" si="247"/>
        <v>0</v>
      </c>
      <c r="AJ189" s="73">
        <f t="shared" si="248"/>
        <v>0</v>
      </c>
      <c r="AK189" s="39"/>
    </row>
    <row r="190" spans="1:37" x14ac:dyDescent="0.35">
      <c r="A190" s="34">
        <f t="shared" si="218"/>
        <v>0</v>
      </c>
      <c r="B190" s="236">
        <f t="shared" si="234"/>
        <v>0</v>
      </c>
      <c r="C190" s="36">
        <f t="shared" si="219"/>
        <v>0</v>
      </c>
      <c r="D190" s="35"/>
      <c r="E190" s="35"/>
      <c r="F190" s="35"/>
      <c r="G190" s="35"/>
      <c r="H190" s="112"/>
      <c r="I190" s="130"/>
      <c r="J190" s="54"/>
      <c r="K190" s="35"/>
      <c r="L190" s="35"/>
      <c r="M190" s="37"/>
      <c r="N190" s="38"/>
      <c r="O190" s="83"/>
      <c r="P190" s="87" t="e">
        <f>VLOOKUP(H190,'SW CAT Values'!D:E,2,)</f>
        <v>#N/A</v>
      </c>
      <c r="Q190" s="71"/>
      <c r="R190" s="70">
        <f t="shared" si="235"/>
        <v>0</v>
      </c>
      <c r="S190" s="70">
        <f t="shared" si="236"/>
        <v>0</v>
      </c>
      <c r="T190" s="320"/>
      <c r="U190" s="320"/>
      <c r="V190" s="71"/>
      <c r="W190" s="70">
        <f t="shared" si="237"/>
        <v>0</v>
      </c>
      <c r="X190" s="70">
        <f t="shared" si="238"/>
        <v>0</v>
      </c>
      <c r="Y190" s="320"/>
      <c r="Z190" s="321"/>
      <c r="AA190" s="72">
        <f t="shared" si="239"/>
        <v>0</v>
      </c>
      <c r="AB190" s="72">
        <f t="shared" si="240"/>
        <v>0</v>
      </c>
      <c r="AC190" s="72">
        <f t="shared" si="241"/>
        <v>0</v>
      </c>
      <c r="AD190" s="72">
        <f t="shared" si="242"/>
        <v>0</v>
      </c>
      <c r="AE190" s="73">
        <f t="shared" si="243"/>
        <v>0</v>
      </c>
      <c r="AF190" s="72">
        <f t="shared" si="244"/>
        <v>0</v>
      </c>
      <c r="AG190" s="72">
        <f t="shared" si="245"/>
        <v>0</v>
      </c>
      <c r="AH190" s="72">
        <f t="shared" si="246"/>
        <v>0</v>
      </c>
      <c r="AI190" s="72">
        <f t="shared" si="247"/>
        <v>0</v>
      </c>
      <c r="AJ190" s="73">
        <f t="shared" si="248"/>
        <v>0</v>
      </c>
      <c r="AK190" s="39"/>
    </row>
    <row r="191" spans="1:37" x14ac:dyDescent="0.35">
      <c r="A191" s="34">
        <f t="shared" si="218"/>
        <v>0</v>
      </c>
      <c r="B191" s="236">
        <f t="shared" si="234"/>
        <v>0</v>
      </c>
      <c r="C191" s="36">
        <f t="shared" si="219"/>
        <v>0</v>
      </c>
      <c r="D191" s="35"/>
      <c r="E191" s="35"/>
      <c r="F191" s="35"/>
      <c r="G191" s="35"/>
      <c r="H191" s="35"/>
      <c r="I191" s="130"/>
      <c r="J191" s="130"/>
      <c r="K191" s="35"/>
      <c r="L191" s="35"/>
      <c r="M191" s="37"/>
      <c r="N191" s="38"/>
      <c r="O191" s="83"/>
      <c r="P191" s="87" t="e">
        <f>VLOOKUP(H191,'SW CAT Values'!D:E,2,)</f>
        <v>#N/A</v>
      </c>
      <c r="Q191" s="71"/>
      <c r="R191" s="70">
        <f t="shared" si="235"/>
        <v>0</v>
      </c>
      <c r="S191" s="70">
        <f t="shared" si="236"/>
        <v>0</v>
      </c>
      <c r="T191" s="320"/>
      <c r="U191" s="320"/>
      <c r="V191" s="71"/>
      <c r="W191" s="70">
        <f t="shared" si="237"/>
        <v>0</v>
      </c>
      <c r="X191" s="70">
        <f t="shared" si="238"/>
        <v>0</v>
      </c>
      <c r="Y191" s="320"/>
      <c r="Z191" s="321"/>
      <c r="AA191" s="72">
        <f t="shared" si="239"/>
        <v>0</v>
      </c>
      <c r="AB191" s="72">
        <f t="shared" si="240"/>
        <v>0</v>
      </c>
      <c r="AC191" s="72">
        <f t="shared" si="241"/>
        <v>0</v>
      </c>
      <c r="AD191" s="72">
        <f t="shared" si="242"/>
        <v>0</v>
      </c>
      <c r="AE191" s="73">
        <f t="shared" si="243"/>
        <v>0</v>
      </c>
      <c r="AF191" s="72">
        <f t="shared" si="244"/>
        <v>0</v>
      </c>
      <c r="AG191" s="72">
        <f t="shared" si="245"/>
        <v>0</v>
      </c>
      <c r="AH191" s="72">
        <f t="shared" si="246"/>
        <v>0</v>
      </c>
      <c r="AI191" s="72">
        <f t="shared" si="247"/>
        <v>0</v>
      </c>
      <c r="AJ191" s="73">
        <f t="shared" si="248"/>
        <v>0</v>
      </c>
      <c r="AK191" s="39"/>
    </row>
    <row r="192" spans="1:37" s="137" customFormat="1" x14ac:dyDescent="0.35">
      <c r="A192" s="118">
        <f t="shared" si="218"/>
        <v>0</v>
      </c>
      <c r="B192" s="236">
        <f t="shared" si="234"/>
        <v>0</v>
      </c>
      <c r="C192" s="119">
        <f t="shared" si="219"/>
        <v>0</v>
      </c>
      <c r="D192" s="112"/>
      <c r="E192" s="112"/>
      <c r="F192" s="112"/>
      <c r="G192" s="112"/>
      <c r="H192" s="112"/>
      <c r="I192" s="130"/>
      <c r="J192" s="237"/>
      <c r="K192" s="112"/>
      <c r="L192" s="112"/>
      <c r="M192" s="113"/>
      <c r="N192" s="114"/>
      <c r="O192" s="120"/>
      <c r="P192" s="121" t="e">
        <f>VLOOKUP(H192,'SW CAT Values'!D:E,2,)</f>
        <v>#N/A</v>
      </c>
      <c r="Q192" s="132"/>
      <c r="R192" s="133">
        <f t="shared" ref="R192:R199" si="249">IF(D192="Ground",P192*N192,0)</f>
        <v>0</v>
      </c>
      <c r="S192" s="133">
        <f t="shared" ref="S192:S199" si="250">IF(D192="Ground",P192*O192,0)</f>
        <v>0</v>
      </c>
      <c r="T192" s="320"/>
      <c r="U192" s="320"/>
      <c r="V192" s="132"/>
      <c r="W192" s="133">
        <f t="shared" ref="W192:W199" si="251">IF(D192="Air",P192*N192,0)</f>
        <v>0</v>
      </c>
      <c r="X192" s="133">
        <f t="shared" ref="X192:X199" si="252">IF(D192="Air",P192*O192,0)</f>
        <v>0</v>
      </c>
      <c r="Y192" s="320"/>
      <c r="Z192" s="321"/>
      <c r="AA192" s="134">
        <f t="shared" ref="AA192:AA199" si="253">IF(E192="Crew",P192*N192,0)</f>
        <v>0</v>
      </c>
      <c r="AB192" s="134">
        <f t="shared" ref="AB192:AB199" si="254">IF(E192="Engine",P192*N192,0)</f>
        <v>0</v>
      </c>
      <c r="AC192" s="134">
        <f t="shared" ref="AC192:AC199" si="255">IF(E192="Equipment",P192*N192,0)</f>
        <v>0</v>
      </c>
      <c r="AD192" s="134">
        <f t="shared" ref="AD192:AD199" si="256">IF(E192="Fixed",P192*N192,0)</f>
        <v>0</v>
      </c>
      <c r="AE192" s="135">
        <f t="shared" ref="AE192:AE199" si="257">IF(E192="Rotary",P192*N192,0)</f>
        <v>0</v>
      </c>
      <c r="AF192" s="134">
        <f t="shared" ref="AF192:AF199" si="258">IF(E192="Crew",P192*O192,0)</f>
        <v>0</v>
      </c>
      <c r="AG192" s="134">
        <f t="shared" ref="AG192:AG199" si="259">IF(E192="Engine",P192*O192,0)</f>
        <v>0</v>
      </c>
      <c r="AH192" s="134">
        <f t="shared" ref="AH192:AH199" si="260">IF(E192="Equipment",P192*O192,0)</f>
        <v>0</v>
      </c>
      <c r="AI192" s="134">
        <f t="shared" ref="AI192:AI199" si="261">IF(E192="Fixed",P192*O192,0)</f>
        <v>0</v>
      </c>
      <c r="AJ192" s="135">
        <f t="shared" ref="AJ192:AJ199" si="262">IF(E192="Rotary",P192*O192,0)</f>
        <v>0</v>
      </c>
      <c r="AK192" s="122"/>
    </row>
    <row r="193" spans="1:37" s="137" customFormat="1" x14ac:dyDescent="0.35">
      <c r="A193" s="118">
        <f t="shared" si="218"/>
        <v>0</v>
      </c>
      <c r="B193" s="236">
        <f t="shared" si="234"/>
        <v>0</v>
      </c>
      <c r="C193" s="119">
        <f t="shared" si="219"/>
        <v>0</v>
      </c>
      <c r="D193" s="112"/>
      <c r="E193" s="112"/>
      <c r="F193" s="112"/>
      <c r="G193" s="112"/>
      <c r="H193" s="112"/>
      <c r="I193" s="130"/>
      <c r="J193" s="237"/>
      <c r="K193" s="112"/>
      <c r="L193" s="112"/>
      <c r="M193" s="113"/>
      <c r="N193" s="114"/>
      <c r="O193" s="120"/>
      <c r="P193" s="121" t="e">
        <f>VLOOKUP(H193,'SW CAT Values'!D:E,2,)</f>
        <v>#N/A</v>
      </c>
      <c r="Q193" s="132"/>
      <c r="R193" s="133">
        <f t="shared" si="249"/>
        <v>0</v>
      </c>
      <c r="S193" s="133">
        <f t="shared" si="250"/>
        <v>0</v>
      </c>
      <c r="T193" s="320"/>
      <c r="U193" s="320"/>
      <c r="V193" s="132"/>
      <c r="W193" s="133">
        <f t="shared" si="251"/>
        <v>0</v>
      </c>
      <c r="X193" s="133">
        <f t="shared" si="252"/>
        <v>0</v>
      </c>
      <c r="Y193" s="320"/>
      <c r="Z193" s="321"/>
      <c r="AA193" s="134">
        <f t="shared" si="253"/>
        <v>0</v>
      </c>
      <c r="AB193" s="134">
        <f t="shared" si="254"/>
        <v>0</v>
      </c>
      <c r="AC193" s="134">
        <f t="shared" si="255"/>
        <v>0</v>
      </c>
      <c r="AD193" s="134">
        <f t="shared" si="256"/>
        <v>0</v>
      </c>
      <c r="AE193" s="135">
        <f t="shared" si="257"/>
        <v>0</v>
      </c>
      <c r="AF193" s="134">
        <f t="shared" si="258"/>
        <v>0</v>
      </c>
      <c r="AG193" s="134">
        <f t="shared" si="259"/>
        <v>0</v>
      </c>
      <c r="AH193" s="134">
        <f t="shared" si="260"/>
        <v>0</v>
      </c>
      <c r="AI193" s="134">
        <f t="shared" si="261"/>
        <v>0</v>
      </c>
      <c r="AJ193" s="135">
        <f t="shared" si="262"/>
        <v>0</v>
      </c>
      <c r="AK193" s="122"/>
    </row>
    <row r="194" spans="1:37" s="137" customFormat="1" x14ac:dyDescent="0.35">
      <c r="A194" s="118">
        <f t="shared" si="218"/>
        <v>0</v>
      </c>
      <c r="B194" s="236">
        <f t="shared" si="234"/>
        <v>0</v>
      </c>
      <c r="C194" s="119">
        <f t="shared" si="219"/>
        <v>0</v>
      </c>
      <c r="D194" s="112"/>
      <c r="E194" s="112"/>
      <c r="F194" s="112"/>
      <c r="G194" s="116"/>
      <c r="H194" s="112"/>
      <c r="I194" s="130"/>
      <c r="J194" s="115"/>
      <c r="K194" s="112"/>
      <c r="L194" s="112"/>
      <c r="M194" s="113"/>
      <c r="N194" s="114"/>
      <c r="O194" s="120"/>
      <c r="P194" s="121" t="e">
        <f>VLOOKUP(H194,'SW CAT Values'!D:E,2,)</f>
        <v>#N/A</v>
      </c>
      <c r="Q194" s="132"/>
      <c r="R194" s="133">
        <f t="shared" si="249"/>
        <v>0</v>
      </c>
      <c r="S194" s="133">
        <f t="shared" si="250"/>
        <v>0</v>
      </c>
      <c r="T194" s="320"/>
      <c r="U194" s="320"/>
      <c r="V194" s="132"/>
      <c r="W194" s="133">
        <f t="shared" si="251"/>
        <v>0</v>
      </c>
      <c r="X194" s="133">
        <f t="shared" si="252"/>
        <v>0</v>
      </c>
      <c r="Y194" s="320"/>
      <c r="Z194" s="321"/>
      <c r="AA194" s="134">
        <f t="shared" si="253"/>
        <v>0</v>
      </c>
      <c r="AB194" s="134">
        <f t="shared" si="254"/>
        <v>0</v>
      </c>
      <c r="AC194" s="134">
        <f t="shared" si="255"/>
        <v>0</v>
      </c>
      <c r="AD194" s="134">
        <f t="shared" si="256"/>
        <v>0</v>
      </c>
      <c r="AE194" s="135">
        <f t="shared" si="257"/>
        <v>0</v>
      </c>
      <c r="AF194" s="134">
        <f t="shared" si="258"/>
        <v>0</v>
      </c>
      <c r="AG194" s="134">
        <f t="shared" si="259"/>
        <v>0</v>
      </c>
      <c r="AH194" s="134">
        <f t="shared" si="260"/>
        <v>0</v>
      </c>
      <c r="AI194" s="134">
        <f t="shared" si="261"/>
        <v>0</v>
      </c>
      <c r="AJ194" s="135">
        <f t="shared" si="262"/>
        <v>0</v>
      </c>
      <c r="AK194" s="122"/>
    </row>
    <row r="195" spans="1:37" x14ac:dyDescent="0.35">
      <c r="A195" s="34">
        <f t="shared" si="218"/>
        <v>0</v>
      </c>
      <c r="B195" s="236">
        <f t="shared" si="234"/>
        <v>0</v>
      </c>
      <c r="C195" s="36">
        <f t="shared" si="219"/>
        <v>0</v>
      </c>
      <c r="D195" s="35"/>
      <c r="E195" s="35"/>
      <c r="F195" s="35"/>
      <c r="G195" s="35"/>
      <c r="H195" s="35"/>
      <c r="I195" s="130"/>
      <c r="J195" s="54"/>
      <c r="K195" s="35"/>
      <c r="L195" s="35"/>
      <c r="M195" s="37"/>
      <c r="N195" s="38"/>
      <c r="O195" s="83"/>
      <c r="P195" s="87" t="e">
        <f>VLOOKUP(H195,'SW CAT Values'!D:E,2,)</f>
        <v>#N/A</v>
      </c>
      <c r="Q195" s="71"/>
      <c r="R195" s="70">
        <f t="shared" si="249"/>
        <v>0</v>
      </c>
      <c r="S195" s="70">
        <f t="shared" si="250"/>
        <v>0</v>
      </c>
      <c r="T195" s="320"/>
      <c r="U195" s="320"/>
      <c r="V195" s="71"/>
      <c r="W195" s="70">
        <f t="shared" si="251"/>
        <v>0</v>
      </c>
      <c r="X195" s="70">
        <f t="shared" si="252"/>
        <v>0</v>
      </c>
      <c r="Y195" s="320"/>
      <c r="Z195" s="321"/>
      <c r="AA195" s="72">
        <f t="shared" si="253"/>
        <v>0</v>
      </c>
      <c r="AB195" s="72">
        <f t="shared" si="254"/>
        <v>0</v>
      </c>
      <c r="AC195" s="72">
        <f t="shared" si="255"/>
        <v>0</v>
      </c>
      <c r="AD195" s="72">
        <f t="shared" si="256"/>
        <v>0</v>
      </c>
      <c r="AE195" s="73">
        <f t="shared" si="257"/>
        <v>0</v>
      </c>
      <c r="AF195" s="72">
        <f t="shared" si="258"/>
        <v>0</v>
      </c>
      <c r="AG195" s="72">
        <f t="shared" si="259"/>
        <v>0</v>
      </c>
      <c r="AH195" s="72">
        <f t="shared" si="260"/>
        <v>0</v>
      </c>
      <c r="AI195" s="72">
        <f t="shared" si="261"/>
        <v>0</v>
      </c>
      <c r="AJ195" s="73">
        <f t="shared" si="262"/>
        <v>0</v>
      </c>
      <c r="AK195" s="39"/>
    </row>
    <row r="196" spans="1:37" x14ac:dyDescent="0.35">
      <c r="A196" s="34">
        <f t="shared" si="218"/>
        <v>0</v>
      </c>
      <c r="B196" s="236">
        <f t="shared" si="234"/>
        <v>0</v>
      </c>
      <c r="C196" s="36">
        <f t="shared" si="219"/>
        <v>0</v>
      </c>
      <c r="D196" s="35"/>
      <c r="E196" s="35"/>
      <c r="F196" s="35"/>
      <c r="G196" s="35"/>
      <c r="H196" s="35"/>
      <c r="I196" s="130"/>
      <c r="J196" s="54"/>
      <c r="K196" s="35"/>
      <c r="L196" s="35"/>
      <c r="M196" s="37"/>
      <c r="N196" s="38"/>
      <c r="O196" s="83"/>
      <c r="P196" s="87" t="e">
        <f>VLOOKUP(H196,'SW CAT Values'!D:E,2,)</f>
        <v>#N/A</v>
      </c>
      <c r="Q196" s="71"/>
      <c r="R196" s="70">
        <f t="shared" si="249"/>
        <v>0</v>
      </c>
      <c r="S196" s="70">
        <f t="shared" si="250"/>
        <v>0</v>
      </c>
      <c r="T196" s="320"/>
      <c r="U196" s="320"/>
      <c r="V196" s="71"/>
      <c r="W196" s="70">
        <f t="shared" si="251"/>
        <v>0</v>
      </c>
      <c r="X196" s="70">
        <f t="shared" si="252"/>
        <v>0</v>
      </c>
      <c r="Y196" s="320"/>
      <c r="Z196" s="321"/>
      <c r="AA196" s="72">
        <f t="shared" si="253"/>
        <v>0</v>
      </c>
      <c r="AB196" s="72">
        <f t="shared" si="254"/>
        <v>0</v>
      </c>
      <c r="AC196" s="72">
        <f t="shared" si="255"/>
        <v>0</v>
      </c>
      <c r="AD196" s="72">
        <f t="shared" si="256"/>
        <v>0</v>
      </c>
      <c r="AE196" s="73">
        <f t="shared" si="257"/>
        <v>0</v>
      </c>
      <c r="AF196" s="72">
        <f t="shared" si="258"/>
        <v>0</v>
      </c>
      <c r="AG196" s="72">
        <f t="shared" si="259"/>
        <v>0</v>
      </c>
      <c r="AH196" s="72">
        <f t="shared" si="260"/>
        <v>0</v>
      </c>
      <c r="AI196" s="72">
        <f t="shared" si="261"/>
        <v>0</v>
      </c>
      <c r="AJ196" s="73">
        <f t="shared" si="262"/>
        <v>0</v>
      </c>
      <c r="AK196" s="122"/>
    </row>
    <row r="197" spans="1:37" x14ac:dyDescent="0.35">
      <c r="A197" s="34">
        <f t="shared" si="218"/>
        <v>0</v>
      </c>
      <c r="B197" s="236">
        <f t="shared" si="234"/>
        <v>0</v>
      </c>
      <c r="C197" s="36">
        <f t="shared" si="219"/>
        <v>0</v>
      </c>
      <c r="D197" s="35"/>
      <c r="E197" s="35"/>
      <c r="F197" s="35"/>
      <c r="G197" s="35"/>
      <c r="H197" s="35"/>
      <c r="I197" s="130"/>
      <c r="J197" s="54"/>
      <c r="K197" s="35"/>
      <c r="L197" s="35"/>
      <c r="M197" s="37"/>
      <c r="N197" s="38"/>
      <c r="O197" s="83"/>
      <c r="P197" s="87" t="e">
        <f>VLOOKUP(H197,'SW CAT Values'!D:E,2,)</f>
        <v>#N/A</v>
      </c>
      <c r="Q197" s="71"/>
      <c r="R197" s="70">
        <f t="shared" si="249"/>
        <v>0</v>
      </c>
      <c r="S197" s="70">
        <f t="shared" si="250"/>
        <v>0</v>
      </c>
      <c r="T197" s="320"/>
      <c r="U197" s="320"/>
      <c r="V197" s="71"/>
      <c r="W197" s="70">
        <f t="shared" si="251"/>
        <v>0</v>
      </c>
      <c r="X197" s="70">
        <f t="shared" si="252"/>
        <v>0</v>
      </c>
      <c r="Y197" s="320"/>
      <c r="Z197" s="321"/>
      <c r="AA197" s="72">
        <f t="shared" si="253"/>
        <v>0</v>
      </c>
      <c r="AB197" s="72">
        <f t="shared" si="254"/>
        <v>0</v>
      </c>
      <c r="AC197" s="72">
        <f t="shared" si="255"/>
        <v>0</v>
      </c>
      <c r="AD197" s="72">
        <f t="shared" si="256"/>
        <v>0</v>
      </c>
      <c r="AE197" s="73">
        <f t="shared" si="257"/>
        <v>0</v>
      </c>
      <c r="AF197" s="72">
        <f t="shared" si="258"/>
        <v>0</v>
      </c>
      <c r="AG197" s="72">
        <f t="shared" si="259"/>
        <v>0</v>
      </c>
      <c r="AH197" s="72">
        <f t="shared" si="260"/>
        <v>0</v>
      </c>
      <c r="AI197" s="72">
        <f t="shared" si="261"/>
        <v>0</v>
      </c>
      <c r="AJ197" s="73">
        <f t="shared" si="262"/>
        <v>0</v>
      </c>
      <c r="AK197" s="39"/>
    </row>
    <row r="198" spans="1:37" x14ac:dyDescent="0.35">
      <c r="A198" s="34">
        <f t="shared" si="218"/>
        <v>0</v>
      </c>
      <c r="B198" s="236">
        <f t="shared" si="234"/>
        <v>0</v>
      </c>
      <c r="C198" s="36">
        <f t="shared" si="219"/>
        <v>0</v>
      </c>
      <c r="D198" s="35"/>
      <c r="E198" s="35"/>
      <c r="F198" s="35"/>
      <c r="G198" s="35"/>
      <c r="H198" s="35"/>
      <c r="I198" s="130"/>
      <c r="J198" s="54"/>
      <c r="K198" s="35"/>
      <c r="L198" s="35"/>
      <c r="M198" s="37"/>
      <c r="N198" s="38"/>
      <c r="O198" s="83"/>
      <c r="P198" s="87" t="e">
        <f>VLOOKUP(H198,'SW CAT Values'!D:E,2,)</f>
        <v>#N/A</v>
      </c>
      <c r="Q198" s="71"/>
      <c r="R198" s="70">
        <f t="shared" si="249"/>
        <v>0</v>
      </c>
      <c r="S198" s="70">
        <f t="shared" si="250"/>
        <v>0</v>
      </c>
      <c r="T198" s="320"/>
      <c r="U198" s="320"/>
      <c r="V198" s="71"/>
      <c r="W198" s="70">
        <f t="shared" si="251"/>
        <v>0</v>
      </c>
      <c r="X198" s="70">
        <f t="shared" si="252"/>
        <v>0</v>
      </c>
      <c r="Y198" s="320"/>
      <c r="Z198" s="321"/>
      <c r="AA198" s="72">
        <f t="shared" si="253"/>
        <v>0</v>
      </c>
      <c r="AB198" s="72">
        <f t="shared" si="254"/>
        <v>0</v>
      </c>
      <c r="AC198" s="72">
        <f t="shared" si="255"/>
        <v>0</v>
      </c>
      <c r="AD198" s="72">
        <f t="shared" si="256"/>
        <v>0</v>
      </c>
      <c r="AE198" s="73">
        <f t="shared" si="257"/>
        <v>0</v>
      </c>
      <c r="AF198" s="72">
        <f t="shared" si="258"/>
        <v>0</v>
      </c>
      <c r="AG198" s="72">
        <f t="shared" si="259"/>
        <v>0</v>
      </c>
      <c r="AH198" s="72">
        <f t="shared" si="260"/>
        <v>0</v>
      </c>
      <c r="AI198" s="72">
        <f t="shared" si="261"/>
        <v>0</v>
      </c>
      <c r="AJ198" s="73">
        <f t="shared" si="262"/>
        <v>0</v>
      </c>
      <c r="AK198" s="39"/>
    </row>
    <row r="199" spans="1:37" x14ac:dyDescent="0.35">
      <c r="A199" s="34">
        <f t="shared" si="218"/>
        <v>0</v>
      </c>
      <c r="B199" s="236">
        <f t="shared" si="234"/>
        <v>0</v>
      </c>
      <c r="C199" s="36">
        <f t="shared" si="219"/>
        <v>0</v>
      </c>
      <c r="D199" s="35"/>
      <c r="E199" s="35"/>
      <c r="F199" s="35"/>
      <c r="G199" s="35"/>
      <c r="H199" s="35"/>
      <c r="I199" s="130"/>
      <c r="J199" s="54"/>
      <c r="K199" s="35"/>
      <c r="L199" s="35"/>
      <c r="M199" s="212"/>
      <c r="N199" s="38"/>
      <c r="O199" s="83"/>
      <c r="P199" s="87" t="e">
        <f>VLOOKUP(H199,'SW CAT Values'!D:E,2,)</f>
        <v>#N/A</v>
      </c>
      <c r="Q199" s="71"/>
      <c r="R199" s="70">
        <f t="shared" si="249"/>
        <v>0</v>
      </c>
      <c r="S199" s="70">
        <f t="shared" si="250"/>
        <v>0</v>
      </c>
      <c r="T199" s="320"/>
      <c r="U199" s="320"/>
      <c r="V199" s="71"/>
      <c r="W199" s="70">
        <f t="shared" si="251"/>
        <v>0</v>
      </c>
      <c r="X199" s="70">
        <f t="shared" si="252"/>
        <v>0</v>
      </c>
      <c r="Y199" s="320"/>
      <c r="Z199" s="321"/>
      <c r="AA199" s="213">
        <f t="shared" si="253"/>
        <v>0</v>
      </c>
      <c r="AB199" s="213">
        <f t="shared" si="254"/>
        <v>0</v>
      </c>
      <c r="AC199" s="213">
        <f t="shared" si="255"/>
        <v>0</v>
      </c>
      <c r="AD199" s="213">
        <f t="shared" si="256"/>
        <v>0</v>
      </c>
      <c r="AE199" s="214">
        <f t="shared" si="257"/>
        <v>0</v>
      </c>
      <c r="AF199" s="213">
        <f t="shared" si="258"/>
        <v>0</v>
      </c>
      <c r="AG199" s="213">
        <f t="shared" si="259"/>
        <v>0</v>
      </c>
      <c r="AH199" s="213">
        <f t="shared" si="260"/>
        <v>0</v>
      </c>
      <c r="AI199" s="213">
        <f t="shared" si="261"/>
        <v>0</v>
      </c>
      <c r="AJ199" s="214">
        <f t="shared" si="262"/>
        <v>0</v>
      </c>
      <c r="AK199" s="39"/>
    </row>
    <row r="200" spans="1:37" x14ac:dyDescent="0.35">
      <c r="A200" s="106">
        <f>Summary!A10</f>
        <v>0</v>
      </c>
      <c r="B200" s="107">
        <f>Summary!B10</f>
        <v>0</v>
      </c>
      <c r="C200" s="95">
        <f>Summary!C10</f>
        <v>0</v>
      </c>
      <c r="D200" s="96"/>
      <c r="E200" s="97"/>
      <c r="F200" s="243"/>
      <c r="G200" s="98"/>
      <c r="H200" s="107"/>
      <c r="I200" s="165"/>
      <c r="J200" s="98"/>
      <c r="K200" s="92"/>
      <c r="L200" s="166"/>
      <c r="M200" s="167"/>
      <c r="N200" s="166"/>
      <c r="O200" s="168" t="str">
        <f>_xlfn.CONCAT("PERIOD ",A200," TOTAL")</f>
        <v>PERIOD 0 TOTAL</v>
      </c>
      <c r="P200" s="138" t="e">
        <f>SUM(P175:P199)</f>
        <v>#N/A</v>
      </c>
      <c r="Q200" s="157">
        <f>SUM(R200:S200)</f>
        <v>0</v>
      </c>
      <c r="R200" s="157">
        <f>SUM(R175:R199)</f>
        <v>0</v>
      </c>
      <c r="S200" s="157">
        <f>SUM(S175:S199)</f>
        <v>0</v>
      </c>
      <c r="T200" s="74" t="e">
        <f>R200/(R200+S200)</f>
        <v>#DIV/0!</v>
      </c>
      <c r="U200" s="74" t="e">
        <f>S200/(R200+S200)</f>
        <v>#DIV/0!</v>
      </c>
      <c r="V200" s="141">
        <f>SUM(W200:X200)</f>
        <v>0</v>
      </c>
      <c r="W200" s="157">
        <f>SUM(W175:W199)</f>
        <v>0</v>
      </c>
      <c r="X200" s="157">
        <f>SUM(X175:X199)</f>
        <v>0</v>
      </c>
      <c r="Y200" s="74" t="e">
        <f>W200/(W200+X200)</f>
        <v>#DIV/0!</v>
      </c>
      <c r="Z200" s="75" t="e">
        <f>X200/(W200+X200)</f>
        <v>#DIV/0!</v>
      </c>
      <c r="AA200" s="142">
        <f t="shared" ref="AA200:AJ200" si="263">SUM(AA175:AA199)</f>
        <v>0</v>
      </c>
      <c r="AB200" s="142">
        <f t="shared" si="263"/>
        <v>0</v>
      </c>
      <c r="AC200" s="142">
        <f t="shared" si="263"/>
        <v>0</v>
      </c>
      <c r="AD200" s="142">
        <f t="shared" si="263"/>
        <v>0</v>
      </c>
      <c r="AE200" s="143">
        <f t="shared" si="263"/>
        <v>0</v>
      </c>
      <c r="AF200" s="142">
        <f t="shared" si="263"/>
        <v>0</v>
      </c>
      <c r="AG200" s="142">
        <f t="shared" si="263"/>
        <v>0</v>
      </c>
      <c r="AH200" s="142">
        <f t="shared" si="263"/>
        <v>0</v>
      </c>
      <c r="AI200" s="142">
        <f t="shared" si="263"/>
        <v>0</v>
      </c>
      <c r="AJ200" s="143">
        <f t="shared" si="263"/>
        <v>0</v>
      </c>
      <c r="AK200" s="89">
        <f>C200</f>
        <v>0</v>
      </c>
    </row>
    <row r="201" spans="1:37" x14ac:dyDescent="0.35">
      <c r="A201" s="108"/>
      <c r="B201" s="101"/>
      <c r="C201" s="99"/>
      <c r="D201" s="100"/>
      <c r="E201" s="101"/>
      <c r="F201" s="117"/>
      <c r="G201" s="101"/>
      <c r="H201" s="117"/>
      <c r="I201" s="178"/>
      <c r="J201" s="93"/>
      <c r="K201" s="93"/>
      <c r="L201" s="182"/>
      <c r="M201" s="182"/>
      <c r="N201" s="182"/>
      <c r="O201" s="183" t="s">
        <v>120</v>
      </c>
      <c r="P201" s="140" t="e">
        <f t="shared" ref="P201:AJ201" si="264">P174</f>
        <v>#N/A</v>
      </c>
      <c r="Q201" s="185">
        <f t="shared" si="264"/>
        <v>0</v>
      </c>
      <c r="R201" s="185">
        <f t="shared" si="264"/>
        <v>0</v>
      </c>
      <c r="S201" s="185">
        <f t="shared" si="264"/>
        <v>0</v>
      </c>
      <c r="T201" s="186" t="e">
        <f t="shared" si="264"/>
        <v>#DIV/0!</v>
      </c>
      <c r="U201" s="186" t="e">
        <f t="shared" si="264"/>
        <v>#DIV/0!</v>
      </c>
      <c r="V201" s="187">
        <f t="shared" si="264"/>
        <v>0</v>
      </c>
      <c r="W201" s="185">
        <f t="shared" si="264"/>
        <v>0</v>
      </c>
      <c r="X201" s="185">
        <f t="shared" si="264"/>
        <v>0</v>
      </c>
      <c r="Y201" s="186" t="e">
        <f t="shared" si="264"/>
        <v>#DIV/0!</v>
      </c>
      <c r="Z201" s="188" t="e">
        <f t="shared" si="264"/>
        <v>#DIV/0!</v>
      </c>
      <c r="AA201" s="189">
        <f t="shared" si="264"/>
        <v>0</v>
      </c>
      <c r="AB201" s="189">
        <f t="shared" si="264"/>
        <v>0</v>
      </c>
      <c r="AC201" s="189">
        <f t="shared" si="264"/>
        <v>0</v>
      </c>
      <c r="AD201" s="189">
        <f t="shared" si="264"/>
        <v>0</v>
      </c>
      <c r="AE201" s="190">
        <f t="shared" si="264"/>
        <v>0</v>
      </c>
      <c r="AF201" s="189">
        <f t="shared" si="264"/>
        <v>0</v>
      </c>
      <c r="AG201" s="189">
        <f t="shared" si="264"/>
        <v>0</v>
      </c>
      <c r="AH201" s="189">
        <f t="shared" si="264"/>
        <v>0</v>
      </c>
      <c r="AI201" s="189">
        <f t="shared" si="264"/>
        <v>0</v>
      </c>
      <c r="AJ201" s="190">
        <f t="shared" si="264"/>
        <v>0</v>
      </c>
      <c r="AK201" s="90" t="s">
        <v>121</v>
      </c>
    </row>
    <row r="202" spans="1:37" x14ac:dyDescent="0.35">
      <c r="A202" s="109"/>
      <c r="B202" s="110"/>
      <c r="C202" s="102"/>
      <c r="D202" s="103"/>
      <c r="E202" s="104"/>
      <c r="F202" s="110"/>
      <c r="G202" s="104"/>
      <c r="H202" s="110"/>
      <c r="I202" s="196"/>
      <c r="J202" s="94"/>
      <c r="K202" s="105"/>
      <c r="L202" s="198"/>
      <c r="M202" s="199"/>
      <c r="N202" s="198"/>
      <c r="O202" s="199" t="s">
        <v>122</v>
      </c>
      <c r="P202" s="139" t="e">
        <f>SUM(P200:P201)</f>
        <v>#N/A</v>
      </c>
      <c r="Q202" s="159">
        <f>SUM(Q200:Q201)</f>
        <v>0</v>
      </c>
      <c r="R202" s="159">
        <f>SUM(R200:R201)</f>
        <v>0</v>
      </c>
      <c r="S202" s="159">
        <f>SUM(S200:S201)</f>
        <v>0</v>
      </c>
      <c r="T202" s="76" t="e">
        <f>R202/(R202+S202)</f>
        <v>#DIV/0!</v>
      </c>
      <c r="U202" s="76" t="e">
        <f>S202/(R202+S202)</f>
        <v>#DIV/0!</v>
      </c>
      <c r="V202" s="158">
        <f>SUM(V200:V201)</f>
        <v>0</v>
      </c>
      <c r="W202" s="159">
        <f>SUM(W200:W201)</f>
        <v>0</v>
      </c>
      <c r="X202" s="159">
        <f>SUM(X200:X201)</f>
        <v>0</v>
      </c>
      <c r="Y202" s="76" t="e">
        <f>W202/(W202+X202)</f>
        <v>#DIV/0!</v>
      </c>
      <c r="Z202" s="77" t="e">
        <f>X202/(W202+X202)</f>
        <v>#DIV/0!</v>
      </c>
      <c r="AA202" s="144">
        <f t="shared" ref="AA202:AJ202" si="265">SUM(AA200:AA201)</f>
        <v>0</v>
      </c>
      <c r="AB202" s="144">
        <f t="shared" si="265"/>
        <v>0</v>
      </c>
      <c r="AC202" s="144">
        <f t="shared" si="265"/>
        <v>0</v>
      </c>
      <c r="AD202" s="144">
        <f t="shared" si="265"/>
        <v>0</v>
      </c>
      <c r="AE202" s="145">
        <f t="shared" si="265"/>
        <v>0</v>
      </c>
      <c r="AF202" s="144">
        <f t="shared" si="265"/>
        <v>0</v>
      </c>
      <c r="AG202" s="144">
        <f t="shared" si="265"/>
        <v>0</v>
      </c>
      <c r="AH202" s="144">
        <f t="shared" si="265"/>
        <v>0</v>
      </c>
      <c r="AI202" s="144">
        <f t="shared" si="265"/>
        <v>0</v>
      </c>
      <c r="AJ202" s="145">
        <f t="shared" si="265"/>
        <v>0</v>
      </c>
      <c r="AK202" s="91" t="str">
        <f>O202</f>
        <v>CUMMULATIVE INCIDENT TOTAL</v>
      </c>
    </row>
    <row r="203" spans="1:37" x14ac:dyDescent="0.35">
      <c r="A203" s="34">
        <f t="shared" ref="A203:A227" si="266">$A$228</f>
        <v>0</v>
      </c>
      <c r="B203" s="236">
        <f>$B$228</f>
        <v>0</v>
      </c>
      <c r="C203" s="36">
        <f t="shared" ref="C203:C227" si="267">$C$228</f>
        <v>0</v>
      </c>
      <c r="D203" s="35"/>
      <c r="E203" s="35"/>
      <c r="F203" s="35"/>
      <c r="G203" s="35"/>
      <c r="H203" s="35"/>
      <c r="I203" s="115"/>
      <c r="J203" s="130"/>
      <c r="K203" s="35"/>
      <c r="L203" s="35"/>
      <c r="M203" s="212"/>
      <c r="N203" s="38"/>
      <c r="O203" s="83"/>
      <c r="P203" s="87" t="e">
        <f>VLOOKUP(H203,'SW CAT Values'!D:E,2,)</f>
        <v>#N/A</v>
      </c>
      <c r="Q203" s="71"/>
      <c r="R203" s="70">
        <f t="shared" ref="R203:R211" si="268">IF(D203="Ground",P203*N203,0)</f>
        <v>0</v>
      </c>
      <c r="S203" s="70">
        <f t="shared" ref="S203:S211" si="269">IF(D203="Ground",P203*O203,0)</f>
        <v>0</v>
      </c>
      <c r="T203" s="320"/>
      <c r="U203" s="320"/>
      <c r="V203" s="71"/>
      <c r="W203" s="70">
        <f t="shared" ref="W203:W211" si="270">IF(D203="Air",P203*N203,0)</f>
        <v>0</v>
      </c>
      <c r="X203" s="70">
        <f t="shared" ref="X203:X211" si="271">IF(D203="Air",P203*O203,0)</f>
        <v>0</v>
      </c>
      <c r="Y203" s="320"/>
      <c r="Z203" s="321"/>
      <c r="AA203" s="213">
        <f t="shared" ref="AA203:AA211" si="272">IF(E203="Crew",P203*N203,0)</f>
        <v>0</v>
      </c>
      <c r="AB203" s="213">
        <f t="shared" ref="AB203:AB211" si="273">IF(E203="Engine",P203*N203,0)</f>
        <v>0</v>
      </c>
      <c r="AC203" s="213">
        <f t="shared" ref="AC203:AC211" si="274">IF(E203="Equipment",P203*N203,0)</f>
        <v>0</v>
      </c>
      <c r="AD203" s="213">
        <f t="shared" ref="AD203:AD211" si="275">IF(E203="Fixed",P203*N203,0)</f>
        <v>0</v>
      </c>
      <c r="AE203" s="214">
        <f t="shared" ref="AE203:AE211" si="276">IF(E203="Rotary",P203*N203,0)</f>
        <v>0</v>
      </c>
      <c r="AF203" s="213">
        <f t="shared" ref="AF203:AF211" si="277">IF(E203="Crew",P203*O203,0)</f>
        <v>0</v>
      </c>
      <c r="AG203" s="213">
        <f t="shared" ref="AG203:AG211" si="278">IF(E203="Engine",P203*O203,0)</f>
        <v>0</v>
      </c>
      <c r="AH203" s="213">
        <f t="shared" ref="AH203:AH211" si="279">IF(E203="Equipment",P203*O203,0)</f>
        <v>0</v>
      </c>
      <c r="AI203" s="213">
        <f t="shared" ref="AI203:AI211" si="280">IF(E203="Fixed",P203*O203,0)</f>
        <v>0</v>
      </c>
      <c r="AJ203" s="214">
        <f t="shared" ref="AJ203:AJ211" si="281">IF(E203="Rotary",P203*O203,0)</f>
        <v>0</v>
      </c>
      <c r="AK203" s="39"/>
    </row>
    <row r="204" spans="1:37" x14ac:dyDescent="0.35">
      <c r="A204" s="34">
        <f t="shared" si="266"/>
        <v>0</v>
      </c>
      <c r="B204" s="236">
        <f t="shared" ref="B204:B227" si="282">$B$228</f>
        <v>0</v>
      </c>
      <c r="C204" s="36">
        <f t="shared" si="267"/>
        <v>0</v>
      </c>
      <c r="D204" s="35"/>
      <c r="E204" s="35"/>
      <c r="F204" s="35"/>
      <c r="G204" s="35"/>
      <c r="H204" s="35"/>
      <c r="I204" s="115"/>
      <c r="J204" s="130"/>
      <c r="K204" s="35"/>
      <c r="L204" s="35"/>
      <c r="M204" s="212"/>
      <c r="N204" s="38"/>
      <c r="O204" s="83"/>
      <c r="P204" s="87" t="e">
        <f>VLOOKUP(H204,'SW CAT Values'!D:E,2,)</f>
        <v>#N/A</v>
      </c>
      <c r="Q204" s="71"/>
      <c r="R204" s="70">
        <f t="shared" si="268"/>
        <v>0</v>
      </c>
      <c r="S204" s="70">
        <f t="shared" si="269"/>
        <v>0</v>
      </c>
      <c r="T204" s="320"/>
      <c r="U204" s="320"/>
      <c r="V204" s="71"/>
      <c r="W204" s="70">
        <f t="shared" si="270"/>
        <v>0</v>
      </c>
      <c r="X204" s="70">
        <f t="shared" si="271"/>
        <v>0</v>
      </c>
      <c r="Y204" s="320"/>
      <c r="Z204" s="321"/>
      <c r="AA204" s="213">
        <f t="shared" si="272"/>
        <v>0</v>
      </c>
      <c r="AB204" s="213">
        <f t="shared" si="273"/>
        <v>0</v>
      </c>
      <c r="AC204" s="213">
        <f t="shared" si="274"/>
        <v>0</v>
      </c>
      <c r="AD204" s="213">
        <f t="shared" si="275"/>
        <v>0</v>
      </c>
      <c r="AE204" s="214">
        <f t="shared" si="276"/>
        <v>0</v>
      </c>
      <c r="AF204" s="213">
        <f t="shared" si="277"/>
        <v>0</v>
      </c>
      <c r="AG204" s="213">
        <f t="shared" si="278"/>
        <v>0</v>
      </c>
      <c r="AH204" s="213">
        <f t="shared" si="279"/>
        <v>0</v>
      </c>
      <c r="AI204" s="213">
        <f t="shared" si="280"/>
        <v>0</v>
      </c>
      <c r="AJ204" s="214">
        <f t="shared" si="281"/>
        <v>0</v>
      </c>
      <c r="AK204" s="39"/>
    </row>
    <row r="205" spans="1:37" x14ac:dyDescent="0.35">
      <c r="A205" s="34">
        <f t="shared" si="266"/>
        <v>0</v>
      </c>
      <c r="B205" s="236">
        <f t="shared" si="282"/>
        <v>0</v>
      </c>
      <c r="C205" s="36">
        <f t="shared" si="267"/>
        <v>0</v>
      </c>
      <c r="D205" s="35"/>
      <c r="E205" s="112"/>
      <c r="F205" s="35"/>
      <c r="G205" s="35"/>
      <c r="H205" s="35"/>
      <c r="I205" s="130"/>
      <c r="J205" s="54"/>
      <c r="K205" s="35"/>
      <c r="L205" s="35"/>
      <c r="M205" s="212"/>
      <c r="N205" s="38"/>
      <c r="O205" s="83"/>
      <c r="P205" s="87" t="e">
        <f>VLOOKUP(H205,'SW CAT Values'!D:E,2,)</f>
        <v>#N/A</v>
      </c>
      <c r="Q205" s="71"/>
      <c r="R205" s="70">
        <f t="shared" si="268"/>
        <v>0</v>
      </c>
      <c r="S205" s="70">
        <f t="shared" si="269"/>
        <v>0</v>
      </c>
      <c r="T205" s="320"/>
      <c r="U205" s="320"/>
      <c r="V205" s="71"/>
      <c r="W205" s="70">
        <f t="shared" si="270"/>
        <v>0</v>
      </c>
      <c r="X205" s="70">
        <f t="shared" si="271"/>
        <v>0</v>
      </c>
      <c r="Y205" s="320"/>
      <c r="Z205" s="321"/>
      <c r="AA205" s="213">
        <f t="shared" si="272"/>
        <v>0</v>
      </c>
      <c r="AB205" s="213">
        <f t="shared" si="273"/>
        <v>0</v>
      </c>
      <c r="AC205" s="213">
        <f t="shared" si="274"/>
        <v>0</v>
      </c>
      <c r="AD205" s="213">
        <f t="shared" si="275"/>
        <v>0</v>
      </c>
      <c r="AE205" s="214">
        <f t="shared" si="276"/>
        <v>0</v>
      </c>
      <c r="AF205" s="213">
        <f t="shared" si="277"/>
        <v>0</v>
      </c>
      <c r="AG205" s="213">
        <f t="shared" si="278"/>
        <v>0</v>
      </c>
      <c r="AH205" s="213">
        <f t="shared" si="279"/>
        <v>0</v>
      </c>
      <c r="AI205" s="213">
        <f t="shared" si="280"/>
        <v>0</v>
      </c>
      <c r="AJ205" s="214">
        <f t="shared" si="281"/>
        <v>0</v>
      </c>
      <c r="AK205" s="39"/>
    </row>
    <row r="206" spans="1:37" x14ac:dyDescent="0.35">
      <c r="A206" s="34">
        <f t="shared" si="266"/>
        <v>0</v>
      </c>
      <c r="B206" s="236">
        <f t="shared" si="282"/>
        <v>0</v>
      </c>
      <c r="C206" s="36">
        <f t="shared" si="267"/>
        <v>0</v>
      </c>
      <c r="D206" s="35"/>
      <c r="E206" s="35"/>
      <c r="F206" s="35"/>
      <c r="G206" s="35"/>
      <c r="H206" s="112"/>
      <c r="I206" s="130"/>
      <c r="J206" s="54"/>
      <c r="K206" s="35"/>
      <c r="L206" s="35"/>
      <c r="M206" s="212"/>
      <c r="N206" s="38"/>
      <c r="O206" s="83"/>
      <c r="P206" s="87" t="e">
        <f>VLOOKUP(H206,'SW CAT Values'!D:E,2,)</f>
        <v>#N/A</v>
      </c>
      <c r="Q206" s="71"/>
      <c r="R206" s="70">
        <f t="shared" si="268"/>
        <v>0</v>
      </c>
      <c r="S206" s="70">
        <f t="shared" si="269"/>
        <v>0</v>
      </c>
      <c r="T206" s="320"/>
      <c r="U206" s="320"/>
      <c r="V206" s="71"/>
      <c r="W206" s="70">
        <f t="shared" si="270"/>
        <v>0</v>
      </c>
      <c r="X206" s="70">
        <f t="shared" si="271"/>
        <v>0</v>
      </c>
      <c r="Y206" s="320"/>
      <c r="Z206" s="321"/>
      <c r="AA206" s="213">
        <f t="shared" si="272"/>
        <v>0</v>
      </c>
      <c r="AB206" s="213">
        <f t="shared" si="273"/>
        <v>0</v>
      </c>
      <c r="AC206" s="213">
        <f t="shared" si="274"/>
        <v>0</v>
      </c>
      <c r="AD206" s="213">
        <f t="shared" si="275"/>
        <v>0</v>
      </c>
      <c r="AE206" s="214">
        <f t="shared" si="276"/>
        <v>0</v>
      </c>
      <c r="AF206" s="213">
        <f t="shared" si="277"/>
        <v>0</v>
      </c>
      <c r="AG206" s="213">
        <f t="shared" si="278"/>
        <v>0</v>
      </c>
      <c r="AH206" s="213">
        <f t="shared" si="279"/>
        <v>0</v>
      </c>
      <c r="AI206" s="213">
        <f t="shared" si="280"/>
        <v>0</v>
      </c>
      <c r="AJ206" s="214">
        <f t="shared" si="281"/>
        <v>0</v>
      </c>
      <c r="AK206" s="39"/>
    </row>
    <row r="207" spans="1:37" x14ac:dyDescent="0.35">
      <c r="A207" s="34">
        <f t="shared" si="266"/>
        <v>0</v>
      </c>
      <c r="B207" s="236">
        <f t="shared" si="282"/>
        <v>0</v>
      </c>
      <c r="C207" s="36">
        <f t="shared" si="267"/>
        <v>0</v>
      </c>
      <c r="D207" s="35"/>
      <c r="E207" s="35"/>
      <c r="F207" s="35"/>
      <c r="G207" s="35"/>
      <c r="H207" s="35"/>
      <c r="I207" s="130"/>
      <c r="J207" s="54"/>
      <c r="K207" s="35"/>
      <c r="L207" s="35"/>
      <c r="M207" s="212"/>
      <c r="N207" s="38"/>
      <c r="O207" s="83"/>
      <c r="P207" s="87" t="e">
        <f>VLOOKUP(H207,'SW CAT Values'!D:E,2,)</f>
        <v>#N/A</v>
      </c>
      <c r="Q207" s="71"/>
      <c r="R207" s="70">
        <f t="shared" si="268"/>
        <v>0</v>
      </c>
      <c r="S207" s="70">
        <f t="shared" si="269"/>
        <v>0</v>
      </c>
      <c r="T207" s="320"/>
      <c r="U207" s="320"/>
      <c r="V207" s="71"/>
      <c r="W207" s="70">
        <f t="shared" si="270"/>
        <v>0</v>
      </c>
      <c r="X207" s="70">
        <f t="shared" si="271"/>
        <v>0</v>
      </c>
      <c r="Y207" s="320"/>
      <c r="Z207" s="321"/>
      <c r="AA207" s="213">
        <f t="shared" si="272"/>
        <v>0</v>
      </c>
      <c r="AB207" s="213">
        <f t="shared" si="273"/>
        <v>0</v>
      </c>
      <c r="AC207" s="213">
        <f t="shared" si="274"/>
        <v>0</v>
      </c>
      <c r="AD207" s="213">
        <f t="shared" si="275"/>
        <v>0</v>
      </c>
      <c r="AE207" s="214">
        <f t="shared" si="276"/>
        <v>0</v>
      </c>
      <c r="AF207" s="213">
        <f t="shared" si="277"/>
        <v>0</v>
      </c>
      <c r="AG207" s="213">
        <f t="shared" si="278"/>
        <v>0</v>
      </c>
      <c r="AH207" s="213">
        <f t="shared" si="279"/>
        <v>0</v>
      </c>
      <c r="AI207" s="213">
        <f t="shared" si="280"/>
        <v>0</v>
      </c>
      <c r="AJ207" s="214">
        <f t="shared" si="281"/>
        <v>0</v>
      </c>
      <c r="AK207" s="39"/>
    </row>
    <row r="208" spans="1:37" x14ac:dyDescent="0.35">
      <c r="A208" s="34">
        <f t="shared" si="266"/>
        <v>0</v>
      </c>
      <c r="B208" s="236">
        <f t="shared" si="282"/>
        <v>0</v>
      </c>
      <c r="C208" s="36">
        <f t="shared" si="267"/>
        <v>0</v>
      </c>
      <c r="D208" s="35"/>
      <c r="E208" s="35"/>
      <c r="F208" s="35"/>
      <c r="G208" s="35"/>
      <c r="H208" s="35"/>
      <c r="I208" s="115"/>
      <c r="J208" s="54"/>
      <c r="K208" s="35"/>
      <c r="L208" s="35"/>
      <c r="M208" s="212"/>
      <c r="N208" s="38"/>
      <c r="O208" s="83"/>
      <c r="P208" s="87" t="e">
        <f>VLOOKUP(H208,'SW CAT Values'!D:E,2,)</f>
        <v>#N/A</v>
      </c>
      <c r="Q208" s="71"/>
      <c r="R208" s="70">
        <f t="shared" si="268"/>
        <v>0</v>
      </c>
      <c r="S208" s="70">
        <f t="shared" si="269"/>
        <v>0</v>
      </c>
      <c r="T208" s="320"/>
      <c r="U208" s="320"/>
      <c r="V208" s="71"/>
      <c r="W208" s="70">
        <f t="shared" si="270"/>
        <v>0</v>
      </c>
      <c r="X208" s="70">
        <f t="shared" si="271"/>
        <v>0</v>
      </c>
      <c r="Y208" s="320"/>
      <c r="Z208" s="321"/>
      <c r="AA208" s="213">
        <f t="shared" si="272"/>
        <v>0</v>
      </c>
      <c r="AB208" s="213">
        <f t="shared" si="273"/>
        <v>0</v>
      </c>
      <c r="AC208" s="213">
        <f t="shared" si="274"/>
        <v>0</v>
      </c>
      <c r="AD208" s="213">
        <f t="shared" si="275"/>
        <v>0</v>
      </c>
      <c r="AE208" s="214">
        <f t="shared" si="276"/>
        <v>0</v>
      </c>
      <c r="AF208" s="213">
        <f t="shared" si="277"/>
        <v>0</v>
      </c>
      <c r="AG208" s="213">
        <f t="shared" si="278"/>
        <v>0</v>
      </c>
      <c r="AH208" s="213">
        <f t="shared" si="279"/>
        <v>0</v>
      </c>
      <c r="AI208" s="213">
        <f t="shared" si="280"/>
        <v>0</v>
      </c>
      <c r="AJ208" s="214">
        <f t="shared" si="281"/>
        <v>0</v>
      </c>
      <c r="AK208" s="39"/>
    </row>
    <row r="209" spans="1:37" x14ac:dyDescent="0.35">
      <c r="A209" s="34">
        <f t="shared" si="266"/>
        <v>0</v>
      </c>
      <c r="B209" s="236">
        <f t="shared" si="282"/>
        <v>0</v>
      </c>
      <c r="C209" s="36">
        <f t="shared" si="267"/>
        <v>0</v>
      </c>
      <c r="D209" s="35"/>
      <c r="E209" s="35"/>
      <c r="F209" s="35"/>
      <c r="G209" s="35"/>
      <c r="H209" s="35"/>
      <c r="I209" s="130"/>
      <c r="J209" s="54"/>
      <c r="K209" s="35"/>
      <c r="L209" s="35"/>
      <c r="M209" s="212"/>
      <c r="N209" s="38"/>
      <c r="O209" s="83"/>
      <c r="P209" s="87" t="e">
        <f>VLOOKUP(H209,'SW CAT Values'!D:E,2,)</f>
        <v>#N/A</v>
      </c>
      <c r="Q209" s="71"/>
      <c r="R209" s="70">
        <f t="shared" si="268"/>
        <v>0</v>
      </c>
      <c r="S209" s="70">
        <f t="shared" si="269"/>
        <v>0</v>
      </c>
      <c r="T209" s="320"/>
      <c r="U209" s="320"/>
      <c r="V209" s="71"/>
      <c r="W209" s="70">
        <f t="shared" si="270"/>
        <v>0</v>
      </c>
      <c r="X209" s="70">
        <f t="shared" si="271"/>
        <v>0</v>
      </c>
      <c r="Y209" s="320"/>
      <c r="Z209" s="321"/>
      <c r="AA209" s="213">
        <f t="shared" si="272"/>
        <v>0</v>
      </c>
      <c r="AB209" s="213">
        <f t="shared" si="273"/>
        <v>0</v>
      </c>
      <c r="AC209" s="213">
        <f t="shared" si="274"/>
        <v>0</v>
      </c>
      <c r="AD209" s="213">
        <f t="shared" si="275"/>
        <v>0</v>
      </c>
      <c r="AE209" s="214">
        <f t="shared" si="276"/>
        <v>0</v>
      </c>
      <c r="AF209" s="213">
        <f t="shared" si="277"/>
        <v>0</v>
      </c>
      <c r="AG209" s="213">
        <f t="shared" si="278"/>
        <v>0</v>
      </c>
      <c r="AH209" s="213">
        <f t="shared" si="279"/>
        <v>0</v>
      </c>
      <c r="AI209" s="213">
        <f t="shared" si="280"/>
        <v>0</v>
      </c>
      <c r="AJ209" s="214">
        <f t="shared" si="281"/>
        <v>0</v>
      </c>
      <c r="AK209" s="39"/>
    </row>
    <row r="210" spans="1:37" x14ac:dyDescent="0.35">
      <c r="A210" s="34">
        <f t="shared" si="266"/>
        <v>0</v>
      </c>
      <c r="B210" s="236">
        <f t="shared" si="282"/>
        <v>0</v>
      </c>
      <c r="C210" s="36">
        <f t="shared" si="267"/>
        <v>0</v>
      </c>
      <c r="D210" s="35"/>
      <c r="E210" s="35"/>
      <c r="F210" s="35"/>
      <c r="G210" s="35"/>
      <c r="H210" s="35"/>
      <c r="I210" s="115"/>
      <c r="J210" s="130"/>
      <c r="K210" s="35"/>
      <c r="L210" s="35"/>
      <c r="M210" s="212"/>
      <c r="N210" s="38"/>
      <c r="O210" s="83"/>
      <c r="P210" s="87" t="e">
        <f>VLOOKUP(H210,'SW CAT Values'!D:E,2,)</f>
        <v>#N/A</v>
      </c>
      <c r="Q210" s="71"/>
      <c r="R210" s="70">
        <f t="shared" si="268"/>
        <v>0</v>
      </c>
      <c r="S210" s="70">
        <f t="shared" si="269"/>
        <v>0</v>
      </c>
      <c r="T210" s="320"/>
      <c r="U210" s="320"/>
      <c r="V210" s="71"/>
      <c r="W210" s="70">
        <f t="shared" si="270"/>
        <v>0</v>
      </c>
      <c r="X210" s="70">
        <f t="shared" si="271"/>
        <v>0</v>
      </c>
      <c r="Y210" s="320"/>
      <c r="Z210" s="321"/>
      <c r="AA210" s="213">
        <f t="shared" si="272"/>
        <v>0</v>
      </c>
      <c r="AB210" s="213">
        <f t="shared" si="273"/>
        <v>0</v>
      </c>
      <c r="AC210" s="213">
        <f t="shared" si="274"/>
        <v>0</v>
      </c>
      <c r="AD210" s="213">
        <f t="shared" si="275"/>
        <v>0</v>
      </c>
      <c r="AE210" s="214">
        <f t="shared" si="276"/>
        <v>0</v>
      </c>
      <c r="AF210" s="213">
        <f t="shared" si="277"/>
        <v>0</v>
      </c>
      <c r="AG210" s="213">
        <f t="shared" si="278"/>
        <v>0</v>
      </c>
      <c r="AH210" s="213">
        <f t="shared" si="279"/>
        <v>0</v>
      </c>
      <c r="AI210" s="213">
        <f t="shared" si="280"/>
        <v>0</v>
      </c>
      <c r="AJ210" s="214">
        <f t="shared" si="281"/>
        <v>0</v>
      </c>
      <c r="AK210" s="39"/>
    </row>
    <row r="211" spans="1:37" x14ac:dyDescent="0.35">
      <c r="A211" s="34">
        <f t="shared" si="266"/>
        <v>0</v>
      </c>
      <c r="B211" s="236">
        <f t="shared" si="282"/>
        <v>0</v>
      </c>
      <c r="C211" s="36">
        <f t="shared" si="267"/>
        <v>0</v>
      </c>
      <c r="D211" s="35"/>
      <c r="E211" s="35"/>
      <c r="F211" s="35"/>
      <c r="G211" s="35"/>
      <c r="H211" s="35"/>
      <c r="I211" s="237"/>
      <c r="J211" s="54"/>
      <c r="K211" s="35"/>
      <c r="L211" s="35"/>
      <c r="M211" s="212"/>
      <c r="N211" s="38"/>
      <c r="O211" s="83"/>
      <c r="P211" s="87" t="e">
        <f>VLOOKUP(H211,'SW CAT Values'!D:E,2,)</f>
        <v>#N/A</v>
      </c>
      <c r="Q211" s="71"/>
      <c r="R211" s="70">
        <f t="shared" si="268"/>
        <v>0</v>
      </c>
      <c r="S211" s="70">
        <f t="shared" si="269"/>
        <v>0</v>
      </c>
      <c r="T211" s="320"/>
      <c r="U211" s="320"/>
      <c r="V211" s="71"/>
      <c r="W211" s="70">
        <f t="shared" si="270"/>
        <v>0</v>
      </c>
      <c r="X211" s="70">
        <f t="shared" si="271"/>
        <v>0</v>
      </c>
      <c r="Y211" s="320"/>
      <c r="Z211" s="321"/>
      <c r="AA211" s="213">
        <f t="shared" si="272"/>
        <v>0</v>
      </c>
      <c r="AB211" s="213">
        <f t="shared" si="273"/>
        <v>0</v>
      </c>
      <c r="AC211" s="213">
        <f t="shared" si="274"/>
        <v>0</v>
      </c>
      <c r="AD211" s="213">
        <f t="shared" si="275"/>
        <v>0</v>
      </c>
      <c r="AE211" s="214">
        <f t="shared" si="276"/>
        <v>0</v>
      </c>
      <c r="AF211" s="213">
        <f t="shared" si="277"/>
        <v>0</v>
      </c>
      <c r="AG211" s="213">
        <f t="shared" si="278"/>
        <v>0</v>
      </c>
      <c r="AH211" s="213">
        <f t="shared" si="279"/>
        <v>0</v>
      </c>
      <c r="AI211" s="213">
        <f t="shared" si="280"/>
        <v>0</v>
      </c>
      <c r="AJ211" s="214">
        <f t="shared" si="281"/>
        <v>0</v>
      </c>
      <c r="AK211" s="39"/>
    </row>
    <row r="212" spans="1:37" x14ac:dyDescent="0.35">
      <c r="A212" s="34">
        <f t="shared" si="266"/>
        <v>0</v>
      </c>
      <c r="B212" s="236">
        <f t="shared" si="282"/>
        <v>0</v>
      </c>
      <c r="C212" s="36">
        <f t="shared" si="267"/>
        <v>0</v>
      </c>
      <c r="D212" s="35"/>
      <c r="E212" s="35"/>
      <c r="F212" s="35"/>
      <c r="G212" s="35"/>
      <c r="H212" s="35"/>
      <c r="I212" s="115"/>
      <c r="J212" s="54"/>
      <c r="K212" s="35"/>
      <c r="L212" s="35"/>
      <c r="M212" s="212"/>
      <c r="N212" s="38"/>
      <c r="O212" s="83"/>
      <c r="P212" s="87" t="e">
        <f>VLOOKUP(H212,'SW CAT Values'!D:E,2,)</f>
        <v>#N/A</v>
      </c>
      <c r="Q212" s="71"/>
      <c r="R212" s="70">
        <f t="shared" ref="R212:R227" si="283">IF(D212="Ground",P212*N212,0)</f>
        <v>0</v>
      </c>
      <c r="S212" s="70">
        <f t="shared" ref="S212:S227" si="284">IF(D212="Ground",P212*O212,0)</f>
        <v>0</v>
      </c>
      <c r="T212" s="320"/>
      <c r="U212" s="320"/>
      <c r="V212" s="71"/>
      <c r="W212" s="70">
        <f t="shared" ref="W212:W227" si="285">IF(D212="Air",P212*N212,0)</f>
        <v>0</v>
      </c>
      <c r="X212" s="70">
        <f t="shared" ref="X212:X227" si="286">IF(D212="Air",P212*O212,0)</f>
        <v>0</v>
      </c>
      <c r="Y212" s="320"/>
      <c r="Z212" s="321"/>
      <c r="AA212" s="213">
        <f t="shared" ref="AA212:AA227" si="287">IF(E212="Crew",P212*N212,0)</f>
        <v>0</v>
      </c>
      <c r="AB212" s="213">
        <f t="shared" ref="AB212:AB227" si="288">IF(E212="Engine",P212*N212,0)</f>
        <v>0</v>
      </c>
      <c r="AC212" s="213">
        <f t="shared" ref="AC212:AC227" si="289">IF(E212="Equipment",P212*N212,0)</f>
        <v>0</v>
      </c>
      <c r="AD212" s="213">
        <f t="shared" ref="AD212:AD227" si="290">IF(E212="Fixed",P212*N212,0)</f>
        <v>0</v>
      </c>
      <c r="AE212" s="214">
        <f t="shared" ref="AE212:AE227" si="291">IF(E212="Rotary",P212*N212,0)</f>
        <v>0</v>
      </c>
      <c r="AF212" s="213">
        <f t="shared" ref="AF212:AF227" si="292">IF(E212="Crew",P212*O212,0)</f>
        <v>0</v>
      </c>
      <c r="AG212" s="213">
        <f t="shared" ref="AG212:AG227" si="293">IF(E212="Engine",P212*O212,0)</f>
        <v>0</v>
      </c>
      <c r="AH212" s="213">
        <f t="shared" ref="AH212:AH227" si="294">IF(E212="Equipment",P212*O212,0)</f>
        <v>0</v>
      </c>
      <c r="AI212" s="213">
        <f t="shared" ref="AI212:AI227" si="295">IF(E212="Fixed",P212*O212,0)</f>
        <v>0</v>
      </c>
      <c r="AJ212" s="214">
        <f t="shared" ref="AJ212:AJ227" si="296">IF(E212="Rotary",P212*O212,0)</f>
        <v>0</v>
      </c>
      <c r="AK212" s="39"/>
    </row>
    <row r="213" spans="1:37" x14ac:dyDescent="0.35">
      <c r="A213" s="34">
        <f t="shared" si="266"/>
        <v>0</v>
      </c>
      <c r="B213" s="236">
        <f t="shared" si="282"/>
        <v>0</v>
      </c>
      <c r="C213" s="36">
        <f t="shared" si="267"/>
        <v>0</v>
      </c>
      <c r="D213" s="35"/>
      <c r="E213" s="35"/>
      <c r="F213" s="35"/>
      <c r="G213" s="35"/>
      <c r="H213" s="35"/>
      <c r="I213" s="54"/>
      <c r="J213" s="54"/>
      <c r="K213" s="35"/>
      <c r="L213" s="35"/>
      <c r="M213" s="212"/>
      <c r="N213" s="38"/>
      <c r="O213" s="83"/>
      <c r="P213" s="87" t="e">
        <f>VLOOKUP(H213,'SW CAT Values'!D:E,2,)</f>
        <v>#N/A</v>
      </c>
      <c r="Q213" s="71"/>
      <c r="R213" s="70">
        <f t="shared" si="283"/>
        <v>0</v>
      </c>
      <c r="S213" s="70">
        <f t="shared" si="284"/>
        <v>0</v>
      </c>
      <c r="T213" s="320"/>
      <c r="U213" s="320"/>
      <c r="V213" s="71"/>
      <c r="W213" s="70">
        <f t="shared" si="285"/>
        <v>0</v>
      </c>
      <c r="X213" s="70">
        <f t="shared" si="286"/>
        <v>0</v>
      </c>
      <c r="Y213" s="320"/>
      <c r="Z213" s="321"/>
      <c r="AA213" s="213">
        <f t="shared" si="287"/>
        <v>0</v>
      </c>
      <c r="AB213" s="213">
        <f t="shared" si="288"/>
        <v>0</v>
      </c>
      <c r="AC213" s="213">
        <f t="shared" si="289"/>
        <v>0</v>
      </c>
      <c r="AD213" s="213">
        <f t="shared" si="290"/>
        <v>0</v>
      </c>
      <c r="AE213" s="214">
        <f t="shared" si="291"/>
        <v>0</v>
      </c>
      <c r="AF213" s="213">
        <f t="shared" si="292"/>
        <v>0</v>
      </c>
      <c r="AG213" s="213">
        <f t="shared" si="293"/>
        <v>0</v>
      </c>
      <c r="AH213" s="213">
        <f t="shared" si="294"/>
        <v>0</v>
      </c>
      <c r="AI213" s="213">
        <f t="shared" si="295"/>
        <v>0</v>
      </c>
      <c r="AJ213" s="214">
        <f t="shared" si="296"/>
        <v>0</v>
      </c>
      <c r="AK213" s="39"/>
    </row>
    <row r="214" spans="1:37" x14ac:dyDescent="0.35">
      <c r="A214" s="34">
        <f t="shared" si="266"/>
        <v>0</v>
      </c>
      <c r="B214" s="236">
        <f t="shared" si="282"/>
        <v>0</v>
      </c>
      <c r="C214" s="36">
        <f t="shared" si="267"/>
        <v>0</v>
      </c>
      <c r="D214" s="35"/>
      <c r="E214" s="35"/>
      <c r="F214" s="35"/>
      <c r="G214" s="35"/>
      <c r="H214" s="112"/>
      <c r="I214" s="54"/>
      <c r="J214" s="54"/>
      <c r="K214" s="35"/>
      <c r="L214" s="35"/>
      <c r="M214" s="212"/>
      <c r="N214" s="38"/>
      <c r="O214" s="38"/>
      <c r="P214" s="87" t="e">
        <f>VLOOKUP(H214,'SW CAT Values'!D:E,2,)</f>
        <v>#N/A</v>
      </c>
      <c r="Q214" s="71"/>
      <c r="R214" s="70">
        <f t="shared" si="283"/>
        <v>0</v>
      </c>
      <c r="S214" s="70">
        <f t="shared" si="284"/>
        <v>0</v>
      </c>
      <c r="T214" s="320"/>
      <c r="U214" s="320"/>
      <c r="V214" s="71"/>
      <c r="W214" s="70">
        <f t="shared" si="285"/>
        <v>0</v>
      </c>
      <c r="X214" s="70">
        <f t="shared" si="286"/>
        <v>0</v>
      </c>
      <c r="Y214" s="320"/>
      <c r="Z214" s="321"/>
      <c r="AA214" s="213">
        <f t="shared" si="287"/>
        <v>0</v>
      </c>
      <c r="AB214" s="213">
        <f t="shared" si="288"/>
        <v>0</v>
      </c>
      <c r="AC214" s="213">
        <f t="shared" si="289"/>
        <v>0</v>
      </c>
      <c r="AD214" s="213">
        <f t="shared" si="290"/>
        <v>0</v>
      </c>
      <c r="AE214" s="214">
        <f t="shared" si="291"/>
        <v>0</v>
      </c>
      <c r="AF214" s="213">
        <f t="shared" si="292"/>
        <v>0</v>
      </c>
      <c r="AG214" s="213">
        <f t="shared" si="293"/>
        <v>0</v>
      </c>
      <c r="AH214" s="213">
        <f t="shared" si="294"/>
        <v>0</v>
      </c>
      <c r="AI214" s="213">
        <f t="shared" si="295"/>
        <v>0</v>
      </c>
      <c r="AJ214" s="214">
        <f t="shared" si="296"/>
        <v>0</v>
      </c>
      <c r="AK214" s="39"/>
    </row>
    <row r="215" spans="1:37" x14ac:dyDescent="0.35">
      <c r="A215" s="34">
        <f t="shared" si="266"/>
        <v>0</v>
      </c>
      <c r="B215" s="236">
        <f t="shared" si="282"/>
        <v>0</v>
      </c>
      <c r="C215" s="36">
        <f t="shared" si="267"/>
        <v>0</v>
      </c>
      <c r="D215" s="35"/>
      <c r="E215" s="35"/>
      <c r="F215" s="35"/>
      <c r="G215" s="35"/>
      <c r="H215" s="35"/>
      <c r="I215" s="130"/>
      <c r="J215" s="54"/>
      <c r="K215" s="35"/>
      <c r="L215" s="35"/>
      <c r="M215" s="212"/>
      <c r="N215" s="38"/>
      <c r="O215" s="38"/>
      <c r="P215" s="87" t="e">
        <f>VLOOKUP(H215,'SW CAT Values'!D:E,2,)</f>
        <v>#N/A</v>
      </c>
      <c r="Q215" s="71"/>
      <c r="R215" s="70">
        <f t="shared" si="283"/>
        <v>0</v>
      </c>
      <c r="S215" s="70">
        <f t="shared" si="284"/>
        <v>0</v>
      </c>
      <c r="T215" s="320"/>
      <c r="U215" s="320"/>
      <c r="V215" s="71"/>
      <c r="W215" s="70">
        <f t="shared" si="285"/>
        <v>0</v>
      </c>
      <c r="X215" s="70">
        <f t="shared" si="286"/>
        <v>0</v>
      </c>
      <c r="Y215" s="320"/>
      <c r="Z215" s="321"/>
      <c r="AA215" s="213">
        <f t="shared" si="287"/>
        <v>0</v>
      </c>
      <c r="AB215" s="213">
        <f t="shared" si="288"/>
        <v>0</v>
      </c>
      <c r="AC215" s="213">
        <f t="shared" si="289"/>
        <v>0</v>
      </c>
      <c r="AD215" s="213">
        <f t="shared" si="290"/>
        <v>0</v>
      </c>
      <c r="AE215" s="214">
        <f t="shared" si="291"/>
        <v>0</v>
      </c>
      <c r="AF215" s="213">
        <f t="shared" si="292"/>
        <v>0</v>
      </c>
      <c r="AG215" s="213">
        <f t="shared" si="293"/>
        <v>0</v>
      </c>
      <c r="AH215" s="213">
        <f t="shared" si="294"/>
        <v>0</v>
      </c>
      <c r="AI215" s="213">
        <f t="shared" si="295"/>
        <v>0</v>
      </c>
      <c r="AJ215" s="214">
        <f t="shared" si="296"/>
        <v>0</v>
      </c>
      <c r="AK215" s="39"/>
    </row>
    <row r="216" spans="1:37" x14ac:dyDescent="0.35">
      <c r="A216" s="34">
        <f t="shared" si="266"/>
        <v>0</v>
      </c>
      <c r="B216" s="236">
        <f t="shared" si="282"/>
        <v>0</v>
      </c>
      <c r="C216" s="36">
        <f t="shared" si="267"/>
        <v>0</v>
      </c>
      <c r="D216" s="35"/>
      <c r="E216" s="35"/>
      <c r="F216" s="35"/>
      <c r="G216" s="35"/>
      <c r="H216" s="35"/>
      <c r="I216" s="54"/>
      <c r="J216" s="130"/>
      <c r="K216" s="35"/>
      <c r="L216" s="35"/>
      <c r="M216" s="212"/>
      <c r="N216" s="38"/>
      <c r="O216" s="38"/>
      <c r="P216" s="87" t="e">
        <f>VLOOKUP(H216,'SW CAT Values'!D:E,2,)</f>
        <v>#N/A</v>
      </c>
      <c r="Q216" s="71"/>
      <c r="R216" s="70">
        <f t="shared" si="283"/>
        <v>0</v>
      </c>
      <c r="S216" s="70">
        <f t="shared" si="284"/>
        <v>0</v>
      </c>
      <c r="T216" s="320"/>
      <c r="U216" s="320"/>
      <c r="V216" s="71"/>
      <c r="W216" s="70">
        <f t="shared" si="285"/>
        <v>0</v>
      </c>
      <c r="X216" s="70">
        <f t="shared" si="286"/>
        <v>0</v>
      </c>
      <c r="Y216" s="320"/>
      <c r="Z216" s="321"/>
      <c r="AA216" s="213">
        <f t="shared" si="287"/>
        <v>0</v>
      </c>
      <c r="AB216" s="213">
        <f t="shared" si="288"/>
        <v>0</v>
      </c>
      <c r="AC216" s="213">
        <f t="shared" si="289"/>
        <v>0</v>
      </c>
      <c r="AD216" s="213">
        <f t="shared" si="290"/>
        <v>0</v>
      </c>
      <c r="AE216" s="214">
        <f t="shared" si="291"/>
        <v>0</v>
      </c>
      <c r="AF216" s="213">
        <f t="shared" si="292"/>
        <v>0</v>
      </c>
      <c r="AG216" s="213">
        <f t="shared" si="293"/>
        <v>0</v>
      </c>
      <c r="AH216" s="213">
        <f t="shared" si="294"/>
        <v>0</v>
      </c>
      <c r="AI216" s="213">
        <f t="shared" si="295"/>
        <v>0</v>
      </c>
      <c r="AJ216" s="214">
        <f t="shared" si="296"/>
        <v>0</v>
      </c>
      <c r="AK216" s="39"/>
    </row>
    <row r="217" spans="1:37" x14ac:dyDescent="0.35">
      <c r="A217" s="34">
        <f t="shared" si="266"/>
        <v>0</v>
      </c>
      <c r="B217" s="236">
        <f t="shared" si="282"/>
        <v>0</v>
      </c>
      <c r="C217" s="36">
        <f t="shared" si="267"/>
        <v>0</v>
      </c>
      <c r="D217" s="35"/>
      <c r="E217" s="35"/>
      <c r="F217" s="35"/>
      <c r="G217" s="35"/>
      <c r="H217" s="35"/>
      <c r="I217" s="54"/>
      <c r="J217" s="54"/>
      <c r="K217" s="35"/>
      <c r="L217" s="35"/>
      <c r="M217" s="212"/>
      <c r="N217" s="38"/>
      <c r="O217" s="38"/>
      <c r="P217" s="87" t="e">
        <f>VLOOKUP(H217,'SW CAT Values'!D:E,2,)</f>
        <v>#N/A</v>
      </c>
      <c r="Q217" s="71"/>
      <c r="R217" s="70">
        <f t="shared" si="283"/>
        <v>0</v>
      </c>
      <c r="S217" s="70">
        <f t="shared" si="284"/>
        <v>0</v>
      </c>
      <c r="T217" s="320"/>
      <c r="U217" s="320"/>
      <c r="V217" s="71"/>
      <c r="W217" s="70">
        <f t="shared" si="285"/>
        <v>0</v>
      </c>
      <c r="X217" s="70">
        <f t="shared" si="286"/>
        <v>0</v>
      </c>
      <c r="Y217" s="320"/>
      <c r="Z217" s="321"/>
      <c r="AA217" s="213">
        <f t="shared" si="287"/>
        <v>0</v>
      </c>
      <c r="AB217" s="213">
        <f t="shared" si="288"/>
        <v>0</v>
      </c>
      <c r="AC217" s="213">
        <f t="shared" si="289"/>
        <v>0</v>
      </c>
      <c r="AD217" s="213">
        <f t="shared" si="290"/>
        <v>0</v>
      </c>
      <c r="AE217" s="214">
        <f t="shared" si="291"/>
        <v>0</v>
      </c>
      <c r="AF217" s="213">
        <f t="shared" si="292"/>
        <v>0</v>
      </c>
      <c r="AG217" s="213">
        <f t="shared" si="293"/>
        <v>0</v>
      </c>
      <c r="AH217" s="213">
        <f t="shared" si="294"/>
        <v>0</v>
      </c>
      <c r="AI217" s="213">
        <f t="shared" si="295"/>
        <v>0</v>
      </c>
      <c r="AJ217" s="214">
        <f t="shared" si="296"/>
        <v>0</v>
      </c>
      <c r="AK217" s="39"/>
    </row>
    <row r="218" spans="1:37" x14ac:dyDescent="0.35">
      <c r="A218" s="34">
        <f t="shared" si="266"/>
        <v>0</v>
      </c>
      <c r="B218" s="236">
        <f t="shared" si="282"/>
        <v>0</v>
      </c>
      <c r="C218" s="36">
        <f t="shared" si="267"/>
        <v>0</v>
      </c>
      <c r="D218" s="35"/>
      <c r="E218" s="35"/>
      <c r="F218" s="35"/>
      <c r="G218" s="35"/>
      <c r="H218" s="35"/>
      <c r="I218" s="54"/>
      <c r="J218" s="54"/>
      <c r="K218" s="35"/>
      <c r="L218" s="35"/>
      <c r="M218" s="212"/>
      <c r="N218" s="38"/>
      <c r="O218" s="38"/>
      <c r="P218" s="87" t="e">
        <f>VLOOKUP(H218,'SW CAT Values'!D:E,2,)</f>
        <v>#N/A</v>
      </c>
      <c r="Q218" s="71"/>
      <c r="R218" s="70">
        <f t="shared" si="283"/>
        <v>0</v>
      </c>
      <c r="S218" s="70">
        <f t="shared" si="284"/>
        <v>0</v>
      </c>
      <c r="T218" s="320"/>
      <c r="U218" s="320"/>
      <c r="V218" s="71"/>
      <c r="W218" s="70">
        <f t="shared" si="285"/>
        <v>0</v>
      </c>
      <c r="X218" s="70">
        <f t="shared" si="286"/>
        <v>0</v>
      </c>
      <c r="Y218" s="320"/>
      <c r="Z218" s="321"/>
      <c r="AA218" s="213">
        <f t="shared" si="287"/>
        <v>0</v>
      </c>
      <c r="AB218" s="213">
        <f t="shared" si="288"/>
        <v>0</v>
      </c>
      <c r="AC218" s="213">
        <f t="shared" si="289"/>
        <v>0</v>
      </c>
      <c r="AD218" s="213">
        <f t="shared" si="290"/>
        <v>0</v>
      </c>
      <c r="AE218" s="214">
        <f t="shared" si="291"/>
        <v>0</v>
      </c>
      <c r="AF218" s="213">
        <f t="shared" si="292"/>
        <v>0</v>
      </c>
      <c r="AG218" s="213">
        <f t="shared" si="293"/>
        <v>0</v>
      </c>
      <c r="AH218" s="213">
        <f t="shared" si="294"/>
        <v>0</v>
      </c>
      <c r="AI218" s="213">
        <f t="shared" si="295"/>
        <v>0</v>
      </c>
      <c r="AJ218" s="214">
        <f t="shared" si="296"/>
        <v>0</v>
      </c>
      <c r="AK218" s="39"/>
    </row>
    <row r="219" spans="1:37" x14ac:dyDescent="0.35">
      <c r="A219" s="34">
        <f t="shared" si="266"/>
        <v>0</v>
      </c>
      <c r="B219" s="236">
        <f t="shared" si="282"/>
        <v>0</v>
      </c>
      <c r="C219" s="36">
        <f t="shared" si="267"/>
        <v>0</v>
      </c>
      <c r="D219" s="35"/>
      <c r="E219" s="35"/>
      <c r="F219" s="35"/>
      <c r="G219" s="35"/>
      <c r="H219" s="35"/>
      <c r="I219" s="54"/>
      <c r="J219" s="54"/>
      <c r="K219" s="35"/>
      <c r="L219" s="35"/>
      <c r="M219" s="212"/>
      <c r="N219" s="38"/>
      <c r="O219" s="38"/>
      <c r="P219" s="87" t="e">
        <f>VLOOKUP(H219,'SW CAT Values'!D:E,2,)</f>
        <v>#N/A</v>
      </c>
      <c r="Q219" s="71"/>
      <c r="R219" s="70">
        <f t="shared" si="283"/>
        <v>0</v>
      </c>
      <c r="S219" s="70">
        <f t="shared" si="284"/>
        <v>0</v>
      </c>
      <c r="T219" s="320"/>
      <c r="U219" s="320"/>
      <c r="V219" s="71"/>
      <c r="W219" s="70">
        <f t="shared" si="285"/>
        <v>0</v>
      </c>
      <c r="X219" s="70">
        <f t="shared" si="286"/>
        <v>0</v>
      </c>
      <c r="Y219" s="320"/>
      <c r="Z219" s="321"/>
      <c r="AA219" s="213">
        <f t="shared" si="287"/>
        <v>0</v>
      </c>
      <c r="AB219" s="213">
        <f t="shared" si="288"/>
        <v>0</v>
      </c>
      <c r="AC219" s="213">
        <f t="shared" si="289"/>
        <v>0</v>
      </c>
      <c r="AD219" s="213">
        <f t="shared" si="290"/>
        <v>0</v>
      </c>
      <c r="AE219" s="214">
        <f t="shared" si="291"/>
        <v>0</v>
      </c>
      <c r="AF219" s="213">
        <f t="shared" si="292"/>
        <v>0</v>
      </c>
      <c r="AG219" s="213">
        <f t="shared" si="293"/>
        <v>0</v>
      </c>
      <c r="AH219" s="213">
        <f t="shared" si="294"/>
        <v>0</v>
      </c>
      <c r="AI219" s="213">
        <f t="shared" si="295"/>
        <v>0</v>
      </c>
      <c r="AJ219" s="214">
        <f t="shared" si="296"/>
        <v>0</v>
      </c>
      <c r="AK219" s="39"/>
    </row>
    <row r="220" spans="1:37" x14ac:dyDescent="0.35">
      <c r="A220" s="34">
        <f t="shared" si="266"/>
        <v>0</v>
      </c>
      <c r="B220" s="236">
        <f t="shared" si="282"/>
        <v>0</v>
      </c>
      <c r="C220" s="36">
        <f t="shared" si="267"/>
        <v>0</v>
      </c>
      <c r="D220" s="35"/>
      <c r="E220" s="35"/>
      <c r="F220" s="35"/>
      <c r="G220" s="35"/>
      <c r="H220" s="35"/>
      <c r="I220" s="54"/>
      <c r="J220" s="54"/>
      <c r="K220" s="35"/>
      <c r="L220" s="35"/>
      <c r="M220" s="212"/>
      <c r="N220" s="38"/>
      <c r="O220" s="38"/>
      <c r="P220" s="87" t="e">
        <f>VLOOKUP(H220,'SW CAT Values'!D:E,2,)</f>
        <v>#N/A</v>
      </c>
      <c r="Q220" s="71"/>
      <c r="R220" s="70">
        <f t="shared" si="283"/>
        <v>0</v>
      </c>
      <c r="S220" s="70">
        <f t="shared" si="284"/>
        <v>0</v>
      </c>
      <c r="T220" s="320"/>
      <c r="U220" s="320"/>
      <c r="V220" s="71"/>
      <c r="W220" s="70">
        <f t="shared" si="285"/>
        <v>0</v>
      </c>
      <c r="X220" s="70">
        <f t="shared" si="286"/>
        <v>0</v>
      </c>
      <c r="Y220" s="320"/>
      <c r="Z220" s="321"/>
      <c r="AA220" s="213">
        <f t="shared" si="287"/>
        <v>0</v>
      </c>
      <c r="AB220" s="213">
        <f t="shared" si="288"/>
        <v>0</v>
      </c>
      <c r="AC220" s="213">
        <f t="shared" si="289"/>
        <v>0</v>
      </c>
      <c r="AD220" s="213">
        <f t="shared" si="290"/>
        <v>0</v>
      </c>
      <c r="AE220" s="214">
        <f t="shared" si="291"/>
        <v>0</v>
      </c>
      <c r="AF220" s="213">
        <f t="shared" si="292"/>
        <v>0</v>
      </c>
      <c r="AG220" s="213">
        <f t="shared" si="293"/>
        <v>0</v>
      </c>
      <c r="AH220" s="213">
        <f t="shared" si="294"/>
        <v>0</v>
      </c>
      <c r="AI220" s="213">
        <f t="shared" si="295"/>
        <v>0</v>
      </c>
      <c r="AJ220" s="214">
        <f t="shared" si="296"/>
        <v>0</v>
      </c>
      <c r="AK220" s="39"/>
    </row>
    <row r="221" spans="1:37" x14ac:dyDescent="0.35">
      <c r="A221" s="34">
        <f t="shared" si="266"/>
        <v>0</v>
      </c>
      <c r="B221" s="236">
        <f t="shared" si="282"/>
        <v>0</v>
      </c>
      <c r="C221" s="36">
        <f t="shared" si="267"/>
        <v>0</v>
      </c>
      <c r="D221" s="35"/>
      <c r="E221" s="35"/>
      <c r="F221" s="35"/>
      <c r="G221" s="35"/>
      <c r="H221" s="35"/>
      <c r="I221" s="54"/>
      <c r="J221" s="54"/>
      <c r="K221" s="35"/>
      <c r="L221" s="35"/>
      <c r="M221" s="212"/>
      <c r="N221" s="38"/>
      <c r="O221" s="38"/>
      <c r="P221" s="87" t="e">
        <f>VLOOKUP(H221,'SW CAT Values'!D:E,2,)</f>
        <v>#N/A</v>
      </c>
      <c r="Q221" s="71"/>
      <c r="R221" s="70">
        <f t="shared" si="283"/>
        <v>0</v>
      </c>
      <c r="S221" s="70">
        <f t="shared" si="284"/>
        <v>0</v>
      </c>
      <c r="T221" s="320"/>
      <c r="U221" s="320"/>
      <c r="V221" s="71"/>
      <c r="W221" s="70">
        <f t="shared" si="285"/>
        <v>0</v>
      </c>
      <c r="X221" s="70">
        <f t="shared" si="286"/>
        <v>0</v>
      </c>
      <c r="Y221" s="320"/>
      <c r="Z221" s="321"/>
      <c r="AA221" s="213">
        <f t="shared" si="287"/>
        <v>0</v>
      </c>
      <c r="AB221" s="213">
        <f t="shared" si="288"/>
        <v>0</v>
      </c>
      <c r="AC221" s="213">
        <f t="shared" si="289"/>
        <v>0</v>
      </c>
      <c r="AD221" s="213">
        <f t="shared" si="290"/>
        <v>0</v>
      </c>
      <c r="AE221" s="214">
        <f t="shared" si="291"/>
        <v>0</v>
      </c>
      <c r="AF221" s="213">
        <f t="shared" si="292"/>
        <v>0</v>
      </c>
      <c r="AG221" s="213">
        <f t="shared" si="293"/>
        <v>0</v>
      </c>
      <c r="AH221" s="213">
        <f t="shared" si="294"/>
        <v>0</v>
      </c>
      <c r="AI221" s="213">
        <f t="shared" si="295"/>
        <v>0</v>
      </c>
      <c r="AJ221" s="214">
        <f t="shared" si="296"/>
        <v>0</v>
      </c>
      <c r="AK221" s="39"/>
    </row>
    <row r="222" spans="1:37" x14ac:dyDescent="0.35">
      <c r="A222" s="34">
        <f t="shared" si="266"/>
        <v>0</v>
      </c>
      <c r="B222" s="236">
        <f t="shared" si="282"/>
        <v>0</v>
      </c>
      <c r="C222" s="36">
        <f t="shared" si="267"/>
        <v>0</v>
      </c>
      <c r="D222" s="35"/>
      <c r="E222" s="35"/>
      <c r="F222" s="35"/>
      <c r="G222" s="35"/>
      <c r="H222" s="35"/>
      <c r="I222" s="54"/>
      <c r="J222" s="54"/>
      <c r="K222" s="35"/>
      <c r="L222" s="35"/>
      <c r="M222" s="212"/>
      <c r="N222" s="38"/>
      <c r="O222" s="38"/>
      <c r="P222" s="87" t="e">
        <f>VLOOKUP(H222,'SW CAT Values'!D:E,2,)</f>
        <v>#N/A</v>
      </c>
      <c r="Q222" s="71"/>
      <c r="R222" s="70">
        <f t="shared" si="283"/>
        <v>0</v>
      </c>
      <c r="S222" s="70">
        <f t="shared" si="284"/>
        <v>0</v>
      </c>
      <c r="T222" s="320"/>
      <c r="U222" s="320"/>
      <c r="V222" s="71"/>
      <c r="W222" s="70">
        <f t="shared" si="285"/>
        <v>0</v>
      </c>
      <c r="X222" s="70">
        <f t="shared" si="286"/>
        <v>0</v>
      </c>
      <c r="Y222" s="320"/>
      <c r="Z222" s="321"/>
      <c r="AA222" s="213">
        <f t="shared" si="287"/>
        <v>0</v>
      </c>
      <c r="AB222" s="213">
        <f t="shared" si="288"/>
        <v>0</v>
      </c>
      <c r="AC222" s="213">
        <f t="shared" si="289"/>
        <v>0</v>
      </c>
      <c r="AD222" s="213">
        <f t="shared" si="290"/>
        <v>0</v>
      </c>
      <c r="AE222" s="214">
        <f t="shared" si="291"/>
        <v>0</v>
      </c>
      <c r="AF222" s="213">
        <f t="shared" si="292"/>
        <v>0</v>
      </c>
      <c r="AG222" s="213">
        <f t="shared" si="293"/>
        <v>0</v>
      </c>
      <c r="AH222" s="213">
        <f t="shared" si="294"/>
        <v>0</v>
      </c>
      <c r="AI222" s="213">
        <f t="shared" si="295"/>
        <v>0</v>
      </c>
      <c r="AJ222" s="214">
        <f t="shared" si="296"/>
        <v>0</v>
      </c>
      <c r="AK222" s="39"/>
    </row>
    <row r="223" spans="1:37" x14ac:dyDescent="0.35">
      <c r="A223" s="34">
        <f t="shared" si="266"/>
        <v>0</v>
      </c>
      <c r="B223" s="236">
        <f t="shared" si="282"/>
        <v>0</v>
      </c>
      <c r="C223" s="36">
        <f t="shared" si="267"/>
        <v>0</v>
      </c>
      <c r="D223" s="35"/>
      <c r="E223" s="35"/>
      <c r="F223" s="35"/>
      <c r="G223" s="35"/>
      <c r="H223" s="35"/>
      <c r="I223" s="54"/>
      <c r="J223" s="54"/>
      <c r="K223" s="35"/>
      <c r="L223" s="35"/>
      <c r="M223" s="212"/>
      <c r="N223" s="38"/>
      <c r="O223" s="38"/>
      <c r="P223" s="87" t="e">
        <f>VLOOKUP(H223,'SW CAT Values'!D:E,2,)</f>
        <v>#N/A</v>
      </c>
      <c r="Q223" s="71"/>
      <c r="R223" s="70">
        <f t="shared" si="283"/>
        <v>0</v>
      </c>
      <c r="S223" s="70">
        <f t="shared" si="284"/>
        <v>0</v>
      </c>
      <c r="T223" s="320"/>
      <c r="U223" s="320"/>
      <c r="V223" s="71"/>
      <c r="W223" s="70">
        <f t="shared" si="285"/>
        <v>0</v>
      </c>
      <c r="X223" s="70">
        <f t="shared" si="286"/>
        <v>0</v>
      </c>
      <c r="Y223" s="320"/>
      <c r="Z223" s="321"/>
      <c r="AA223" s="213">
        <f t="shared" si="287"/>
        <v>0</v>
      </c>
      <c r="AB223" s="213">
        <f t="shared" si="288"/>
        <v>0</v>
      </c>
      <c r="AC223" s="213">
        <f t="shared" si="289"/>
        <v>0</v>
      </c>
      <c r="AD223" s="213">
        <f t="shared" si="290"/>
        <v>0</v>
      </c>
      <c r="AE223" s="214">
        <f t="shared" si="291"/>
        <v>0</v>
      </c>
      <c r="AF223" s="213">
        <f t="shared" si="292"/>
        <v>0</v>
      </c>
      <c r="AG223" s="213">
        <f t="shared" si="293"/>
        <v>0</v>
      </c>
      <c r="AH223" s="213">
        <f t="shared" si="294"/>
        <v>0</v>
      </c>
      <c r="AI223" s="213">
        <f t="shared" si="295"/>
        <v>0</v>
      </c>
      <c r="AJ223" s="214">
        <f t="shared" si="296"/>
        <v>0</v>
      </c>
      <c r="AK223" s="39"/>
    </row>
    <row r="224" spans="1:37" x14ac:dyDescent="0.35">
      <c r="A224" s="34">
        <f t="shared" si="266"/>
        <v>0</v>
      </c>
      <c r="B224" s="236">
        <f t="shared" si="282"/>
        <v>0</v>
      </c>
      <c r="C224" s="36">
        <f t="shared" si="267"/>
        <v>0</v>
      </c>
      <c r="D224" s="35"/>
      <c r="E224" s="35"/>
      <c r="F224" s="35"/>
      <c r="G224" s="35"/>
      <c r="H224" s="35"/>
      <c r="I224" s="54"/>
      <c r="J224" s="54"/>
      <c r="K224" s="35"/>
      <c r="L224" s="35"/>
      <c r="M224" s="212"/>
      <c r="N224" s="38"/>
      <c r="O224" s="38"/>
      <c r="P224" s="87" t="e">
        <f>VLOOKUP(H224,'SW CAT Values'!D:E,2,)</f>
        <v>#N/A</v>
      </c>
      <c r="Q224" s="71"/>
      <c r="R224" s="70">
        <f t="shared" si="283"/>
        <v>0</v>
      </c>
      <c r="S224" s="70">
        <f t="shared" si="284"/>
        <v>0</v>
      </c>
      <c r="T224" s="320"/>
      <c r="U224" s="320"/>
      <c r="V224" s="71"/>
      <c r="W224" s="70">
        <f t="shared" si="285"/>
        <v>0</v>
      </c>
      <c r="X224" s="70">
        <f t="shared" si="286"/>
        <v>0</v>
      </c>
      <c r="Y224" s="320"/>
      <c r="Z224" s="321"/>
      <c r="AA224" s="213">
        <f t="shared" si="287"/>
        <v>0</v>
      </c>
      <c r="AB224" s="213">
        <f t="shared" si="288"/>
        <v>0</v>
      </c>
      <c r="AC224" s="213">
        <f t="shared" si="289"/>
        <v>0</v>
      </c>
      <c r="AD224" s="213">
        <f t="shared" si="290"/>
        <v>0</v>
      </c>
      <c r="AE224" s="214">
        <f t="shared" si="291"/>
        <v>0</v>
      </c>
      <c r="AF224" s="213">
        <f t="shared" si="292"/>
        <v>0</v>
      </c>
      <c r="AG224" s="213">
        <f t="shared" si="293"/>
        <v>0</v>
      </c>
      <c r="AH224" s="213">
        <f t="shared" si="294"/>
        <v>0</v>
      </c>
      <c r="AI224" s="213">
        <f t="shared" si="295"/>
        <v>0</v>
      </c>
      <c r="AJ224" s="214">
        <f t="shared" si="296"/>
        <v>0</v>
      </c>
      <c r="AK224" s="39"/>
    </row>
    <row r="225" spans="1:37" x14ac:dyDescent="0.35">
      <c r="A225" s="34">
        <f t="shared" si="266"/>
        <v>0</v>
      </c>
      <c r="B225" s="236">
        <f t="shared" si="282"/>
        <v>0</v>
      </c>
      <c r="C225" s="36">
        <f t="shared" si="267"/>
        <v>0</v>
      </c>
      <c r="D225" s="35"/>
      <c r="E225" s="35"/>
      <c r="F225" s="35"/>
      <c r="G225" s="35"/>
      <c r="H225" s="35"/>
      <c r="I225" s="54"/>
      <c r="J225" s="54"/>
      <c r="K225" s="35"/>
      <c r="L225" s="35"/>
      <c r="M225" s="212"/>
      <c r="N225" s="38"/>
      <c r="O225" s="38"/>
      <c r="P225" s="87" t="e">
        <f>VLOOKUP(H225,'SW CAT Values'!D:E,2,)</f>
        <v>#N/A</v>
      </c>
      <c r="Q225" s="71"/>
      <c r="R225" s="70">
        <f t="shared" si="283"/>
        <v>0</v>
      </c>
      <c r="S225" s="70">
        <f t="shared" si="284"/>
        <v>0</v>
      </c>
      <c r="T225" s="320"/>
      <c r="U225" s="320"/>
      <c r="V225" s="71"/>
      <c r="W225" s="70">
        <f t="shared" si="285"/>
        <v>0</v>
      </c>
      <c r="X225" s="70">
        <f t="shared" si="286"/>
        <v>0</v>
      </c>
      <c r="Y225" s="320"/>
      <c r="Z225" s="321"/>
      <c r="AA225" s="213">
        <f t="shared" si="287"/>
        <v>0</v>
      </c>
      <c r="AB225" s="213">
        <f t="shared" si="288"/>
        <v>0</v>
      </c>
      <c r="AC225" s="213">
        <f t="shared" si="289"/>
        <v>0</v>
      </c>
      <c r="AD225" s="213">
        <f t="shared" si="290"/>
        <v>0</v>
      </c>
      <c r="AE225" s="214">
        <f t="shared" si="291"/>
        <v>0</v>
      </c>
      <c r="AF225" s="213">
        <f t="shared" si="292"/>
        <v>0</v>
      </c>
      <c r="AG225" s="213">
        <f t="shared" si="293"/>
        <v>0</v>
      </c>
      <c r="AH225" s="213">
        <f t="shared" si="294"/>
        <v>0</v>
      </c>
      <c r="AI225" s="213">
        <f t="shared" si="295"/>
        <v>0</v>
      </c>
      <c r="AJ225" s="214">
        <f t="shared" si="296"/>
        <v>0</v>
      </c>
      <c r="AK225" s="39"/>
    </row>
    <row r="226" spans="1:37" x14ac:dyDescent="0.35">
      <c r="A226" s="34">
        <f t="shared" si="266"/>
        <v>0</v>
      </c>
      <c r="B226" s="236">
        <f t="shared" si="282"/>
        <v>0</v>
      </c>
      <c r="C226" s="36">
        <f t="shared" si="267"/>
        <v>0</v>
      </c>
      <c r="D226" s="35"/>
      <c r="E226" s="35"/>
      <c r="F226" s="35"/>
      <c r="G226" s="35"/>
      <c r="H226" s="35"/>
      <c r="I226" s="54"/>
      <c r="J226" s="54"/>
      <c r="K226" s="35"/>
      <c r="L226" s="35"/>
      <c r="M226" s="212"/>
      <c r="N226" s="38"/>
      <c r="O226" s="83"/>
      <c r="P226" s="87" t="e">
        <f>VLOOKUP(H226,'SW CAT Values'!D:E,2,)</f>
        <v>#N/A</v>
      </c>
      <c r="Q226" s="71"/>
      <c r="R226" s="70">
        <f t="shared" si="283"/>
        <v>0</v>
      </c>
      <c r="S226" s="70">
        <f t="shared" si="284"/>
        <v>0</v>
      </c>
      <c r="T226" s="320"/>
      <c r="U226" s="320"/>
      <c r="V226" s="71"/>
      <c r="W226" s="70">
        <f t="shared" si="285"/>
        <v>0</v>
      </c>
      <c r="X226" s="70">
        <f t="shared" si="286"/>
        <v>0</v>
      </c>
      <c r="Y226" s="320"/>
      <c r="Z226" s="321"/>
      <c r="AA226" s="213">
        <f t="shared" si="287"/>
        <v>0</v>
      </c>
      <c r="AB226" s="213">
        <f t="shared" si="288"/>
        <v>0</v>
      </c>
      <c r="AC226" s="213">
        <f t="shared" si="289"/>
        <v>0</v>
      </c>
      <c r="AD226" s="213">
        <f t="shared" si="290"/>
        <v>0</v>
      </c>
      <c r="AE226" s="214">
        <f t="shared" si="291"/>
        <v>0</v>
      </c>
      <c r="AF226" s="213">
        <f t="shared" si="292"/>
        <v>0</v>
      </c>
      <c r="AG226" s="213">
        <f t="shared" si="293"/>
        <v>0</v>
      </c>
      <c r="AH226" s="213">
        <f t="shared" si="294"/>
        <v>0</v>
      </c>
      <c r="AI226" s="213">
        <f t="shared" si="295"/>
        <v>0</v>
      </c>
      <c r="AJ226" s="214">
        <f t="shared" si="296"/>
        <v>0</v>
      </c>
      <c r="AK226" s="39"/>
    </row>
    <row r="227" spans="1:37" x14ac:dyDescent="0.35">
      <c r="A227" s="34">
        <f t="shared" si="266"/>
        <v>0</v>
      </c>
      <c r="B227" s="236">
        <f t="shared" si="282"/>
        <v>0</v>
      </c>
      <c r="C227" s="36">
        <f t="shared" si="267"/>
        <v>0</v>
      </c>
      <c r="D227" s="35"/>
      <c r="E227" s="35"/>
      <c r="F227" s="35"/>
      <c r="G227" s="35"/>
      <c r="H227" s="35"/>
      <c r="I227" s="54"/>
      <c r="J227" s="54"/>
      <c r="K227" s="35"/>
      <c r="L227" s="35"/>
      <c r="M227" s="212"/>
      <c r="N227" s="38"/>
      <c r="O227" s="83"/>
      <c r="P227" s="87" t="e">
        <f>VLOOKUP(H227,'SW CAT Values'!D:E,2,)</f>
        <v>#N/A</v>
      </c>
      <c r="Q227" s="71"/>
      <c r="R227" s="70">
        <f t="shared" si="283"/>
        <v>0</v>
      </c>
      <c r="S227" s="70">
        <f t="shared" si="284"/>
        <v>0</v>
      </c>
      <c r="T227" s="320"/>
      <c r="U227" s="320"/>
      <c r="V227" s="71"/>
      <c r="W227" s="70">
        <f t="shared" si="285"/>
        <v>0</v>
      </c>
      <c r="X227" s="70">
        <f t="shared" si="286"/>
        <v>0</v>
      </c>
      <c r="Y227" s="320"/>
      <c r="Z227" s="321"/>
      <c r="AA227" s="213">
        <f t="shared" si="287"/>
        <v>0</v>
      </c>
      <c r="AB227" s="213">
        <f t="shared" si="288"/>
        <v>0</v>
      </c>
      <c r="AC227" s="213">
        <f t="shared" si="289"/>
        <v>0</v>
      </c>
      <c r="AD227" s="213">
        <f t="shared" si="290"/>
        <v>0</v>
      </c>
      <c r="AE227" s="214">
        <f t="shared" si="291"/>
        <v>0</v>
      </c>
      <c r="AF227" s="213">
        <f t="shared" si="292"/>
        <v>0</v>
      </c>
      <c r="AG227" s="213">
        <f t="shared" si="293"/>
        <v>0</v>
      </c>
      <c r="AH227" s="213">
        <f t="shared" si="294"/>
        <v>0</v>
      </c>
      <c r="AI227" s="213">
        <f t="shared" si="295"/>
        <v>0</v>
      </c>
      <c r="AJ227" s="214">
        <f t="shared" si="296"/>
        <v>0</v>
      </c>
      <c r="AK227" s="39"/>
    </row>
    <row r="228" spans="1:37" x14ac:dyDescent="0.35">
      <c r="A228" s="106">
        <f>Summary!A11</f>
        <v>0</v>
      </c>
      <c r="B228" s="107">
        <f>Summary!B11</f>
        <v>0</v>
      </c>
      <c r="C228" s="95">
        <f>Summary!C11</f>
        <v>0</v>
      </c>
      <c r="D228" s="96"/>
      <c r="E228" s="97"/>
      <c r="F228" s="96"/>
      <c r="G228" s="98"/>
      <c r="H228" s="107"/>
      <c r="I228" s="98"/>
      <c r="J228" s="98"/>
      <c r="K228" s="92"/>
      <c r="L228" s="166"/>
      <c r="M228" s="167"/>
      <c r="N228" s="166"/>
      <c r="O228" s="168" t="str">
        <f>_xlfn.CONCAT("PERIOD ",A228," TOTAL")</f>
        <v>PERIOD 0 TOTAL</v>
      </c>
      <c r="P228" s="138" t="e">
        <f>SUM(P203:P227)</f>
        <v>#N/A</v>
      </c>
      <c r="Q228" s="157">
        <f>SUM(R228:S228)</f>
        <v>0</v>
      </c>
      <c r="R228" s="157">
        <f>SUM(R203:R227)</f>
        <v>0</v>
      </c>
      <c r="S228" s="157">
        <f>SUM(S203:S227)</f>
        <v>0</v>
      </c>
      <c r="T228" s="74" t="e">
        <f>R228/(R228+S228)</f>
        <v>#DIV/0!</v>
      </c>
      <c r="U228" s="74" t="e">
        <f>S228/(R228+S228)</f>
        <v>#DIV/0!</v>
      </c>
      <c r="V228" s="141">
        <f>SUM(W228:X228)</f>
        <v>0</v>
      </c>
      <c r="W228" s="157">
        <f>SUM(W203:W227)</f>
        <v>0</v>
      </c>
      <c r="X228" s="157">
        <f>SUM(X203:X227)</f>
        <v>0</v>
      </c>
      <c r="Y228" s="74" t="e">
        <f>W228/(W228+X228)</f>
        <v>#DIV/0!</v>
      </c>
      <c r="Z228" s="75" t="e">
        <f>X228/(W228+X228)</f>
        <v>#DIV/0!</v>
      </c>
      <c r="AA228" s="142">
        <f t="shared" ref="AA228:AJ228" si="297">SUM(AA203:AA227)</f>
        <v>0</v>
      </c>
      <c r="AB228" s="142">
        <f t="shared" si="297"/>
        <v>0</v>
      </c>
      <c r="AC228" s="142">
        <f t="shared" si="297"/>
        <v>0</v>
      </c>
      <c r="AD228" s="142">
        <f t="shared" si="297"/>
        <v>0</v>
      </c>
      <c r="AE228" s="143">
        <f t="shared" si="297"/>
        <v>0</v>
      </c>
      <c r="AF228" s="142">
        <f t="shared" si="297"/>
        <v>0</v>
      </c>
      <c r="AG228" s="142">
        <f t="shared" si="297"/>
        <v>0</v>
      </c>
      <c r="AH228" s="142">
        <f t="shared" si="297"/>
        <v>0</v>
      </c>
      <c r="AI228" s="142">
        <f t="shared" si="297"/>
        <v>0</v>
      </c>
      <c r="AJ228" s="143">
        <f t="shared" si="297"/>
        <v>0</v>
      </c>
      <c r="AK228" s="89">
        <f>C228</f>
        <v>0</v>
      </c>
    </row>
    <row r="229" spans="1:37" x14ac:dyDescent="0.35">
      <c r="A229" s="108"/>
      <c r="B229" s="101"/>
      <c r="C229" s="99"/>
      <c r="D229" s="100"/>
      <c r="E229" s="101"/>
      <c r="F229" s="117"/>
      <c r="G229" s="101"/>
      <c r="H229" s="117"/>
      <c r="I229" s="101"/>
      <c r="J229" s="93"/>
      <c r="K229" s="93"/>
      <c r="L229" s="182"/>
      <c r="M229" s="182"/>
      <c r="N229" s="182"/>
      <c r="O229" s="183" t="s">
        <v>120</v>
      </c>
      <c r="P229" s="140" t="e">
        <f t="shared" ref="P229:AJ229" si="298">P202</f>
        <v>#N/A</v>
      </c>
      <c r="Q229" s="185">
        <f t="shared" si="298"/>
        <v>0</v>
      </c>
      <c r="R229" s="185">
        <f t="shared" si="298"/>
        <v>0</v>
      </c>
      <c r="S229" s="185">
        <f t="shared" si="298"/>
        <v>0</v>
      </c>
      <c r="T229" s="186" t="e">
        <f t="shared" si="298"/>
        <v>#DIV/0!</v>
      </c>
      <c r="U229" s="186" t="e">
        <f t="shared" si="298"/>
        <v>#DIV/0!</v>
      </c>
      <c r="V229" s="187">
        <f t="shared" si="298"/>
        <v>0</v>
      </c>
      <c r="W229" s="185">
        <f t="shared" si="298"/>
        <v>0</v>
      </c>
      <c r="X229" s="185">
        <f t="shared" si="298"/>
        <v>0</v>
      </c>
      <c r="Y229" s="186" t="e">
        <f t="shared" si="298"/>
        <v>#DIV/0!</v>
      </c>
      <c r="Z229" s="188" t="e">
        <f t="shared" si="298"/>
        <v>#DIV/0!</v>
      </c>
      <c r="AA229" s="189">
        <f t="shared" si="298"/>
        <v>0</v>
      </c>
      <c r="AB229" s="189">
        <f t="shared" si="298"/>
        <v>0</v>
      </c>
      <c r="AC229" s="189">
        <f t="shared" si="298"/>
        <v>0</v>
      </c>
      <c r="AD229" s="189">
        <f t="shared" si="298"/>
        <v>0</v>
      </c>
      <c r="AE229" s="190">
        <f t="shared" si="298"/>
        <v>0</v>
      </c>
      <c r="AF229" s="189">
        <f t="shared" si="298"/>
        <v>0</v>
      </c>
      <c r="AG229" s="189">
        <f t="shared" si="298"/>
        <v>0</v>
      </c>
      <c r="AH229" s="189">
        <f t="shared" si="298"/>
        <v>0</v>
      </c>
      <c r="AI229" s="189">
        <f t="shared" si="298"/>
        <v>0</v>
      </c>
      <c r="AJ229" s="190">
        <f t="shared" si="298"/>
        <v>0</v>
      </c>
      <c r="AK229" s="90" t="s">
        <v>121</v>
      </c>
    </row>
    <row r="230" spans="1:37" x14ac:dyDescent="0.35">
      <c r="A230" s="109"/>
      <c r="B230" s="110"/>
      <c r="C230" s="102"/>
      <c r="D230" s="103"/>
      <c r="E230" s="104"/>
      <c r="F230" s="110"/>
      <c r="G230" s="104"/>
      <c r="H230" s="110"/>
      <c r="I230" s="104"/>
      <c r="J230" s="94"/>
      <c r="K230" s="105"/>
      <c r="L230" s="198"/>
      <c r="M230" s="199"/>
      <c r="N230" s="198"/>
      <c r="O230" s="199" t="s">
        <v>122</v>
      </c>
      <c r="P230" s="139" t="e">
        <f>SUM(P228:P229)</f>
        <v>#N/A</v>
      </c>
      <c r="Q230" s="159">
        <f>SUM(Q228:Q229)</f>
        <v>0</v>
      </c>
      <c r="R230" s="159">
        <f>SUM(R228:R229)</f>
        <v>0</v>
      </c>
      <c r="S230" s="159">
        <f>SUM(S228:S229)</f>
        <v>0</v>
      </c>
      <c r="T230" s="76" t="e">
        <f>R230/(R230+S230)</f>
        <v>#DIV/0!</v>
      </c>
      <c r="U230" s="76" t="e">
        <f>S230/(R230+S230)</f>
        <v>#DIV/0!</v>
      </c>
      <c r="V230" s="158">
        <f>SUM(V228:V229)</f>
        <v>0</v>
      </c>
      <c r="W230" s="159">
        <f>SUM(W228:W229)</f>
        <v>0</v>
      </c>
      <c r="X230" s="159">
        <f>SUM(X228:X229)</f>
        <v>0</v>
      </c>
      <c r="Y230" s="76" t="e">
        <f>W230/(W230+X230)</f>
        <v>#DIV/0!</v>
      </c>
      <c r="Z230" s="77" t="e">
        <f>X230/(W230+X230)</f>
        <v>#DIV/0!</v>
      </c>
      <c r="AA230" s="144">
        <f t="shared" ref="AA230:AJ230" si="299">SUM(AA228:AA229)</f>
        <v>0</v>
      </c>
      <c r="AB230" s="144">
        <f t="shared" si="299"/>
        <v>0</v>
      </c>
      <c r="AC230" s="144">
        <f t="shared" si="299"/>
        <v>0</v>
      </c>
      <c r="AD230" s="144">
        <f t="shared" si="299"/>
        <v>0</v>
      </c>
      <c r="AE230" s="145">
        <f t="shared" si="299"/>
        <v>0</v>
      </c>
      <c r="AF230" s="144">
        <f t="shared" si="299"/>
        <v>0</v>
      </c>
      <c r="AG230" s="144">
        <f t="shared" si="299"/>
        <v>0</v>
      </c>
      <c r="AH230" s="144">
        <f t="shared" si="299"/>
        <v>0</v>
      </c>
      <c r="AI230" s="144">
        <f t="shared" si="299"/>
        <v>0</v>
      </c>
      <c r="AJ230" s="145">
        <f t="shared" si="299"/>
        <v>0</v>
      </c>
      <c r="AK230" s="91" t="str">
        <f>O230</f>
        <v>CUMMULATIVE INCIDENT TOTAL</v>
      </c>
    </row>
    <row r="231" spans="1:37" x14ac:dyDescent="0.35">
      <c r="A231" s="34">
        <f t="shared" ref="A231:A255" si="300">$A$256</f>
        <v>0</v>
      </c>
      <c r="B231" s="236">
        <f>$B$256</f>
        <v>0</v>
      </c>
      <c r="C231" s="36">
        <f t="shared" ref="C231:C255" si="301">$C$256</f>
        <v>0</v>
      </c>
      <c r="D231" s="35"/>
      <c r="E231" s="35"/>
      <c r="F231" s="35"/>
      <c r="G231" s="35"/>
      <c r="H231" s="35"/>
      <c r="I231" s="115"/>
      <c r="J231" s="130"/>
      <c r="K231" s="35"/>
      <c r="L231" s="35"/>
      <c r="M231" s="37"/>
      <c r="N231" s="38"/>
      <c r="O231" s="83"/>
      <c r="P231" s="87" t="e">
        <f>VLOOKUP(H231,'SW CAT Values'!D:E,2,)</f>
        <v>#N/A</v>
      </c>
      <c r="Q231" s="71"/>
      <c r="R231" s="70">
        <f t="shared" ref="R231:R255" si="302">IF(D231="Ground",P231*N231,0)</f>
        <v>0</v>
      </c>
      <c r="S231" s="70">
        <f t="shared" ref="S231:S255" si="303">IF(D231="Ground",P231*O231,0)</f>
        <v>0</v>
      </c>
      <c r="T231" s="320"/>
      <c r="U231" s="320"/>
      <c r="V231" s="71"/>
      <c r="W231" s="70">
        <f t="shared" ref="W231:W255" si="304">IF(D231="Air",P231*N231,0)</f>
        <v>0</v>
      </c>
      <c r="X231" s="70">
        <f t="shared" ref="X231:X255" si="305">IF(D231="Air",P231*O231,0)</f>
        <v>0</v>
      </c>
      <c r="Y231" s="320"/>
      <c r="Z231" s="321"/>
      <c r="AA231" s="72">
        <f t="shared" ref="AA231:AA255" si="306">IF(E231="Crew",P231*N231,0)</f>
        <v>0</v>
      </c>
      <c r="AB231" s="72">
        <f t="shared" ref="AB231:AB255" si="307">IF(E231="Engine",P231*N231,0)</f>
        <v>0</v>
      </c>
      <c r="AC231" s="72">
        <f t="shared" ref="AC231:AC255" si="308">IF(E231="Equipment",P231*N231,0)</f>
        <v>0</v>
      </c>
      <c r="AD231" s="72">
        <f t="shared" ref="AD231:AD255" si="309">IF(E231="Fixed",P231*N231,0)</f>
        <v>0</v>
      </c>
      <c r="AE231" s="73">
        <f t="shared" ref="AE231:AE255" si="310">IF(E231="Rotary",P231*N231,0)</f>
        <v>0</v>
      </c>
      <c r="AF231" s="72">
        <f t="shared" ref="AF231:AF255" si="311">IF(E231="Crew",P231*O231,0)</f>
        <v>0</v>
      </c>
      <c r="AG231" s="72">
        <f t="shared" ref="AG231:AG255" si="312">IF(E231="Engine",P231*O231,0)</f>
        <v>0</v>
      </c>
      <c r="AH231" s="72">
        <f t="shared" ref="AH231:AH255" si="313">IF(E231="Equipment",P231*O231,0)</f>
        <v>0</v>
      </c>
      <c r="AI231" s="72">
        <f t="shared" ref="AI231:AI255" si="314">IF(E231="Fixed",P231*O231,0)</f>
        <v>0</v>
      </c>
      <c r="AJ231" s="73">
        <f t="shared" ref="AJ231:AJ255" si="315">IF(E231="Rotary",P231*O231,0)</f>
        <v>0</v>
      </c>
      <c r="AK231" s="39"/>
    </row>
    <row r="232" spans="1:37" x14ac:dyDescent="0.35">
      <c r="A232" s="34">
        <f t="shared" si="300"/>
        <v>0</v>
      </c>
      <c r="B232" s="236">
        <f t="shared" ref="B232:B255" si="316">$B$256</f>
        <v>0</v>
      </c>
      <c r="C232" s="36">
        <f t="shared" si="301"/>
        <v>0</v>
      </c>
      <c r="D232" s="35"/>
      <c r="E232" s="35"/>
      <c r="F232" s="35"/>
      <c r="G232" s="35"/>
      <c r="H232" s="35"/>
      <c r="I232" s="115"/>
      <c r="J232" s="130"/>
      <c r="K232" s="35"/>
      <c r="L232" s="35"/>
      <c r="M232" s="37"/>
      <c r="N232" s="38"/>
      <c r="O232" s="83"/>
      <c r="P232" s="87" t="e">
        <f>VLOOKUP(H232,'SW CAT Values'!D:E,2,)</f>
        <v>#N/A</v>
      </c>
      <c r="Q232" s="71"/>
      <c r="R232" s="70">
        <f t="shared" si="302"/>
        <v>0</v>
      </c>
      <c r="S232" s="70">
        <f t="shared" si="303"/>
        <v>0</v>
      </c>
      <c r="T232" s="320"/>
      <c r="U232" s="320"/>
      <c r="V232" s="71"/>
      <c r="W232" s="70">
        <f t="shared" si="304"/>
        <v>0</v>
      </c>
      <c r="X232" s="70">
        <f t="shared" si="305"/>
        <v>0</v>
      </c>
      <c r="Y232" s="320"/>
      <c r="Z232" s="321"/>
      <c r="AA232" s="72">
        <f t="shared" si="306"/>
        <v>0</v>
      </c>
      <c r="AB232" s="72">
        <f t="shared" si="307"/>
        <v>0</v>
      </c>
      <c r="AC232" s="72">
        <f t="shared" si="308"/>
        <v>0</v>
      </c>
      <c r="AD232" s="72">
        <f t="shared" si="309"/>
        <v>0</v>
      </c>
      <c r="AE232" s="73">
        <f t="shared" si="310"/>
        <v>0</v>
      </c>
      <c r="AF232" s="72">
        <f t="shared" si="311"/>
        <v>0</v>
      </c>
      <c r="AG232" s="72">
        <f t="shared" si="312"/>
        <v>0</v>
      </c>
      <c r="AH232" s="72">
        <f t="shared" si="313"/>
        <v>0</v>
      </c>
      <c r="AI232" s="72">
        <f t="shared" si="314"/>
        <v>0</v>
      </c>
      <c r="AJ232" s="73">
        <f t="shared" si="315"/>
        <v>0</v>
      </c>
      <c r="AK232" s="39"/>
    </row>
    <row r="233" spans="1:37" x14ac:dyDescent="0.35">
      <c r="A233" s="34">
        <f t="shared" si="300"/>
        <v>0</v>
      </c>
      <c r="B233" s="236">
        <f t="shared" si="316"/>
        <v>0</v>
      </c>
      <c r="C233" s="36">
        <f t="shared" si="301"/>
        <v>0</v>
      </c>
      <c r="D233" s="35"/>
      <c r="E233" s="35"/>
      <c r="F233" s="35"/>
      <c r="G233" s="35"/>
      <c r="H233" s="112"/>
      <c r="I233" s="130"/>
      <c r="J233" s="55"/>
      <c r="K233" s="35"/>
      <c r="L233" s="35"/>
      <c r="M233" s="37"/>
      <c r="N233" s="38"/>
      <c r="O233" s="38"/>
      <c r="P233" s="87" t="e">
        <f>VLOOKUP(H233,'SW CAT Values'!D:E,2,)</f>
        <v>#N/A</v>
      </c>
      <c r="Q233" s="71"/>
      <c r="R233" s="70">
        <f t="shared" si="302"/>
        <v>0</v>
      </c>
      <c r="S233" s="70">
        <f t="shared" si="303"/>
        <v>0</v>
      </c>
      <c r="T233" s="320"/>
      <c r="U233" s="320"/>
      <c r="V233" s="71"/>
      <c r="W233" s="70">
        <f t="shared" si="304"/>
        <v>0</v>
      </c>
      <c r="X233" s="70">
        <f t="shared" si="305"/>
        <v>0</v>
      </c>
      <c r="Y233" s="320"/>
      <c r="Z233" s="321"/>
      <c r="AA233" s="72">
        <f t="shared" si="306"/>
        <v>0</v>
      </c>
      <c r="AB233" s="72">
        <f t="shared" si="307"/>
        <v>0</v>
      </c>
      <c r="AC233" s="72">
        <f t="shared" si="308"/>
        <v>0</v>
      </c>
      <c r="AD233" s="72">
        <f t="shared" si="309"/>
        <v>0</v>
      </c>
      <c r="AE233" s="73">
        <f t="shared" si="310"/>
        <v>0</v>
      </c>
      <c r="AF233" s="72">
        <f t="shared" si="311"/>
        <v>0</v>
      </c>
      <c r="AG233" s="72">
        <f t="shared" si="312"/>
        <v>0</v>
      </c>
      <c r="AH233" s="72">
        <f t="shared" si="313"/>
        <v>0</v>
      </c>
      <c r="AI233" s="72">
        <f t="shared" si="314"/>
        <v>0</v>
      </c>
      <c r="AJ233" s="73">
        <f t="shared" si="315"/>
        <v>0</v>
      </c>
      <c r="AK233" s="39"/>
    </row>
    <row r="234" spans="1:37" x14ac:dyDescent="0.35">
      <c r="A234" s="34">
        <f t="shared" si="300"/>
        <v>0</v>
      </c>
      <c r="B234" s="236">
        <f t="shared" si="316"/>
        <v>0</v>
      </c>
      <c r="C234" s="36">
        <f t="shared" si="301"/>
        <v>0</v>
      </c>
      <c r="D234" s="35"/>
      <c r="E234" s="35"/>
      <c r="F234" s="35"/>
      <c r="G234" s="35"/>
      <c r="H234" s="35"/>
      <c r="I234" s="115"/>
      <c r="J234" s="55"/>
      <c r="K234" s="35"/>
      <c r="L234" s="35"/>
      <c r="M234" s="37"/>
      <c r="N234" s="38"/>
      <c r="O234" s="38"/>
      <c r="P234" s="87" t="e">
        <f>VLOOKUP(H234,'SW CAT Values'!D:E,2,)</f>
        <v>#N/A</v>
      </c>
      <c r="Q234" s="71"/>
      <c r="R234" s="70">
        <f t="shared" si="302"/>
        <v>0</v>
      </c>
      <c r="S234" s="70">
        <f t="shared" si="303"/>
        <v>0</v>
      </c>
      <c r="T234" s="320"/>
      <c r="U234" s="320"/>
      <c r="V234" s="71"/>
      <c r="W234" s="70">
        <f t="shared" si="304"/>
        <v>0</v>
      </c>
      <c r="X234" s="70">
        <f t="shared" si="305"/>
        <v>0</v>
      </c>
      <c r="Y234" s="320"/>
      <c r="Z234" s="321"/>
      <c r="AA234" s="72">
        <f t="shared" si="306"/>
        <v>0</v>
      </c>
      <c r="AB234" s="72">
        <f t="shared" si="307"/>
        <v>0</v>
      </c>
      <c r="AC234" s="72">
        <f t="shared" si="308"/>
        <v>0</v>
      </c>
      <c r="AD234" s="72">
        <f t="shared" si="309"/>
        <v>0</v>
      </c>
      <c r="AE234" s="73">
        <f t="shared" si="310"/>
        <v>0</v>
      </c>
      <c r="AF234" s="72">
        <f t="shared" si="311"/>
        <v>0</v>
      </c>
      <c r="AG234" s="72">
        <f t="shared" si="312"/>
        <v>0</v>
      </c>
      <c r="AH234" s="72">
        <f t="shared" si="313"/>
        <v>0</v>
      </c>
      <c r="AI234" s="72">
        <f t="shared" si="314"/>
        <v>0</v>
      </c>
      <c r="AJ234" s="73">
        <f t="shared" si="315"/>
        <v>0</v>
      </c>
      <c r="AK234" s="39"/>
    </row>
    <row r="235" spans="1:37" x14ac:dyDescent="0.35">
      <c r="A235" s="34">
        <f t="shared" si="300"/>
        <v>0</v>
      </c>
      <c r="B235" s="236">
        <f t="shared" si="316"/>
        <v>0</v>
      </c>
      <c r="C235" s="36">
        <f t="shared" si="301"/>
        <v>0</v>
      </c>
      <c r="D235" s="35"/>
      <c r="E235" s="35"/>
      <c r="F235" s="35"/>
      <c r="G235" s="35"/>
      <c r="H235" s="35"/>
      <c r="I235" s="130"/>
      <c r="J235" s="55"/>
      <c r="K235" s="35"/>
      <c r="L235" s="35"/>
      <c r="M235" s="37"/>
      <c r="N235" s="38"/>
      <c r="O235" s="38"/>
      <c r="P235" s="87" t="e">
        <f>VLOOKUP(H235,'SW CAT Values'!D:E,2,)</f>
        <v>#N/A</v>
      </c>
      <c r="Q235" s="71"/>
      <c r="R235" s="70">
        <f t="shared" si="302"/>
        <v>0</v>
      </c>
      <c r="S235" s="70">
        <f t="shared" si="303"/>
        <v>0</v>
      </c>
      <c r="T235" s="320"/>
      <c r="U235" s="320"/>
      <c r="V235" s="71"/>
      <c r="W235" s="70">
        <f t="shared" si="304"/>
        <v>0</v>
      </c>
      <c r="X235" s="70">
        <f t="shared" si="305"/>
        <v>0</v>
      </c>
      <c r="Y235" s="320"/>
      <c r="Z235" s="321"/>
      <c r="AA235" s="72">
        <f t="shared" si="306"/>
        <v>0</v>
      </c>
      <c r="AB235" s="72">
        <f t="shared" si="307"/>
        <v>0</v>
      </c>
      <c r="AC235" s="72">
        <f t="shared" si="308"/>
        <v>0</v>
      </c>
      <c r="AD235" s="72">
        <f t="shared" si="309"/>
        <v>0</v>
      </c>
      <c r="AE235" s="73">
        <f t="shared" si="310"/>
        <v>0</v>
      </c>
      <c r="AF235" s="72">
        <f t="shared" si="311"/>
        <v>0</v>
      </c>
      <c r="AG235" s="72">
        <f t="shared" si="312"/>
        <v>0</v>
      </c>
      <c r="AH235" s="72">
        <f t="shared" si="313"/>
        <v>0</v>
      </c>
      <c r="AI235" s="72">
        <f t="shared" si="314"/>
        <v>0</v>
      </c>
      <c r="AJ235" s="73">
        <f t="shared" si="315"/>
        <v>0</v>
      </c>
      <c r="AK235" s="39"/>
    </row>
    <row r="236" spans="1:37" x14ac:dyDescent="0.35">
      <c r="A236" s="34">
        <f t="shared" si="300"/>
        <v>0</v>
      </c>
      <c r="B236" s="236">
        <f t="shared" si="316"/>
        <v>0</v>
      </c>
      <c r="C236" s="36">
        <f t="shared" si="301"/>
        <v>0</v>
      </c>
      <c r="D236" s="35"/>
      <c r="E236" s="35"/>
      <c r="F236" s="35"/>
      <c r="G236" s="35"/>
      <c r="H236" s="35"/>
      <c r="I236" s="115"/>
      <c r="J236" s="130"/>
      <c r="K236" s="35"/>
      <c r="L236" s="35"/>
      <c r="M236" s="37"/>
      <c r="N236" s="38"/>
      <c r="O236" s="38"/>
      <c r="P236" s="87" t="e">
        <f>VLOOKUP(H236,'SW CAT Values'!D:E,2,)</f>
        <v>#N/A</v>
      </c>
      <c r="Q236" s="71"/>
      <c r="R236" s="70">
        <f t="shared" si="302"/>
        <v>0</v>
      </c>
      <c r="S236" s="70">
        <f t="shared" si="303"/>
        <v>0</v>
      </c>
      <c r="T236" s="320"/>
      <c r="U236" s="320"/>
      <c r="V236" s="71"/>
      <c r="W236" s="70">
        <f t="shared" si="304"/>
        <v>0</v>
      </c>
      <c r="X236" s="70">
        <f t="shared" si="305"/>
        <v>0</v>
      </c>
      <c r="Y236" s="320"/>
      <c r="Z236" s="321"/>
      <c r="AA236" s="72">
        <f t="shared" si="306"/>
        <v>0</v>
      </c>
      <c r="AB236" s="72">
        <f t="shared" si="307"/>
        <v>0</v>
      </c>
      <c r="AC236" s="72">
        <f t="shared" si="308"/>
        <v>0</v>
      </c>
      <c r="AD236" s="72">
        <f t="shared" si="309"/>
        <v>0</v>
      </c>
      <c r="AE236" s="73">
        <f t="shared" si="310"/>
        <v>0</v>
      </c>
      <c r="AF236" s="72">
        <f t="shared" si="311"/>
        <v>0</v>
      </c>
      <c r="AG236" s="72">
        <f t="shared" si="312"/>
        <v>0</v>
      </c>
      <c r="AH236" s="72">
        <f t="shared" si="313"/>
        <v>0</v>
      </c>
      <c r="AI236" s="72">
        <f t="shared" si="314"/>
        <v>0</v>
      </c>
      <c r="AJ236" s="73">
        <f t="shared" si="315"/>
        <v>0</v>
      </c>
      <c r="AK236" s="39"/>
    </row>
    <row r="237" spans="1:37" x14ac:dyDescent="0.35">
      <c r="A237" s="34">
        <f t="shared" si="300"/>
        <v>0</v>
      </c>
      <c r="B237" s="236">
        <f t="shared" si="316"/>
        <v>0</v>
      </c>
      <c r="C237" s="36">
        <f t="shared" si="301"/>
        <v>0</v>
      </c>
      <c r="D237" s="35"/>
      <c r="E237" s="35"/>
      <c r="F237" s="35"/>
      <c r="G237" s="35"/>
      <c r="H237" s="35"/>
      <c r="I237" s="130"/>
      <c r="J237" s="55"/>
      <c r="K237" s="35"/>
      <c r="L237" s="35"/>
      <c r="M237" s="37"/>
      <c r="N237" s="38"/>
      <c r="O237" s="38"/>
      <c r="P237" s="87" t="e">
        <f>VLOOKUP(H237,'SW CAT Values'!D:E,2,)</f>
        <v>#N/A</v>
      </c>
      <c r="Q237" s="71"/>
      <c r="R237" s="70">
        <f t="shared" si="302"/>
        <v>0</v>
      </c>
      <c r="S237" s="70">
        <f t="shared" si="303"/>
        <v>0</v>
      </c>
      <c r="T237" s="320"/>
      <c r="U237" s="320"/>
      <c r="V237" s="71"/>
      <c r="W237" s="70">
        <f t="shared" si="304"/>
        <v>0</v>
      </c>
      <c r="X237" s="70">
        <f t="shared" si="305"/>
        <v>0</v>
      </c>
      <c r="Y237" s="320"/>
      <c r="Z237" s="321"/>
      <c r="AA237" s="72">
        <f t="shared" si="306"/>
        <v>0</v>
      </c>
      <c r="AB237" s="72">
        <f t="shared" si="307"/>
        <v>0</v>
      </c>
      <c r="AC237" s="72">
        <f t="shared" si="308"/>
        <v>0</v>
      </c>
      <c r="AD237" s="72">
        <f t="shared" si="309"/>
        <v>0</v>
      </c>
      <c r="AE237" s="73">
        <f t="shared" si="310"/>
        <v>0</v>
      </c>
      <c r="AF237" s="72">
        <f t="shared" si="311"/>
        <v>0</v>
      </c>
      <c r="AG237" s="72">
        <f t="shared" si="312"/>
        <v>0</v>
      </c>
      <c r="AH237" s="72">
        <f t="shared" si="313"/>
        <v>0</v>
      </c>
      <c r="AI237" s="72">
        <f t="shared" si="314"/>
        <v>0</v>
      </c>
      <c r="AJ237" s="73">
        <f t="shared" si="315"/>
        <v>0</v>
      </c>
      <c r="AK237" s="39"/>
    </row>
    <row r="238" spans="1:37" x14ac:dyDescent="0.35">
      <c r="A238" s="34">
        <f t="shared" si="300"/>
        <v>0</v>
      </c>
      <c r="B238" s="236">
        <f t="shared" si="316"/>
        <v>0</v>
      </c>
      <c r="C238" s="36">
        <f t="shared" si="301"/>
        <v>0</v>
      </c>
      <c r="D238" s="35"/>
      <c r="E238" s="35"/>
      <c r="F238" s="35"/>
      <c r="G238" s="35"/>
      <c r="H238" s="35"/>
      <c r="I238" s="55"/>
      <c r="J238" s="55"/>
      <c r="K238" s="35"/>
      <c r="L238" s="35"/>
      <c r="M238" s="37"/>
      <c r="N238" s="38"/>
      <c r="O238" s="38"/>
      <c r="P238" s="87" t="e">
        <f>VLOOKUP(H238,'SW CAT Values'!D:E,2,)</f>
        <v>#N/A</v>
      </c>
      <c r="Q238" s="71"/>
      <c r="R238" s="70">
        <f t="shared" si="302"/>
        <v>0</v>
      </c>
      <c r="S238" s="70">
        <f t="shared" si="303"/>
        <v>0</v>
      </c>
      <c r="T238" s="320"/>
      <c r="U238" s="320"/>
      <c r="V238" s="71"/>
      <c r="W238" s="70">
        <f t="shared" si="304"/>
        <v>0</v>
      </c>
      <c r="X238" s="70">
        <f t="shared" si="305"/>
        <v>0</v>
      </c>
      <c r="Y238" s="320"/>
      <c r="Z238" s="321"/>
      <c r="AA238" s="72">
        <f t="shared" si="306"/>
        <v>0</v>
      </c>
      <c r="AB238" s="72">
        <f t="shared" si="307"/>
        <v>0</v>
      </c>
      <c r="AC238" s="72">
        <f t="shared" si="308"/>
        <v>0</v>
      </c>
      <c r="AD238" s="72">
        <f t="shared" si="309"/>
        <v>0</v>
      </c>
      <c r="AE238" s="73">
        <f t="shared" si="310"/>
        <v>0</v>
      </c>
      <c r="AF238" s="72">
        <f t="shared" si="311"/>
        <v>0</v>
      </c>
      <c r="AG238" s="72">
        <f t="shared" si="312"/>
        <v>0</v>
      </c>
      <c r="AH238" s="72">
        <f t="shared" si="313"/>
        <v>0</v>
      </c>
      <c r="AI238" s="72">
        <f t="shared" si="314"/>
        <v>0</v>
      </c>
      <c r="AJ238" s="73">
        <f t="shared" si="315"/>
        <v>0</v>
      </c>
      <c r="AK238" s="39"/>
    </row>
    <row r="239" spans="1:37" x14ac:dyDescent="0.35">
      <c r="A239" s="34">
        <f t="shared" si="300"/>
        <v>0</v>
      </c>
      <c r="B239" s="236">
        <f t="shared" si="316"/>
        <v>0</v>
      </c>
      <c r="C239" s="36">
        <f t="shared" si="301"/>
        <v>0</v>
      </c>
      <c r="D239" s="35"/>
      <c r="E239" s="35"/>
      <c r="F239" s="35"/>
      <c r="G239" s="35"/>
      <c r="H239" s="35"/>
      <c r="I239" s="54"/>
      <c r="J239" s="55"/>
      <c r="K239" s="35"/>
      <c r="L239" s="35"/>
      <c r="M239" s="37"/>
      <c r="N239" s="38"/>
      <c r="O239" s="83"/>
      <c r="P239" s="87" t="e">
        <f>VLOOKUP(H239,'SW CAT Values'!D:E,2,)</f>
        <v>#N/A</v>
      </c>
      <c r="Q239" s="71"/>
      <c r="R239" s="70">
        <f t="shared" si="302"/>
        <v>0</v>
      </c>
      <c r="S239" s="70">
        <f t="shared" si="303"/>
        <v>0</v>
      </c>
      <c r="T239" s="320"/>
      <c r="U239" s="320"/>
      <c r="V239" s="71"/>
      <c r="W239" s="70">
        <f t="shared" si="304"/>
        <v>0</v>
      </c>
      <c r="X239" s="70">
        <f t="shared" si="305"/>
        <v>0</v>
      </c>
      <c r="Y239" s="320"/>
      <c r="Z239" s="321"/>
      <c r="AA239" s="72">
        <f t="shared" si="306"/>
        <v>0</v>
      </c>
      <c r="AB239" s="72">
        <f t="shared" si="307"/>
        <v>0</v>
      </c>
      <c r="AC239" s="72">
        <f t="shared" si="308"/>
        <v>0</v>
      </c>
      <c r="AD239" s="72">
        <f t="shared" si="309"/>
        <v>0</v>
      </c>
      <c r="AE239" s="73">
        <f t="shared" si="310"/>
        <v>0</v>
      </c>
      <c r="AF239" s="72">
        <f t="shared" si="311"/>
        <v>0</v>
      </c>
      <c r="AG239" s="72">
        <f t="shared" si="312"/>
        <v>0</v>
      </c>
      <c r="AH239" s="72">
        <f t="shared" si="313"/>
        <v>0</v>
      </c>
      <c r="AI239" s="72">
        <f t="shared" si="314"/>
        <v>0</v>
      </c>
      <c r="AJ239" s="73">
        <f t="shared" si="315"/>
        <v>0</v>
      </c>
      <c r="AK239" s="39"/>
    </row>
    <row r="240" spans="1:37" x14ac:dyDescent="0.35">
      <c r="A240" s="34">
        <f t="shared" si="300"/>
        <v>0</v>
      </c>
      <c r="B240" s="236">
        <f t="shared" si="316"/>
        <v>0</v>
      </c>
      <c r="C240" s="36">
        <f t="shared" si="301"/>
        <v>0</v>
      </c>
      <c r="D240" s="35"/>
      <c r="E240" s="35"/>
      <c r="F240" s="35"/>
      <c r="G240" s="35"/>
      <c r="H240" s="35"/>
      <c r="I240" s="130"/>
      <c r="J240" s="55"/>
      <c r="K240" s="35"/>
      <c r="L240" s="35"/>
      <c r="M240" s="37"/>
      <c r="N240" s="38"/>
      <c r="O240" s="83"/>
      <c r="P240" s="87" t="e">
        <f>VLOOKUP(H240,'SW CAT Values'!D:E,2,)</f>
        <v>#N/A</v>
      </c>
      <c r="Q240" s="71"/>
      <c r="R240" s="70">
        <f t="shared" si="302"/>
        <v>0</v>
      </c>
      <c r="S240" s="70">
        <f t="shared" si="303"/>
        <v>0</v>
      </c>
      <c r="T240" s="320"/>
      <c r="U240" s="320"/>
      <c r="V240" s="71"/>
      <c r="W240" s="70">
        <f t="shared" si="304"/>
        <v>0</v>
      </c>
      <c r="X240" s="70">
        <f t="shared" si="305"/>
        <v>0</v>
      </c>
      <c r="Y240" s="320"/>
      <c r="Z240" s="321"/>
      <c r="AA240" s="72">
        <f t="shared" si="306"/>
        <v>0</v>
      </c>
      <c r="AB240" s="72">
        <f t="shared" si="307"/>
        <v>0</v>
      </c>
      <c r="AC240" s="72">
        <f t="shared" si="308"/>
        <v>0</v>
      </c>
      <c r="AD240" s="72">
        <f t="shared" si="309"/>
        <v>0</v>
      </c>
      <c r="AE240" s="73">
        <f t="shared" si="310"/>
        <v>0</v>
      </c>
      <c r="AF240" s="72">
        <f t="shared" si="311"/>
        <v>0</v>
      </c>
      <c r="AG240" s="72">
        <f t="shared" si="312"/>
        <v>0</v>
      </c>
      <c r="AH240" s="72">
        <f t="shared" si="313"/>
        <v>0</v>
      </c>
      <c r="AI240" s="72">
        <f t="shared" si="314"/>
        <v>0</v>
      </c>
      <c r="AJ240" s="73">
        <f t="shared" si="315"/>
        <v>0</v>
      </c>
      <c r="AK240" s="39"/>
    </row>
    <row r="241" spans="1:37" x14ac:dyDescent="0.35">
      <c r="A241" s="34">
        <f t="shared" si="300"/>
        <v>0</v>
      </c>
      <c r="B241" s="236">
        <f t="shared" si="316"/>
        <v>0</v>
      </c>
      <c r="C241" s="36">
        <f t="shared" si="301"/>
        <v>0</v>
      </c>
      <c r="D241" s="35"/>
      <c r="E241" s="35"/>
      <c r="F241" s="35"/>
      <c r="G241" s="35"/>
      <c r="H241" s="35"/>
      <c r="I241" s="130"/>
      <c r="J241" s="55"/>
      <c r="K241" s="35"/>
      <c r="L241" s="35"/>
      <c r="M241" s="37"/>
      <c r="N241" s="38"/>
      <c r="O241" s="83"/>
      <c r="P241" s="87" t="e">
        <f>VLOOKUP(H241,'SW CAT Values'!D:E,2,)</f>
        <v>#N/A</v>
      </c>
      <c r="Q241" s="71"/>
      <c r="R241" s="70">
        <f t="shared" si="302"/>
        <v>0</v>
      </c>
      <c r="S241" s="70">
        <f t="shared" si="303"/>
        <v>0</v>
      </c>
      <c r="T241" s="320"/>
      <c r="U241" s="320"/>
      <c r="V241" s="71"/>
      <c r="W241" s="70">
        <f t="shared" si="304"/>
        <v>0</v>
      </c>
      <c r="X241" s="70">
        <f t="shared" si="305"/>
        <v>0</v>
      </c>
      <c r="Y241" s="320"/>
      <c r="Z241" s="321"/>
      <c r="AA241" s="72">
        <f t="shared" si="306"/>
        <v>0</v>
      </c>
      <c r="AB241" s="72">
        <f t="shared" si="307"/>
        <v>0</v>
      </c>
      <c r="AC241" s="72">
        <f t="shared" si="308"/>
        <v>0</v>
      </c>
      <c r="AD241" s="72">
        <f t="shared" si="309"/>
        <v>0</v>
      </c>
      <c r="AE241" s="73">
        <f t="shared" si="310"/>
        <v>0</v>
      </c>
      <c r="AF241" s="72">
        <f t="shared" si="311"/>
        <v>0</v>
      </c>
      <c r="AG241" s="72">
        <f t="shared" si="312"/>
        <v>0</v>
      </c>
      <c r="AH241" s="72">
        <f t="shared" si="313"/>
        <v>0</v>
      </c>
      <c r="AI241" s="72">
        <f t="shared" si="314"/>
        <v>0</v>
      </c>
      <c r="AJ241" s="73">
        <f t="shared" si="315"/>
        <v>0</v>
      </c>
      <c r="AK241" s="39"/>
    </row>
    <row r="242" spans="1:37" x14ac:dyDescent="0.35">
      <c r="A242" s="34">
        <f t="shared" si="300"/>
        <v>0</v>
      </c>
      <c r="B242" s="236">
        <f t="shared" si="316"/>
        <v>0</v>
      </c>
      <c r="C242" s="36">
        <f t="shared" si="301"/>
        <v>0</v>
      </c>
      <c r="D242" s="35"/>
      <c r="E242" s="35"/>
      <c r="F242" s="35"/>
      <c r="G242" s="35"/>
      <c r="H242" s="35"/>
      <c r="I242" s="115"/>
      <c r="J242" s="55"/>
      <c r="K242" s="35"/>
      <c r="L242" s="35"/>
      <c r="M242" s="37"/>
      <c r="N242" s="38"/>
      <c r="O242" s="83"/>
      <c r="P242" s="87" t="e">
        <f>VLOOKUP(H242,'SW CAT Values'!D:E,2,)</f>
        <v>#N/A</v>
      </c>
      <c r="Q242" s="71"/>
      <c r="R242" s="70">
        <f t="shared" si="302"/>
        <v>0</v>
      </c>
      <c r="S242" s="70">
        <f t="shared" si="303"/>
        <v>0</v>
      </c>
      <c r="T242" s="320"/>
      <c r="U242" s="320"/>
      <c r="V242" s="71"/>
      <c r="W242" s="70">
        <f t="shared" si="304"/>
        <v>0</v>
      </c>
      <c r="X242" s="70">
        <f t="shared" si="305"/>
        <v>0</v>
      </c>
      <c r="Y242" s="320"/>
      <c r="Z242" s="321"/>
      <c r="AA242" s="72">
        <f t="shared" si="306"/>
        <v>0</v>
      </c>
      <c r="AB242" s="72">
        <f t="shared" si="307"/>
        <v>0</v>
      </c>
      <c r="AC242" s="72">
        <f t="shared" si="308"/>
        <v>0</v>
      </c>
      <c r="AD242" s="72">
        <f t="shared" si="309"/>
        <v>0</v>
      </c>
      <c r="AE242" s="73">
        <f t="shared" si="310"/>
        <v>0</v>
      </c>
      <c r="AF242" s="72">
        <f t="shared" si="311"/>
        <v>0</v>
      </c>
      <c r="AG242" s="72">
        <f t="shared" si="312"/>
        <v>0</v>
      </c>
      <c r="AH242" s="72">
        <f t="shared" si="313"/>
        <v>0</v>
      </c>
      <c r="AI242" s="72">
        <f t="shared" si="314"/>
        <v>0</v>
      </c>
      <c r="AJ242" s="73">
        <f t="shared" si="315"/>
        <v>0</v>
      </c>
      <c r="AK242" s="39"/>
    </row>
    <row r="243" spans="1:37" x14ac:dyDescent="0.35">
      <c r="A243" s="34">
        <f t="shared" si="300"/>
        <v>0</v>
      </c>
      <c r="B243" s="236">
        <f t="shared" si="316"/>
        <v>0</v>
      </c>
      <c r="C243" s="36">
        <f t="shared" si="301"/>
        <v>0</v>
      </c>
      <c r="D243" s="35"/>
      <c r="E243" s="35"/>
      <c r="F243" s="35"/>
      <c r="G243" s="35"/>
      <c r="H243" s="35"/>
      <c r="I243" s="130"/>
      <c r="J243" s="55"/>
      <c r="K243" s="35"/>
      <c r="L243" s="35"/>
      <c r="M243" s="37"/>
      <c r="N243" s="38"/>
      <c r="O243" s="83"/>
      <c r="P243" s="87" t="e">
        <f>VLOOKUP(H243,'SW CAT Values'!D:E,2,)</f>
        <v>#N/A</v>
      </c>
      <c r="Q243" s="71"/>
      <c r="R243" s="70">
        <f t="shared" si="302"/>
        <v>0</v>
      </c>
      <c r="S243" s="70">
        <f t="shared" si="303"/>
        <v>0</v>
      </c>
      <c r="T243" s="320"/>
      <c r="U243" s="320"/>
      <c r="V243" s="71"/>
      <c r="W243" s="70">
        <f t="shared" si="304"/>
        <v>0</v>
      </c>
      <c r="X243" s="70">
        <f t="shared" si="305"/>
        <v>0</v>
      </c>
      <c r="Y243" s="320"/>
      <c r="Z243" s="321"/>
      <c r="AA243" s="72">
        <f t="shared" si="306"/>
        <v>0</v>
      </c>
      <c r="AB243" s="72">
        <f t="shared" si="307"/>
        <v>0</v>
      </c>
      <c r="AC243" s="72">
        <f t="shared" si="308"/>
        <v>0</v>
      </c>
      <c r="AD243" s="72">
        <f t="shared" si="309"/>
        <v>0</v>
      </c>
      <c r="AE243" s="73">
        <f t="shared" si="310"/>
        <v>0</v>
      </c>
      <c r="AF243" s="72">
        <f t="shared" si="311"/>
        <v>0</v>
      </c>
      <c r="AG243" s="72">
        <f t="shared" si="312"/>
        <v>0</v>
      </c>
      <c r="AH243" s="72">
        <f t="shared" si="313"/>
        <v>0</v>
      </c>
      <c r="AI243" s="72">
        <f t="shared" si="314"/>
        <v>0</v>
      </c>
      <c r="AJ243" s="73">
        <f t="shared" si="315"/>
        <v>0</v>
      </c>
      <c r="AK243" s="39"/>
    </row>
    <row r="244" spans="1:37" x14ac:dyDescent="0.35">
      <c r="A244" s="34">
        <f t="shared" si="300"/>
        <v>0</v>
      </c>
      <c r="B244" s="236">
        <f t="shared" si="316"/>
        <v>0</v>
      </c>
      <c r="C244" s="36">
        <f t="shared" si="301"/>
        <v>0</v>
      </c>
      <c r="D244" s="35"/>
      <c r="E244" s="35"/>
      <c r="F244" s="35"/>
      <c r="G244" s="35"/>
      <c r="H244" s="35"/>
      <c r="I244" s="130"/>
      <c r="J244" s="55"/>
      <c r="K244" s="35"/>
      <c r="L244" s="35"/>
      <c r="M244" s="37"/>
      <c r="N244" s="38"/>
      <c r="O244" s="83"/>
      <c r="P244" s="87" t="e">
        <f>VLOOKUP(H244,'SW CAT Values'!D:E,2,)</f>
        <v>#N/A</v>
      </c>
      <c r="Q244" s="71"/>
      <c r="R244" s="70">
        <f t="shared" si="302"/>
        <v>0</v>
      </c>
      <c r="S244" s="70">
        <f t="shared" si="303"/>
        <v>0</v>
      </c>
      <c r="T244" s="320"/>
      <c r="U244" s="320"/>
      <c r="V244" s="71"/>
      <c r="W244" s="70">
        <f t="shared" si="304"/>
        <v>0</v>
      </c>
      <c r="X244" s="70">
        <f t="shared" si="305"/>
        <v>0</v>
      </c>
      <c r="Y244" s="320"/>
      <c r="Z244" s="321"/>
      <c r="AA244" s="72">
        <f t="shared" si="306"/>
        <v>0</v>
      </c>
      <c r="AB244" s="72">
        <f t="shared" si="307"/>
        <v>0</v>
      </c>
      <c r="AC244" s="72">
        <f t="shared" si="308"/>
        <v>0</v>
      </c>
      <c r="AD244" s="72">
        <f t="shared" si="309"/>
        <v>0</v>
      </c>
      <c r="AE244" s="73">
        <f t="shared" si="310"/>
        <v>0</v>
      </c>
      <c r="AF244" s="72">
        <f t="shared" si="311"/>
        <v>0</v>
      </c>
      <c r="AG244" s="72">
        <f t="shared" si="312"/>
        <v>0</v>
      </c>
      <c r="AH244" s="72">
        <f t="shared" si="313"/>
        <v>0</v>
      </c>
      <c r="AI244" s="72">
        <f t="shared" si="314"/>
        <v>0</v>
      </c>
      <c r="AJ244" s="73">
        <f t="shared" si="315"/>
        <v>0</v>
      </c>
      <c r="AK244" s="39"/>
    </row>
    <row r="245" spans="1:37" x14ac:dyDescent="0.35">
      <c r="A245" s="34">
        <f t="shared" si="300"/>
        <v>0</v>
      </c>
      <c r="B245" s="236">
        <f t="shared" si="316"/>
        <v>0</v>
      </c>
      <c r="C245" s="36">
        <f t="shared" si="301"/>
        <v>0</v>
      </c>
      <c r="D245" s="35"/>
      <c r="E245" s="35"/>
      <c r="F245" s="35"/>
      <c r="G245" s="35"/>
      <c r="H245" s="35"/>
      <c r="I245" s="130"/>
      <c r="J245" s="54"/>
      <c r="K245" s="35"/>
      <c r="L245" s="35"/>
      <c r="M245" s="37"/>
      <c r="N245" s="38"/>
      <c r="O245" s="83"/>
      <c r="P245" s="87" t="e">
        <f>VLOOKUP(H245,'SW CAT Values'!D:E,2,)</f>
        <v>#N/A</v>
      </c>
      <c r="Q245" s="71"/>
      <c r="R245" s="70">
        <f t="shared" si="302"/>
        <v>0</v>
      </c>
      <c r="S245" s="70">
        <f t="shared" si="303"/>
        <v>0</v>
      </c>
      <c r="T245" s="320"/>
      <c r="U245" s="320"/>
      <c r="V245" s="71"/>
      <c r="W245" s="70">
        <f t="shared" si="304"/>
        <v>0</v>
      </c>
      <c r="X245" s="70">
        <f t="shared" si="305"/>
        <v>0</v>
      </c>
      <c r="Y245" s="320"/>
      <c r="Z245" s="321"/>
      <c r="AA245" s="72">
        <f t="shared" si="306"/>
        <v>0</v>
      </c>
      <c r="AB245" s="72">
        <f t="shared" si="307"/>
        <v>0</v>
      </c>
      <c r="AC245" s="72">
        <f t="shared" si="308"/>
        <v>0</v>
      </c>
      <c r="AD245" s="72">
        <f t="shared" si="309"/>
        <v>0</v>
      </c>
      <c r="AE245" s="73">
        <f t="shared" si="310"/>
        <v>0</v>
      </c>
      <c r="AF245" s="72">
        <f t="shared" si="311"/>
        <v>0</v>
      </c>
      <c r="AG245" s="72">
        <f t="shared" si="312"/>
        <v>0</v>
      </c>
      <c r="AH245" s="72">
        <f t="shared" si="313"/>
        <v>0</v>
      </c>
      <c r="AI245" s="72">
        <f t="shared" si="314"/>
        <v>0</v>
      </c>
      <c r="AJ245" s="73">
        <f t="shared" si="315"/>
        <v>0</v>
      </c>
      <c r="AK245" s="39"/>
    </row>
    <row r="246" spans="1:37" x14ac:dyDescent="0.35">
      <c r="A246" s="34">
        <f t="shared" si="300"/>
        <v>0</v>
      </c>
      <c r="B246" s="236">
        <f t="shared" si="316"/>
        <v>0</v>
      </c>
      <c r="C246" s="36">
        <f t="shared" si="301"/>
        <v>0</v>
      </c>
      <c r="D246" s="35"/>
      <c r="E246" s="35"/>
      <c r="F246" s="35"/>
      <c r="G246" s="35"/>
      <c r="H246" s="35"/>
      <c r="I246" s="54"/>
      <c r="J246" s="54"/>
      <c r="K246" s="35"/>
      <c r="L246" s="35"/>
      <c r="M246" s="37"/>
      <c r="N246" s="38"/>
      <c r="O246" s="83"/>
      <c r="P246" s="87" t="e">
        <f>VLOOKUP(H246,'SW CAT Values'!D:E,2,)</f>
        <v>#N/A</v>
      </c>
      <c r="Q246" s="71"/>
      <c r="R246" s="70">
        <f t="shared" si="302"/>
        <v>0</v>
      </c>
      <c r="S246" s="70">
        <f t="shared" si="303"/>
        <v>0</v>
      </c>
      <c r="T246" s="320"/>
      <c r="U246" s="320"/>
      <c r="V246" s="71"/>
      <c r="W246" s="70">
        <f t="shared" si="304"/>
        <v>0</v>
      </c>
      <c r="X246" s="70">
        <f t="shared" si="305"/>
        <v>0</v>
      </c>
      <c r="Y246" s="320"/>
      <c r="Z246" s="321"/>
      <c r="AA246" s="72">
        <f t="shared" si="306"/>
        <v>0</v>
      </c>
      <c r="AB246" s="72">
        <f t="shared" si="307"/>
        <v>0</v>
      </c>
      <c r="AC246" s="72">
        <f t="shared" si="308"/>
        <v>0</v>
      </c>
      <c r="AD246" s="72">
        <f t="shared" si="309"/>
        <v>0</v>
      </c>
      <c r="AE246" s="73">
        <f t="shared" si="310"/>
        <v>0</v>
      </c>
      <c r="AF246" s="72">
        <f t="shared" si="311"/>
        <v>0</v>
      </c>
      <c r="AG246" s="72">
        <f t="shared" si="312"/>
        <v>0</v>
      </c>
      <c r="AH246" s="72">
        <f t="shared" si="313"/>
        <v>0</v>
      </c>
      <c r="AI246" s="72">
        <f t="shared" si="314"/>
        <v>0</v>
      </c>
      <c r="AJ246" s="73">
        <f t="shared" si="315"/>
        <v>0</v>
      </c>
      <c r="AK246" s="39"/>
    </row>
    <row r="247" spans="1:37" x14ac:dyDescent="0.35">
      <c r="A247" s="34">
        <f t="shared" si="300"/>
        <v>0</v>
      </c>
      <c r="B247" s="236">
        <f t="shared" si="316"/>
        <v>0</v>
      </c>
      <c r="C247" s="36">
        <f t="shared" si="301"/>
        <v>0</v>
      </c>
      <c r="D247" s="35"/>
      <c r="E247" s="35"/>
      <c r="F247" s="35"/>
      <c r="G247" s="35"/>
      <c r="H247" s="35"/>
      <c r="I247" s="54"/>
      <c r="J247" s="54"/>
      <c r="K247" s="35"/>
      <c r="L247" s="35"/>
      <c r="M247" s="37"/>
      <c r="N247" s="38"/>
      <c r="O247" s="83"/>
      <c r="P247" s="87" t="e">
        <f>VLOOKUP(H247,'SW CAT Values'!D:E,2,)</f>
        <v>#N/A</v>
      </c>
      <c r="Q247" s="71"/>
      <c r="R247" s="70">
        <f t="shared" si="302"/>
        <v>0</v>
      </c>
      <c r="S247" s="70">
        <f t="shared" si="303"/>
        <v>0</v>
      </c>
      <c r="T247" s="320"/>
      <c r="U247" s="320"/>
      <c r="V247" s="71"/>
      <c r="W247" s="70">
        <f t="shared" si="304"/>
        <v>0</v>
      </c>
      <c r="X247" s="70">
        <f t="shared" si="305"/>
        <v>0</v>
      </c>
      <c r="Y247" s="320"/>
      <c r="Z247" s="321"/>
      <c r="AA247" s="72">
        <f t="shared" si="306"/>
        <v>0</v>
      </c>
      <c r="AB247" s="72">
        <f t="shared" si="307"/>
        <v>0</v>
      </c>
      <c r="AC247" s="72">
        <f t="shared" si="308"/>
        <v>0</v>
      </c>
      <c r="AD247" s="72">
        <f t="shared" si="309"/>
        <v>0</v>
      </c>
      <c r="AE247" s="73">
        <f t="shared" si="310"/>
        <v>0</v>
      </c>
      <c r="AF247" s="72">
        <f t="shared" si="311"/>
        <v>0</v>
      </c>
      <c r="AG247" s="72">
        <f t="shared" si="312"/>
        <v>0</v>
      </c>
      <c r="AH247" s="72">
        <f t="shared" si="313"/>
        <v>0</v>
      </c>
      <c r="AI247" s="72">
        <f t="shared" si="314"/>
        <v>0</v>
      </c>
      <c r="AJ247" s="73">
        <f t="shared" si="315"/>
        <v>0</v>
      </c>
      <c r="AK247" s="39"/>
    </row>
    <row r="248" spans="1:37" x14ac:dyDescent="0.35">
      <c r="A248" s="34">
        <f t="shared" si="300"/>
        <v>0</v>
      </c>
      <c r="B248" s="236">
        <f t="shared" si="316"/>
        <v>0</v>
      </c>
      <c r="C248" s="36">
        <f t="shared" si="301"/>
        <v>0</v>
      </c>
      <c r="D248" s="35"/>
      <c r="E248" s="35"/>
      <c r="F248" s="35"/>
      <c r="G248" s="35"/>
      <c r="H248" s="35"/>
      <c r="I248" s="54"/>
      <c r="J248" s="54"/>
      <c r="K248" s="35"/>
      <c r="L248" s="35"/>
      <c r="M248" s="37"/>
      <c r="N248" s="38"/>
      <c r="O248" s="83"/>
      <c r="P248" s="87" t="e">
        <f>VLOOKUP(H248,'SW CAT Values'!D:E,2,)</f>
        <v>#N/A</v>
      </c>
      <c r="Q248" s="71"/>
      <c r="R248" s="70">
        <f t="shared" si="302"/>
        <v>0</v>
      </c>
      <c r="S248" s="70">
        <f t="shared" si="303"/>
        <v>0</v>
      </c>
      <c r="T248" s="320"/>
      <c r="U248" s="320"/>
      <c r="V248" s="71"/>
      <c r="W248" s="70">
        <f t="shared" si="304"/>
        <v>0</v>
      </c>
      <c r="X248" s="70">
        <f t="shared" si="305"/>
        <v>0</v>
      </c>
      <c r="Y248" s="320"/>
      <c r="Z248" s="321"/>
      <c r="AA248" s="72">
        <f t="shared" si="306"/>
        <v>0</v>
      </c>
      <c r="AB248" s="72">
        <f t="shared" si="307"/>
        <v>0</v>
      </c>
      <c r="AC248" s="72">
        <f t="shared" si="308"/>
        <v>0</v>
      </c>
      <c r="AD248" s="72">
        <f t="shared" si="309"/>
        <v>0</v>
      </c>
      <c r="AE248" s="73">
        <f t="shared" si="310"/>
        <v>0</v>
      </c>
      <c r="AF248" s="72">
        <f t="shared" si="311"/>
        <v>0</v>
      </c>
      <c r="AG248" s="72">
        <f t="shared" si="312"/>
        <v>0</v>
      </c>
      <c r="AH248" s="72">
        <f t="shared" si="313"/>
        <v>0</v>
      </c>
      <c r="AI248" s="72">
        <f t="shared" si="314"/>
        <v>0</v>
      </c>
      <c r="AJ248" s="73">
        <f t="shared" si="315"/>
        <v>0</v>
      </c>
      <c r="AK248" s="39"/>
    </row>
    <row r="249" spans="1:37" x14ac:dyDescent="0.35">
      <c r="A249" s="34">
        <f t="shared" si="300"/>
        <v>0</v>
      </c>
      <c r="B249" s="236">
        <f t="shared" si="316"/>
        <v>0</v>
      </c>
      <c r="C249" s="36">
        <f t="shared" si="301"/>
        <v>0</v>
      </c>
      <c r="D249" s="35"/>
      <c r="E249" s="35"/>
      <c r="F249" s="35"/>
      <c r="G249" s="35"/>
      <c r="H249" s="35"/>
      <c r="I249" s="54"/>
      <c r="J249" s="55"/>
      <c r="K249" s="35"/>
      <c r="L249" s="35"/>
      <c r="M249" s="37"/>
      <c r="N249" s="38"/>
      <c r="O249" s="83"/>
      <c r="P249" s="87" t="e">
        <f>VLOOKUP(H249,'SW CAT Values'!D:E,2,)</f>
        <v>#N/A</v>
      </c>
      <c r="Q249" s="71"/>
      <c r="R249" s="70">
        <f t="shared" si="302"/>
        <v>0</v>
      </c>
      <c r="S249" s="70">
        <f t="shared" si="303"/>
        <v>0</v>
      </c>
      <c r="T249" s="320"/>
      <c r="U249" s="320"/>
      <c r="V249" s="71"/>
      <c r="W249" s="70">
        <f t="shared" si="304"/>
        <v>0</v>
      </c>
      <c r="X249" s="70">
        <f t="shared" si="305"/>
        <v>0</v>
      </c>
      <c r="Y249" s="320"/>
      <c r="Z249" s="321"/>
      <c r="AA249" s="72">
        <f t="shared" si="306"/>
        <v>0</v>
      </c>
      <c r="AB249" s="72">
        <f t="shared" si="307"/>
        <v>0</v>
      </c>
      <c r="AC249" s="72">
        <f t="shared" si="308"/>
        <v>0</v>
      </c>
      <c r="AD249" s="72">
        <f t="shared" si="309"/>
        <v>0</v>
      </c>
      <c r="AE249" s="73">
        <f t="shared" si="310"/>
        <v>0</v>
      </c>
      <c r="AF249" s="72">
        <f t="shared" si="311"/>
        <v>0</v>
      </c>
      <c r="AG249" s="72">
        <f t="shared" si="312"/>
        <v>0</v>
      </c>
      <c r="AH249" s="72">
        <f t="shared" si="313"/>
        <v>0</v>
      </c>
      <c r="AI249" s="72">
        <f t="shared" si="314"/>
        <v>0</v>
      </c>
      <c r="AJ249" s="73">
        <f t="shared" si="315"/>
        <v>0</v>
      </c>
      <c r="AK249" s="39"/>
    </row>
    <row r="250" spans="1:37" x14ac:dyDescent="0.35">
      <c r="A250" s="34">
        <f t="shared" si="300"/>
        <v>0</v>
      </c>
      <c r="B250" s="236">
        <f t="shared" si="316"/>
        <v>0</v>
      </c>
      <c r="C250" s="36">
        <f t="shared" si="301"/>
        <v>0</v>
      </c>
      <c r="D250" s="35"/>
      <c r="E250" s="35"/>
      <c r="F250" s="35"/>
      <c r="G250" s="35"/>
      <c r="H250" s="35"/>
      <c r="I250" s="54"/>
      <c r="J250" s="55"/>
      <c r="K250" s="35"/>
      <c r="L250" s="35"/>
      <c r="M250" s="37"/>
      <c r="N250" s="38"/>
      <c r="O250" s="83"/>
      <c r="P250" s="87" t="e">
        <f>VLOOKUP(H250,'SW CAT Values'!D:E,2,)</f>
        <v>#N/A</v>
      </c>
      <c r="Q250" s="71"/>
      <c r="R250" s="70">
        <f t="shared" si="302"/>
        <v>0</v>
      </c>
      <c r="S250" s="70">
        <f t="shared" si="303"/>
        <v>0</v>
      </c>
      <c r="T250" s="320"/>
      <c r="U250" s="320"/>
      <c r="V250" s="71"/>
      <c r="W250" s="70">
        <f t="shared" si="304"/>
        <v>0</v>
      </c>
      <c r="X250" s="70">
        <f t="shared" si="305"/>
        <v>0</v>
      </c>
      <c r="Y250" s="320"/>
      <c r="Z250" s="321"/>
      <c r="AA250" s="72">
        <f t="shared" si="306"/>
        <v>0</v>
      </c>
      <c r="AB250" s="72">
        <f t="shared" si="307"/>
        <v>0</v>
      </c>
      <c r="AC250" s="72">
        <f t="shared" si="308"/>
        <v>0</v>
      </c>
      <c r="AD250" s="72">
        <f t="shared" si="309"/>
        <v>0</v>
      </c>
      <c r="AE250" s="73">
        <f t="shared" si="310"/>
        <v>0</v>
      </c>
      <c r="AF250" s="72">
        <f t="shared" si="311"/>
        <v>0</v>
      </c>
      <c r="AG250" s="72">
        <f t="shared" si="312"/>
        <v>0</v>
      </c>
      <c r="AH250" s="72">
        <f t="shared" si="313"/>
        <v>0</v>
      </c>
      <c r="AI250" s="72">
        <f t="shared" si="314"/>
        <v>0</v>
      </c>
      <c r="AJ250" s="73">
        <f t="shared" si="315"/>
        <v>0</v>
      </c>
      <c r="AK250" s="39"/>
    </row>
    <row r="251" spans="1:37" x14ac:dyDescent="0.35">
      <c r="A251" s="34">
        <f t="shared" si="300"/>
        <v>0</v>
      </c>
      <c r="B251" s="236">
        <f t="shared" si="316"/>
        <v>0</v>
      </c>
      <c r="C251" s="36">
        <f t="shared" si="301"/>
        <v>0</v>
      </c>
      <c r="D251" s="35"/>
      <c r="E251" s="35"/>
      <c r="F251" s="35"/>
      <c r="G251" s="35"/>
      <c r="H251" s="112"/>
      <c r="I251" s="54"/>
      <c r="J251" s="35"/>
      <c r="K251" s="35"/>
      <c r="L251" s="212"/>
      <c r="M251" s="38"/>
      <c r="N251" s="38"/>
      <c r="O251" s="83"/>
      <c r="P251" s="87" t="e">
        <f>VLOOKUP(H251,'SW CAT Values'!D:E,2,)</f>
        <v>#N/A</v>
      </c>
      <c r="Q251" s="71"/>
      <c r="R251" s="70">
        <f t="shared" si="302"/>
        <v>0</v>
      </c>
      <c r="S251" s="70">
        <f t="shared" si="303"/>
        <v>0</v>
      </c>
      <c r="T251" s="320"/>
      <c r="U251" s="320"/>
      <c r="V251" s="71"/>
      <c r="W251" s="70">
        <f t="shared" si="304"/>
        <v>0</v>
      </c>
      <c r="X251" s="70">
        <f t="shared" si="305"/>
        <v>0</v>
      </c>
      <c r="Y251" s="320"/>
      <c r="Z251" s="321"/>
      <c r="AA251" s="72">
        <f t="shared" si="306"/>
        <v>0</v>
      </c>
      <c r="AB251" s="72">
        <f t="shared" si="307"/>
        <v>0</v>
      </c>
      <c r="AC251" s="72">
        <f t="shared" si="308"/>
        <v>0</v>
      </c>
      <c r="AD251" s="72">
        <f t="shared" si="309"/>
        <v>0</v>
      </c>
      <c r="AE251" s="73">
        <f t="shared" si="310"/>
        <v>0</v>
      </c>
      <c r="AF251" s="72">
        <f t="shared" si="311"/>
        <v>0</v>
      </c>
      <c r="AG251" s="72">
        <f t="shared" si="312"/>
        <v>0</v>
      </c>
      <c r="AH251" s="72">
        <f t="shared" si="313"/>
        <v>0</v>
      </c>
      <c r="AI251" s="72">
        <f t="shared" si="314"/>
        <v>0</v>
      </c>
      <c r="AJ251" s="73">
        <f t="shared" si="315"/>
        <v>0</v>
      </c>
      <c r="AK251" s="39"/>
    </row>
    <row r="252" spans="1:37" x14ac:dyDescent="0.35">
      <c r="A252" s="34">
        <f t="shared" si="300"/>
        <v>0</v>
      </c>
      <c r="B252" s="236">
        <f t="shared" si="316"/>
        <v>0</v>
      </c>
      <c r="C252" s="36">
        <f t="shared" si="301"/>
        <v>0</v>
      </c>
      <c r="D252" s="35"/>
      <c r="E252" s="35"/>
      <c r="F252" s="35"/>
      <c r="G252" s="35"/>
      <c r="H252" s="35"/>
      <c r="I252" s="130"/>
      <c r="J252" s="54"/>
      <c r="K252" s="35"/>
      <c r="L252" s="212"/>
      <c r="M252" s="38"/>
      <c r="N252" s="38"/>
      <c r="O252" s="83"/>
      <c r="P252" s="87" t="e">
        <f>VLOOKUP(H252,'SW CAT Values'!D:E,2,)</f>
        <v>#N/A</v>
      </c>
      <c r="Q252" s="71"/>
      <c r="R252" s="70">
        <f t="shared" si="302"/>
        <v>0</v>
      </c>
      <c r="S252" s="70">
        <f t="shared" si="303"/>
        <v>0</v>
      </c>
      <c r="T252" s="320"/>
      <c r="U252" s="320"/>
      <c r="V252" s="71"/>
      <c r="W252" s="70">
        <f t="shared" si="304"/>
        <v>0</v>
      </c>
      <c r="X252" s="70">
        <f t="shared" si="305"/>
        <v>0</v>
      </c>
      <c r="Y252" s="320"/>
      <c r="Z252" s="321"/>
      <c r="AA252" s="72">
        <f t="shared" si="306"/>
        <v>0</v>
      </c>
      <c r="AB252" s="72">
        <f t="shared" si="307"/>
        <v>0</v>
      </c>
      <c r="AC252" s="72">
        <f t="shared" si="308"/>
        <v>0</v>
      </c>
      <c r="AD252" s="72">
        <f t="shared" si="309"/>
        <v>0</v>
      </c>
      <c r="AE252" s="73">
        <f t="shared" si="310"/>
        <v>0</v>
      </c>
      <c r="AF252" s="72">
        <f t="shared" si="311"/>
        <v>0</v>
      </c>
      <c r="AG252" s="72">
        <f t="shared" si="312"/>
        <v>0</v>
      </c>
      <c r="AH252" s="72">
        <f t="shared" si="313"/>
        <v>0</v>
      </c>
      <c r="AI252" s="72">
        <f t="shared" si="314"/>
        <v>0</v>
      </c>
      <c r="AJ252" s="73">
        <f t="shared" si="315"/>
        <v>0</v>
      </c>
      <c r="AK252" s="39"/>
    </row>
    <row r="253" spans="1:37" x14ac:dyDescent="0.35">
      <c r="A253" s="34">
        <f t="shared" si="300"/>
        <v>0</v>
      </c>
      <c r="B253" s="236">
        <f t="shared" si="316"/>
        <v>0</v>
      </c>
      <c r="C253" s="36">
        <f t="shared" si="301"/>
        <v>0</v>
      </c>
      <c r="D253" s="35"/>
      <c r="E253" s="35"/>
      <c r="F253" s="35"/>
      <c r="G253" s="35"/>
      <c r="H253" s="35"/>
      <c r="I253" s="54"/>
      <c r="J253" s="55"/>
      <c r="K253" s="35"/>
      <c r="L253" s="35"/>
      <c r="M253" s="37"/>
      <c r="N253" s="38"/>
      <c r="O253" s="83"/>
      <c r="P253" s="87" t="e">
        <f>VLOOKUP(H253,'SW CAT Values'!D:E,2,)</f>
        <v>#N/A</v>
      </c>
      <c r="Q253" s="71"/>
      <c r="R253" s="70">
        <f t="shared" si="302"/>
        <v>0</v>
      </c>
      <c r="S253" s="70">
        <f t="shared" si="303"/>
        <v>0</v>
      </c>
      <c r="T253" s="320"/>
      <c r="U253" s="320"/>
      <c r="V253" s="71"/>
      <c r="W253" s="70">
        <f t="shared" si="304"/>
        <v>0</v>
      </c>
      <c r="X253" s="70">
        <f t="shared" si="305"/>
        <v>0</v>
      </c>
      <c r="Y253" s="320"/>
      <c r="Z253" s="321"/>
      <c r="AA253" s="72">
        <f t="shared" si="306"/>
        <v>0</v>
      </c>
      <c r="AB253" s="72">
        <f t="shared" si="307"/>
        <v>0</v>
      </c>
      <c r="AC253" s="72">
        <f t="shared" si="308"/>
        <v>0</v>
      </c>
      <c r="AD253" s="72">
        <f t="shared" si="309"/>
        <v>0</v>
      </c>
      <c r="AE253" s="73">
        <f t="shared" si="310"/>
        <v>0</v>
      </c>
      <c r="AF253" s="72">
        <f t="shared" si="311"/>
        <v>0</v>
      </c>
      <c r="AG253" s="72">
        <f t="shared" si="312"/>
        <v>0</v>
      </c>
      <c r="AH253" s="72">
        <f t="shared" si="313"/>
        <v>0</v>
      </c>
      <c r="AI253" s="72">
        <f t="shared" si="314"/>
        <v>0</v>
      </c>
      <c r="AJ253" s="73">
        <f t="shared" si="315"/>
        <v>0</v>
      </c>
      <c r="AK253" s="39"/>
    </row>
    <row r="254" spans="1:37" x14ac:dyDescent="0.35">
      <c r="A254" s="34">
        <f t="shared" si="300"/>
        <v>0</v>
      </c>
      <c r="B254" s="236">
        <f t="shared" si="316"/>
        <v>0</v>
      </c>
      <c r="C254" s="36">
        <f t="shared" si="301"/>
        <v>0</v>
      </c>
      <c r="D254" s="35"/>
      <c r="E254" s="35"/>
      <c r="F254" s="35"/>
      <c r="G254" s="35"/>
      <c r="H254" s="35"/>
      <c r="I254" s="54"/>
      <c r="J254" s="55"/>
      <c r="K254" s="35"/>
      <c r="L254" s="35"/>
      <c r="M254" s="37"/>
      <c r="N254" s="38"/>
      <c r="O254" s="83"/>
      <c r="P254" s="87" t="e">
        <f>VLOOKUP(H254,'SW CAT Values'!D:E,2,)</f>
        <v>#N/A</v>
      </c>
      <c r="Q254" s="71"/>
      <c r="R254" s="70">
        <f t="shared" si="302"/>
        <v>0</v>
      </c>
      <c r="S254" s="70">
        <f t="shared" si="303"/>
        <v>0</v>
      </c>
      <c r="T254" s="320"/>
      <c r="U254" s="320"/>
      <c r="V254" s="71"/>
      <c r="W254" s="70">
        <f t="shared" si="304"/>
        <v>0</v>
      </c>
      <c r="X254" s="70">
        <f t="shared" si="305"/>
        <v>0</v>
      </c>
      <c r="Y254" s="320"/>
      <c r="Z254" s="321"/>
      <c r="AA254" s="72">
        <f t="shared" si="306"/>
        <v>0</v>
      </c>
      <c r="AB254" s="72">
        <f t="shared" si="307"/>
        <v>0</v>
      </c>
      <c r="AC254" s="72">
        <f t="shared" si="308"/>
        <v>0</v>
      </c>
      <c r="AD254" s="72">
        <f t="shared" si="309"/>
        <v>0</v>
      </c>
      <c r="AE254" s="73">
        <f t="shared" si="310"/>
        <v>0</v>
      </c>
      <c r="AF254" s="72">
        <f t="shared" si="311"/>
        <v>0</v>
      </c>
      <c r="AG254" s="72">
        <f t="shared" si="312"/>
        <v>0</v>
      </c>
      <c r="AH254" s="72">
        <f t="shared" si="313"/>
        <v>0</v>
      </c>
      <c r="AI254" s="72">
        <f t="shared" si="314"/>
        <v>0</v>
      </c>
      <c r="AJ254" s="73">
        <f t="shared" si="315"/>
        <v>0</v>
      </c>
      <c r="AK254" s="39"/>
    </row>
    <row r="255" spans="1:37" x14ac:dyDescent="0.35">
      <c r="A255" s="34">
        <f t="shared" si="300"/>
        <v>0</v>
      </c>
      <c r="B255" s="236">
        <f t="shared" si="316"/>
        <v>0</v>
      </c>
      <c r="C255" s="36">
        <f t="shared" si="301"/>
        <v>0</v>
      </c>
      <c r="D255" s="35"/>
      <c r="E255" s="35"/>
      <c r="F255" s="35"/>
      <c r="G255" s="35"/>
      <c r="H255" s="35"/>
      <c r="I255" s="54"/>
      <c r="J255" s="55"/>
      <c r="K255" s="35"/>
      <c r="L255" s="35"/>
      <c r="M255" s="37"/>
      <c r="N255" s="38"/>
      <c r="O255" s="83"/>
      <c r="P255" s="87" t="e">
        <f>VLOOKUP(H255,'SW CAT Values'!D:E,2,)</f>
        <v>#N/A</v>
      </c>
      <c r="Q255" s="71"/>
      <c r="R255" s="70">
        <f t="shared" si="302"/>
        <v>0</v>
      </c>
      <c r="S255" s="70">
        <f t="shared" si="303"/>
        <v>0</v>
      </c>
      <c r="T255" s="320"/>
      <c r="U255" s="320"/>
      <c r="V255" s="71"/>
      <c r="W255" s="70">
        <f t="shared" si="304"/>
        <v>0</v>
      </c>
      <c r="X255" s="70">
        <f t="shared" si="305"/>
        <v>0</v>
      </c>
      <c r="Y255" s="320"/>
      <c r="Z255" s="321"/>
      <c r="AA255" s="72">
        <f t="shared" si="306"/>
        <v>0</v>
      </c>
      <c r="AB255" s="72">
        <f t="shared" si="307"/>
        <v>0</v>
      </c>
      <c r="AC255" s="72">
        <f t="shared" si="308"/>
        <v>0</v>
      </c>
      <c r="AD255" s="72">
        <f t="shared" si="309"/>
        <v>0</v>
      </c>
      <c r="AE255" s="73">
        <f t="shared" si="310"/>
        <v>0</v>
      </c>
      <c r="AF255" s="72">
        <f t="shared" si="311"/>
        <v>0</v>
      </c>
      <c r="AG255" s="72">
        <f t="shared" si="312"/>
        <v>0</v>
      </c>
      <c r="AH255" s="72">
        <f t="shared" si="313"/>
        <v>0</v>
      </c>
      <c r="AI255" s="72">
        <f t="shared" si="314"/>
        <v>0</v>
      </c>
      <c r="AJ255" s="73">
        <f t="shared" si="315"/>
        <v>0</v>
      </c>
      <c r="AK255" s="39"/>
    </row>
    <row r="256" spans="1:37" x14ac:dyDescent="0.35">
      <c r="A256" s="106">
        <f>Summary!A12</f>
        <v>0</v>
      </c>
      <c r="B256" s="107">
        <f>Summary!B12</f>
        <v>0</v>
      </c>
      <c r="C256" s="95">
        <f>Summary!C12</f>
        <v>0</v>
      </c>
      <c r="D256" s="96"/>
      <c r="E256" s="97"/>
      <c r="F256" s="96"/>
      <c r="G256" s="98"/>
      <c r="H256" s="107"/>
      <c r="I256" s="98"/>
      <c r="J256" s="98"/>
      <c r="K256" s="92"/>
      <c r="L256" s="166"/>
      <c r="M256" s="167"/>
      <c r="N256" s="166"/>
      <c r="O256" s="168" t="str">
        <f>_xlfn.CONCAT("PERIOD ",A256," TOTAL")</f>
        <v>PERIOD 0 TOTAL</v>
      </c>
      <c r="P256" s="138" t="e">
        <f>SUM(P231:P255)</f>
        <v>#N/A</v>
      </c>
      <c r="Q256" s="157">
        <f>SUM(R256:S256)</f>
        <v>0</v>
      </c>
      <c r="R256" s="157">
        <f>SUM(R231:R255)</f>
        <v>0</v>
      </c>
      <c r="S256" s="157">
        <f>SUM(S231:S255)</f>
        <v>0</v>
      </c>
      <c r="T256" s="74" t="e">
        <f>R256/(R256+S256)</f>
        <v>#DIV/0!</v>
      </c>
      <c r="U256" s="74" t="e">
        <f>S256/(R256+S256)</f>
        <v>#DIV/0!</v>
      </c>
      <c r="V256" s="141">
        <f>SUM(W256:X256)</f>
        <v>0</v>
      </c>
      <c r="W256" s="157">
        <f>SUM(W231:W255)</f>
        <v>0</v>
      </c>
      <c r="X256" s="157">
        <f>SUM(X231:X255)</f>
        <v>0</v>
      </c>
      <c r="Y256" s="74" t="e">
        <f>W256/(W256+X256)</f>
        <v>#DIV/0!</v>
      </c>
      <c r="Z256" s="75" t="e">
        <f>X256/(W256+X256)</f>
        <v>#DIV/0!</v>
      </c>
      <c r="AA256" s="142">
        <f t="shared" ref="AA256:AJ256" si="317">SUM(AA231:AA255)</f>
        <v>0</v>
      </c>
      <c r="AB256" s="142">
        <f t="shared" si="317"/>
        <v>0</v>
      </c>
      <c r="AC256" s="142">
        <f t="shared" si="317"/>
        <v>0</v>
      </c>
      <c r="AD256" s="142">
        <f t="shared" si="317"/>
        <v>0</v>
      </c>
      <c r="AE256" s="143">
        <f t="shared" si="317"/>
        <v>0</v>
      </c>
      <c r="AF256" s="142">
        <f t="shared" si="317"/>
        <v>0</v>
      </c>
      <c r="AG256" s="142">
        <f t="shared" si="317"/>
        <v>0</v>
      </c>
      <c r="AH256" s="142">
        <f t="shared" si="317"/>
        <v>0</v>
      </c>
      <c r="AI256" s="142">
        <f t="shared" si="317"/>
        <v>0</v>
      </c>
      <c r="AJ256" s="143">
        <f t="shared" si="317"/>
        <v>0</v>
      </c>
      <c r="AK256" s="89">
        <f>C256</f>
        <v>0</v>
      </c>
    </row>
    <row r="257" spans="1:37" x14ac:dyDescent="0.35">
      <c r="A257" s="108"/>
      <c r="B257" s="101"/>
      <c r="C257" s="99"/>
      <c r="D257" s="100"/>
      <c r="E257" s="101"/>
      <c r="F257" s="117"/>
      <c r="G257" s="101"/>
      <c r="H257" s="117"/>
      <c r="I257" s="101"/>
      <c r="J257" s="93"/>
      <c r="K257" s="93"/>
      <c r="L257" s="182"/>
      <c r="M257" s="182"/>
      <c r="N257" s="182"/>
      <c r="O257" s="183" t="s">
        <v>120</v>
      </c>
      <c r="P257" s="140" t="e">
        <f t="shared" ref="P257:AJ257" si="318">P230</f>
        <v>#N/A</v>
      </c>
      <c r="Q257" s="185">
        <f t="shared" si="318"/>
        <v>0</v>
      </c>
      <c r="R257" s="185">
        <f t="shared" si="318"/>
        <v>0</v>
      </c>
      <c r="S257" s="185">
        <f t="shared" si="318"/>
        <v>0</v>
      </c>
      <c r="T257" s="186" t="e">
        <f t="shared" si="318"/>
        <v>#DIV/0!</v>
      </c>
      <c r="U257" s="186" t="e">
        <f t="shared" si="318"/>
        <v>#DIV/0!</v>
      </c>
      <c r="V257" s="187">
        <f t="shared" si="318"/>
        <v>0</v>
      </c>
      <c r="W257" s="185">
        <f t="shared" si="318"/>
        <v>0</v>
      </c>
      <c r="X257" s="185">
        <f t="shared" si="318"/>
        <v>0</v>
      </c>
      <c r="Y257" s="186" t="e">
        <f t="shared" si="318"/>
        <v>#DIV/0!</v>
      </c>
      <c r="Z257" s="188" t="e">
        <f t="shared" si="318"/>
        <v>#DIV/0!</v>
      </c>
      <c r="AA257" s="189">
        <f t="shared" si="318"/>
        <v>0</v>
      </c>
      <c r="AB257" s="189">
        <f t="shared" si="318"/>
        <v>0</v>
      </c>
      <c r="AC257" s="189">
        <f t="shared" si="318"/>
        <v>0</v>
      </c>
      <c r="AD257" s="189">
        <f t="shared" si="318"/>
        <v>0</v>
      </c>
      <c r="AE257" s="190">
        <f t="shared" si="318"/>
        <v>0</v>
      </c>
      <c r="AF257" s="189">
        <f t="shared" si="318"/>
        <v>0</v>
      </c>
      <c r="AG257" s="189">
        <f t="shared" si="318"/>
        <v>0</v>
      </c>
      <c r="AH257" s="189">
        <f t="shared" si="318"/>
        <v>0</v>
      </c>
      <c r="AI257" s="189">
        <f t="shared" si="318"/>
        <v>0</v>
      </c>
      <c r="AJ257" s="190">
        <f t="shared" si="318"/>
        <v>0</v>
      </c>
      <c r="AK257" s="90" t="s">
        <v>121</v>
      </c>
    </row>
    <row r="258" spans="1:37" x14ac:dyDescent="0.35">
      <c r="A258" s="109"/>
      <c r="B258" s="110"/>
      <c r="C258" s="102"/>
      <c r="D258" s="103"/>
      <c r="E258" s="104"/>
      <c r="F258" s="110"/>
      <c r="G258" s="104"/>
      <c r="H258" s="110"/>
      <c r="I258" s="104"/>
      <c r="J258" s="94"/>
      <c r="K258" s="105"/>
      <c r="L258" s="198"/>
      <c r="M258" s="199"/>
      <c r="N258" s="198"/>
      <c r="O258" s="199" t="s">
        <v>122</v>
      </c>
      <c r="P258" s="139" t="e">
        <f>SUM(P256:P257)</f>
        <v>#N/A</v>
      </c>
      <c r="Q258" s="159">
        <f>SUM(Q256:Q257)</f>
        <v>0</v>
      </c>
      <c r="R258" s="159">
        <f>SUM(R256:R257)</f>
        <v>0</v>
      </c>
      <c r="S258" s="159">
        <f>SUM(S256:S257)</f>
        <v>0</v>
      </c>
      <c r="T258" s="76" t="e">
        <f>R258/(R258+S258)</f>
        <v>#DIV/0!</v>
      </c>
      <c r="U258" s="76" t="e">
        <f>S258/(R258+S258)</f>
        <v>#DIV/0!</v>
      </c>
      <c r="V258" s="158">
        <f>SUM(V256:V257)</f>
        <v>0</v>
      </c>
      <c r="W258" s="159">
        <f>SUM(W256:W257)</f>
        <v>0</v>
      </c>
      <c r="X258" s="159">
        <f>SUM(X256:X257)</f>
        <v>0</v>
      </c>
      <c r="Y258" s="76" t="e">
        <f>W258/(W258+X258)</f>
        <v>#DIV/0!</v>
      </c>
      <c r="Z258" s="77" t="e">
        <f>X258/(W258+X258)</f>
        <v>#DIV/0!</v>
      </c>
      <c r="AA258" s="144">
        <f t="shared" ref="AA258:AJ258" si="319">SUM(AA256:AA257)</f>
        <v>0</v>
      </c>
      <c r="AB258" s="144">
        <f t="shared" si="319"/>
        <v>0</v>
      </c>
      <c r="AC258" s="144">
        <f t="shared" si="319"/>
        <v>0</v>
      </c>
      <c r="AD258" s="144">
        <f t="shared" si="319"/>
        <v>0</v>
      </c>
      <c r="AE258" s="145">
        <f t="shared" si="319"/>
        <v>0</v>
      </c>
      <c r="AF258" s="144">
        <f t="shared" si="319"/>
        <v>0</v>
      </c>
      <c r="AG258" s="144">
        <f t="shared" si="319"/>
        <v>0</v>
      </c>
      <c r="AH258" s="144">
        <f t="shared" si="319"/>
        <v>0</v>
      </c>
      <c r="AI258" s="144">
        <f t="shared" si="319"/>
        <v>0</v>
      </c>
      <c r="AJ258" s="145">
        <f t="shared" si="319"/>
        <v>0</v>
      </c>
      <c r="AK258" s="91" t="str">
        <f>O258</f>
        <v>CUMMULATIVE INCIDENT TOTAL</v>
      </c>
    </row>
    <row r="259" spans="1:37" x14ac:dyDescent="0.35">
      <c r="A259" s="34">
        <f t="shared" ref="A259:A283" si="320">$A$284</f>
        <v>0</v>
      </c>
      <c r="B259" s="236">
        <f>$B$284</f>
        <v>0</v>
      </c>
      <c r="C259" s="36">
        <f t="shared" ref="C259:C283" si="321">$C$284</f>
        <v>0</v>
      </c>
      <c r="D259" s="35"/>
      <c r="E259" s="35"/>
      <c r="F259" s="35"/>
      <c r="G259" s="35"/>
      <c r="H259" s="35"/>
      <c r="I259" s="115"/>
      <c r="J259" s="130"/>
      <c r="K259" s="35"/>
      <c r="L259" s="35"/>
      <c r="M259" s="37"/>
      <c r="N259" s="38"/>
      <c r="O259" s="83"/>
      <c r="P259" s="87" t="e">
        <f>VLOOKUP(H259,'SW CAT Values'!D:E,2,)</f>
        <v>#N/A</v>
      </c>
      <c r="Q259" s="71"/>
      <c r="R259" s="70">
        <f t="shared" ref="R259:R283" si="322">IF(D259="Ground",P259*N259,0)</f>
        <v>0</v>
      </c>
      <c r="S259" s="70">
        <f t="shared" ref="S259:S283" si="323">IF(D259="Ground",P259*O259,0)</f>
        <v>0</v>
      </c>
      <c r="T259" s="320"/>
      <c r="U259" s="320"/>
      <c r="V259" s="71"/>
      <c r="W259" s="70">
        <f t="shared" ref="W259:W283" si="324">IF(D259="Air",P259*N259,0)</f>
        <v>0</v>
      </c>
      <c r="X259" s="70">
        <f t="shared" ref="X259:X283" si="325">IF(D259="Air",P259*O259,0)</f>
        <v>0</v>
      </c>
      <c r="Y259" s="320"/>
      <c r="Z259" s="321"/>
      <c r="AA259" s="72">
        <f t="shared" ref="AA259:AA283" si="326">IF(E259="Crew",P259*N259,0)</f>
        <v>0</v>
      </c>
      <c r="AB259" s="72">
        <f t="shared" ref="AB259:AB283" si="327">IF(E259="Engine",P259*N259,0)</f>
        <v>0</v>
      </c>
      <c r="AC259" s="72">
        <f t="shared" ref="AC259:AC283" si="328">IF(E259="Equipment",P259*N259,0)</f>
        <v>0</v>
      </c>
      <c r="AD259" s="72">
        <f t="shared" ref="AD259:AD283" si="329">IF(E259="Fixed",P259*N259,0)</f>
        <v>0</v>
      </c>
      <c r="AE259" s="73">
        <f t="shared" ref="AE259:AE283" si="330">IF(E259="Rotary",P259*N259,0)</f>
        <v>0</v>
      </c>
      <c r="AF259" s="72">
        <f t="shared" ref="AF259:AF283" si="331">IF(E259="Crew",P259*O259,0)</f>
        <v>0</v>
      </c>
      <c r="AG259" s="72">
        <f t="shared" ref="AG259:AG283" si="332">IF(E259="Engine",P259*O259,0)</f>
        <v>0</v>
      </c>
      <c r="AH259" s="72">
        <f t="shared" ref="AH259:AH283" si="333">IF(E259="Equipment",P259*O259,0)</f>
        <v>0</v>
      </c>
      <c r="AI259" s="72">
        <f t="shared" ref="AI259:AI283" si="334">IF(E259="Fixed",P259*O259,0)</f>
        <v>0</v>
      </c>
      <c r="AJ259" s="73">
        <f t="shared" ref="AJ259:AJ283" si="335">IF(E259="Rotary",P259*O259,0)</f>
        <v>0</v>
      </c>
      <c r="AK259" s="39"/>
    </row>
    <row r="260" spans="1:37" x14ac:dyDescent="0.35">
      <c r="A260" s="34">
        <f t="shared" si="320"/>
        <v>0</v>
      </c>
      <c r="B260" s="236">
        <f t="shared" ref="B260:B283" si="336">$B$284</f>
        <v>0</v>
      </c>
      <c r="C260" s="36">
        <f t="shared" si="321"/>
        <v>0</v>
      </c>
      <c r="D260" s="35"/>
      <c r="E260" s="35"/>
      <c r="F260" s="35"/>
      <c r="G260" s="35"/>
      <c r="H260" s="35"/>
      <c r="I260" s="115"/>
      <c r="J260" s="130"/>
      <c r="K260" s="35"/>
      <c r="L260" s="35"/>
      <c r="M260" s="37"/>
      <c r="N260" s="38"/>
      <c r="O260" s="83"/>
      <c r="P260" s="87" t="e">
        <f>VLOOKUP(H260,'SW CAT Values'!D:E,2,)</f>
        <v>#N/A</v>
      </c>
      <c r="Q260" s="71"/>
      <c r="R260" s="70">
        <f t="shared" si="322"/>
        <v>0</v>
      </c>
      <c r="S260" s="70">
        <f t="shared" si="323"/>
        <v>0</v>
      </c>
      <c r="T260" s="320"/>
      <c r="U260" s="320"/>
      <c r="V260" s="71"/>
      <c r="W260" s="70">
        <f t="shared" si="324"/>
        <v>0</v>
      </c>
      <c r="X260" s="70">
        <f t="shared" si="325"/>
        <v>0</v>
      </c>
      <c r="Y260" s="320"/>
      <c r="Z260" s="321"/>
      <c r="AA260" s="72">
        <f t="shared" si="326"/>
        <v>0</v>
      </c>
      <c r="AB260" s="72">
        <f t="shared" si="327"/>
        <v>0</v>
      </c>
      <c r="AC260" s="72">
        <f t="shared" si="328"/>
        <v>0</v>
      </c>
      <c r="AD260" s="72">
        <f t="shared" si="329"/>
        <v>0</v>
      </c>
      <c r="AE260" s="73">
        <f t="shared" si="330"/>
        <v>0</v>
      </c>
      <c r="AF260" s="72">
        <f t="shared" si="331"/>
        <v>0</v>
      </c>
      <c r="AG260" s="72">
        <f t="shared" si="332"/>
        <v>0</v>
      </c>
      <c r="AH260" s="72">
        <f t="shared" si="333"/>
        <v>0</v>
      </c>
      <c r="AI260" s="72">
        <f t="shared" si="334"/>
        <v>0</v>
      </c>
      <c r="AJ260" s="73">
        <f t="shared" si="335"/>
        <v>0</v>
      </c>
      <c r="AK260" s="39"/>
    </row>
    <row r="261" spans="1:37" x14ac:dyDescent="0.35">
      <c r="A261" s="34">
        <f t="shared" si="320"/>
        <v>0</v>
      </c>
      <c r="B261" s="236">
        <f t="shared" si="336"/>
        <v>0</v>
      </c>
      <c r="C261" s="36">
        <f t="shared" si="321"/>
        <v>0</v>
      </c>
      <c r="D261" s="35"/>
      <c r="E261" s="35"/>
      <c r="F261" s="35"/>
      <c r="G261" s="35"/>
      <c r="H261" s="112"/>
      <c r="I261" s="130"/>
      <c r="J261" s="55"/>
      <c r="K261" s="35"/>
      <c r="L261" s="35"/>
      <c r="M261" s="37"/>
      <c r="N261" s="38"/>
      <c r="O261" s="83"/>
      <c r="P261" s="87" t="e">
        <f>VLOOKUP(H261,'SW CAT Values'!D:E,2,)</f>
        <v>#N/A</v>
      </c>
      <c r="Q261" s="71"/>
      <c r="R261" s="70">
        <f t="shared" si="322"/>
        <v>0</v>
      </c>
      <c r="S261" s="70">
        <f t="shared" si="323"/>
        <v>0</v>
      </c>
      <c r="T261" s="320"/>
      <c r="U261" s="320"/>
      <c r="V261" s="71"/>
      <c r="W261" s="70">
        <f t="shared" si="324"/>
        <v>0</v>
      </c>
      <c r="X261" s="70">
        <f t="shared" si="325"/>
        <v>0</v>
      </c>
      <c r="Y261" s="320"/>
      <c r="Z261" s="321"/>
      <c r="AA261" s="72">
        <f t="shared" si="326"/>
        <v>0</v>
      </c>
      <c r="AB261" s="72">
        <f t="shared" si="327"/>
        <v>0</v>
      </c>
      <c r="AC261" s="72">
        <f t="shared" si="328"/>
        <v>0</v>
      </c>
      <c r="AD261" s="72">
        <f t="shared" si="329"/>
        <v>0</v>
      </c>
      <c r="AE261" s="73">
        <f t="shared" si="330"/>
        <v>0</v>
      </c>
      <c r="AF261" s="72">
        <f t="shared" si="331"/>
        <v>0</v>
      </c>
      <c r="AG261" s="72">
        <f t="shared" si="332"/>
        <v>0</v>
      </c>
      <c r="AH261" s="72">
        <f t="shared" si="333"/>
        <v>0</v>
      </c>
      <c r="AI261" s="72">
        <f t="shared" si="334"/>
        <v>0</v>
      </c>
      <c r="AJ261" s="73">
        <f t="shared" si="335"/>
        <v>0</v>
      </c>
      <c r="AK261" s="39"/>
    </row>
    <row r="262" spans="1:37" x14ac:dyDescent="0.35">
      <c r="A262" s="34">
        <f t="shared" si="320"/>
        <v>0</v>
      </c>
      <c r="B262" s="236">
        <f t="shared" si="336"/>
        <v>0</v>
      </c>
      <c r="C262" s="36">
        <f t="shared" si="321"/>
        <v>0</v>
      </c>
      <c r="D262" s="35"/>
      <c r="E262" s="35"/>
      <c r="F262" s="35"/>
      <c r="G262" s="35"/>
      <c r="H262" s="35"/>
      <c r="I262" s="115"/>
      <c r="J262" s="55"/>
      <c r="K262" s="35"/>
      <c r="L262" s="35"/>
      <c r="M262" s="37"/>
      <c r="N262" s="38"/>
      <c r="O262" s="83"/>
      <c r="P262" s="87" t="e">
        <f>VLOOKUP(H262,'SW CAT Values'!D:E,2,)</f>
        <v>#N/A</v>
      </c>
      <c r="Q262" s="71"/>
      <c r="R262" s="70">
        <f t="shared" si="322"/>
        <v>0</v>
      </c>
      <c r="S262" s="70">
        <f t="shared" si="323"/>
        <v>0</v>
      </c>
      <c r="T262" s="320"/>
      <c r="U262" s="320"/>
      <c r="V262" s="71"/>
      <c r="W262" s="70">
        <f t="shared" si="324"/>
        <v>0</v>
      </c>
      <c r="X262" s="70">
        <f t="shared" si="325"/>
        <v>0</v>
      </c>
      <c r="Y262" s="320"/>
      <c r="Z262" s="321"/>
      <c r="AA262" s="72">
        <f t="shared" si="326"/>
        <v>0</v>
      </c>
      <c r="AB262" s="72">
        <f t="shared" si="327"/>
        <v>0</v>
      </c>
      <c r="AC262" s="72">
        <f t="shared" si="328"/>
        <v>0</v>
      </c>
      <c r="AD262" s="72">
        <f t="shared" si="329"/>
        <v>0</v>
      </c>
      <c r="AE262" s="73">
        <f t="shared" si="330"/>
        <v>0</v>
      </c>
      <c r="AF262" s="72">
        <f t="shared" si="331"/>
        <v>0</v>
      </c>
      <c r="AG262" s="72">
        <f t="shared" si="332"/>
        <v>0</v>
      </c>
      <c r="AH262" s="72">
        <f t="shared" si="333"/>
        <v>0</v>
      </c>
      <c r="AI262" s="72">
        <f t="shared" si="334"/>
        <v>0</v>
      </c>
      <c r="AJ262" s="73">
        <f t="shared" si="335"/>
        <v>0</v>
      </c>
      <c r="AK262" s="39"/>
    </row>
    <row r="263" spans="1:37" x14ac:dyDescent="0.35">
      <c r="A263" s="34">
        <f t="shared" si="320"/>
        <v>0</v>
      </c>
      <c r="B263" s="236">
        <f t="shared" si="336"/>
        <v>0</v>
      </c>
      <c r="C263" s="36">
        <f t="shared" si="321"/>
        <v>0</v>
      </c>
      <c r="D263" s="35"/>
      <c r="E263" s="35"/>
      <c r="F263" s="35"/>
      <c r="G263" s="35"/>
      <c r="H263" s="35"/>
      <c r="I263" s="130"/>
      <c r="J263" s="55"/>
      <c r="K263" s="35"/>
      <c r="L263" s="35"/>
      <c r="M263" s="37"/>
      <c r="N263" s="38"/>
      <c r="O263" s="83"/>
      <c r="P263" s="87" t="e">
        <f>VLOOKUP(H263,'SW CAT Values'!D:E,2,)</f>
        <v>#N/A</v>
      </c>
      <c r="Q263" s="71"/>
      <c r="R263" s="70">
        <f t="shared" si="322"/>
        <v>0</v>
      </c>
      <c r="S263" s="70">
        <f t="shared" si="323"/>
        <v>0</v>
      </c>
      <c r="T263" s="320"/>
      <c r="U263" s="320"/>
      <c r="V263" s="71"/>
      <c r="W263" s="70">
        <f t="shared" si="324"/>
        <v>0</v>
      </c>
      <c r="X263" s="70">
        <f t="shared" si="325"/>
        <v>0</v>
      </c>
      <c r="Y263" s="320"/>
      <c r="Z263" s="321"/>
      <c r="AA263" s="72">
        <f t="shared" si="326"/>
        <v>0</v>
      </c>
      <c r="AB263" s="72">
        <f t="shared" si="327"/>
        <v>0</v>
      </c>
      <c r="AC263" s="72">
        <f t="shared" si="328"/>
        <v>0</v>
      </c>
      <c r="AD263" s="72">
        <f t="shared" si="329"/>
        <v>0</v>
      </c>
      <c r="AE263" s="73">
        <f t="shared" si="330"/>
        <v>0</v>
      </c>
      <c r="AF263" s="72">
        <f t="shared" si="331"/>
        <v>0</v>
      </c>
      <c r="AG263" s="72">
        <f t="shared" si="332"/>
        <v>0</v>
      </c>
      <c r="AH263" s="72">
        <f t="shared" si="333"/>
        <v>0</v>
      </c>
      <c r="AI263" s="72">
        <f t="shared" si="334"/>
        <v>0</v>
      </c>
      <c r="AJ263" s="73">
        <f t="shared" si="335"/>
        <v>0</v>
      </c>
      <c r="AK263" s="39"/>
    </row>
    <row r="264" spans="1:37" x14ac:dyDescent="0.35">
      <c r="A264" s="34">
        <f t="shared" si="320"/>
        <v>0</v>
      </c>
      <c r="B264" s="236">
        <f t="shared" si="336"/>
        <v>0</v>
      </c>
      <c r="C264" s="36">
        <f t="shared" si="321"/>
        <v>0</v>
      </c>
      <c r="D264" s="35"/>
      <c r="E264" s="35"/>
      <c r="F264" s="35"/>
      <c r="G264" s="35"/>
      <c r="H264" s="35"/>
      <c r="I264" s="115"/>
      <c r="J264" s="130"/>
      <c r="K264" s="35"/>
      <c r="L264" s="35"/>
      <c r="M264" s="37"/>
      <c r="N264" s="38"/>
      <c r="O264" s="83"/>
      <c r="P264" s="87" t="e">
        <f>VLOOKUP(H264,'SW CAT Values'!D:E,2,)</f>
        <v>#N/A</v>
      </c>
      <c r="Q264" s="71"/>
      <c r="R264" s="70">
        <f t="shared" si="322"/>
        <v>0</v>
      </c>
      <c r="S264" s="70">
        <f t="shared" si="323"/>
        <v>0</v>
      </c>
      <c r="T264" s="320"/>
      <c r="U264" s="320"/>
      <c r="V264" s="71"/>
      <c r="W264" s="70">
        <f t="shared" si="324"/>
        <v>0</v>
      </c>
      <c r="X264" s="70">
        <f t="shared" si="325"/>
        <v>0</v>
      </c>
      <c r="Y264" s="320"/>
      <c r="Z264" s="321"/>
      <c r="AA264" s="72">
        <f t="shared" si="326"/>
        <v>0</v>
      </c>
      <c r="AB264" s="72">
        <f t="shared" si="327"/>
        <v>0</v>
      </c>
      <c r="AC264" s="72">
        <f t="shared" si="328"/>
        <v>0</v>
      </c>
      <c r="AD264" s="72">
        <f t="shared" si="329"/>
        <v>0</v>
      </c>
      <c r="AE264" s="73">
        <f t="shared" si="330"/>
        <v>0</v>
      </c>
      <c r="AF264" s="72">
        <f t="shared" si="331"/>
        <v>0</v>
      </c>
      <c r="AG264" s="72">
        <f t="shared" si="332"/>
        <v>0</v>
      </c>
      <c r="AH264" s="72">
        <f t="shared" si="333"/>
        <v>0</v>
      </c>
      <c r="AI264" s="72">
        <f t="shared" si="334"/>
        <v>0</v>
      </c>
      <c r="AJ264" s="73">
        <f t="shared" si="335"/>
        <v>0</v>
      </c>
      <c r="AK264" s="39"/>
    </row>
    <row r="265" spans="1:37" x14ac:dyDescent="0.35">
      <c r="A265" s="34">
        <f t="shared" si="320"/>
        <v>0</v>
      </c>
      <c r="B265" s="236">
        <f t="shared" si="336"/>
        <v>0</v>
      </c>
      <c r="C265" s="36">
        <f t="shared" si="321"/>
        <v>0</v>
      </c>
      <c r="D265" s="35"/>
      <c r="E265" s="35"/>
      <c r="F265" s="35"/>
      <c r="G265" s="35"/>
      <c r="H265" s="35"/>
      <c r="I265" s="130"/>
      <c r="J265" s="55"/>
      <c r="K265" s="35"/>
      <c r="L265" s="35"/>
      <c r="M265" s="37"/>
      <c r="N265" s="38"/>
      <c r="O265" s="83"/>
      <c r="P265" s="87" t="e">
        <f>VLOOKUP(H265,'SW CAT Values'!D:E,2,)</f>
        <v>#N/A</v>
      </c>
      <c r="Q265" s="71"/>
      <c r="R265" s="70">
        <f t="shared" si="322"/>
        <v>0</v>
      </c>
      <c r="S265" s="70">
        <f t="shared" si="323"/>
        <v>0</v>
      </c>
      <c r="T265" s="320"/>
      <c r="U265" s="320"/>
      <c r="V265" s="71"/>
      <c r="W265" s="70">
        <f t="shared" si="324"/>
        <v>0</v>
      </c>
      <c r="X265" s="70">
        <f t="shared" si="325"/>
        <v>0</v>
      </c>
      <c r="Y265" s="320"/>
      <c r="Z265" s="321"/>
      <c r="AA265" s="72">
        <f t="shared" si="326"/>
        <v>0</v>
      </c>
      <c r="AB265" s="72">
        <f t="shared" si="327"/>
        <v>0</v>
      </c>
      <c r="AC265" s="72">
        <f t="shared" si="328"/>
        <v>0</v>
      </c>
      <c r="AD265" s="72">
        <f t="shared" si="329"/>
        <v>0</v>
      </c>
      <c r="AE265" s="73">
        <f t="shared" si="330"/>
        <v>0</v>
      </c>
      <c r="AF265" s="72">
        <f t="shared" si="331"/>
        <v>0</v>
      </c>
      <c r="AG265" s="72">
        <f t="shared" si="332"/>
        <v>0</v>
      </c>
      <c r="AH265" s="72">
        <f t="shared" si="333"/>
        <v>0</v>
      </c>
      <c r="AI265" s="72">
        <f t="shared" si="334"/>
        <v>0</v>
      </c>
      <c r="AJ265" s="73">
        <f t="shared" si="335"/>
        <v>0</v>
      </c>
      <c r="AK265" s="39"/>
    </row>
    <row r="266" spans="1:37" x14ac:dyDescent="0.35">
      <c r="A266" s="34">
        <f t="shared" si="320"/>
        <v>0</v>
      </c>
      <c r="B266" s="236">
        <f t="shared" si="336"/>
        <v>0</v>
      </c>
      <c r="C266" s="36">
        <f t="shared" si="321"/>
        <v>0</v>
      </c>
      <c r="D266" s="35"/>
      <c r="E266" s="35"/>
      <c r="F266" s="35"/>
      <c r="G266" s="35"/>
      <c r="H266" s="35"/>
      <c r="I266" s="54"/>
      <c r="J266" s="54"/>
      <c r="K266" s="35"/>
      <c r="L266" s="35"/>
      <c r="M266" s="37"/>
      <c r="N266" s="38"/>
      <c r="O266" s="83"/>
      <c r="P266" s="87" t="e">
        <f>VLOOKUP(H266,'SW CAT Values'!D:E,2,)</f>
        <v>#N/A</v>
      </c>
      <c r="Q266" s="71"/>
      <c r="R266" s="70">
        <f t="shared" si="322"/>
        <v>0</v>
      </c>
      <c r="S266" s="70">
        <f t="shared" si="323"/>
        <v>0</v>
      </c>
      <c r="T266" s="320"/>
      <c r="U266" s="320"/>
      <c r="V266" s="71"/>
      <c r="W266" s="70">
        <f t="shared" si="324"/>
        <v>0</v>
      </c>
      <c r="X266" s="70">
        <f t="shared" si="325"/>
        <v>0</v>
      </c>
      <c r="Y266" s="320"/>
      <c r="Z266" s="321"/>
      <c r="AA266" s="72">
        <f t="shared" si="326"/>
        <v>0</v>
      </c>
      <c r="AB266" s="72">
        <f t="shared" si="327"/>
        <v>0</v>
      </c>
      <c r="AC266" s="72">
        <f t="shared" si="328"/>
        <v>0</v>
      </c>
      <c r="AD266" s="72">
        <f t="shared" si="329"/>
        <v>0</v>
      </c>
      <c r="AE266" s="73">
        <f t="shared" si="330"/>
        <v>0</v>
      </c>
      <c r="AF266" s="72">
        <f t="shared" si="331"/>
        <v>0</v>
      </c>
      <c r="AG266" s="72">
        <f t="shared" si="332"/>
        <v>0</v>
      </c>
      <c r="AH266" s="72">
        <f t="shared" si="333"/>
        <v>0</v>
      </c>
      <c r="AI266" s="72">
        <f t="shared" si="334"/>
        <v>0</v>
      </c>
      <c r="AJ266" s="73">
        <f t="shared" si="335"/>
        <v>0</v>
      </c>
      <c r="AK266" s="39"/>
    </row>
    <row r="267" spans="1:37" x14ac:dyDescent="0.35">
      <c r="A267" s="34">
        <f t="shared" si="320"/>
        <v>0</v>
      </c>
      <c r="B267" s="236">
        <f t="shared" si="336"/>
        <v>0</v>
      </c>
      <c r="C267" s="36">
        <f t="shared" si="321"/>
        <v>0</v>
      </c>
      <c r="D267" s="35"/>
      <c r="E267" s="35"/>
      <c r="F267" s="35"/>
      <c r="G267" s="35"/>
      <c r="H267" s="35"/>
      <c r="I267" s="130"/>
      <c r="J267" s="54"/>
      <c r="K267" s="35"/>
      <c r="L267" s="35"/>
      <c r="M267" s="37"/>
      <c r="N267" s="38"/>
      <c r="O267" s="83"/>
      <c r="P267" s="87" t="e">
        <f>VLOOKUP(H267,'SW CAT Values'!D:E,2,)</f>
        <v>#N/A</v>
      </c>
      <c r="Q267" s="71"/>
      <c r="R267" s="70">
        <f t="shared" si="322"/>
        <v>0</v>
      </c>
      <c r="S267" s="70">
        <f t="shared" si="323"/>
        <v>0</v>
      </c>
      <c r="T267" s="320"/>
      <c r="U267" s="320"/>
      <c r="V267" s="71"/>
      <c r="W267" s="70">
        <f t="shared" si="324"/>
        <v>0</v>
      </c>
      <c r="X267" s="70">
        <f t="shared" si="325"/>
        <v>0</v>
      </c>
      <c r="Y267" s="320"/>
      <c r="Z267" s="321"/>
      <c r="AA267" s="72">
        <f t="shared" si="326"/>
        <v>0</v>
      </c>
      <c r="AB267" s="72">
        <f t="shared" si="327"/>
        <v>0</v>
      </c>
      <c r="AC267" s="72">
        <f t="shared" si="328"/>
        <v>0</v>
      </c>
      <c r="AD267" s="72">
        <f t="shared" si="329"/>
        <v>0</v>
      </c>
      <c r="AE267" s="73">
        <f t="shared" si="330"/>
        <v>0</v>
      </c>
      <c r="AF267" s="72">
        <f t="shared" si="331"/>
        <v>0</v>
      </c>
      <c r="AG267" s="72">
        <f t="shared" si="332"/>
        <v>0</v>
      </c>
      <c r="AH267" s="72">
        <f t="shared" si="333"/>
        <v>0</v>
      </c>
      <c r="AI267" s="72">
        <f t="shared" si="334"/>
        <v>0</v>
      </c>
      <c r="AJ267" s="73">
        <f t="shared" si="335"/>
        <v>0</v>
      </c>
      <c r="AK267" s="39"/>
    </row>
    <row r="268" spans="1:37" x14ac:dyDescent="0.35">
      <c r="A268" s="34">
        <f t="shared" si="320"/>
        <v>0</v>
      </c>
      <c r="B268" s="236">
        <f t="shared" si="336"/>
        <v>0</v>
      </c>
      <c r="C268" s="36">
        <f t="shared" si="321"/>
        <v>0</v>
      </c>
      <c r="D268" s="35"/>
      <c r="E268" s="35"/>
      <c r="F268" s="35"/>
      <c r="G268" s="35"/>
      <c r="H268" s="35"/>
      <c r="I268" s="130"/>
      <c r="J268" s="54"/>
      <c r="K268" s="35"/>
      <c r="L268" s="35"/>
      <c r="M268" s="37"/>
      <c r="N268" s="38"/>
      <c r="O268" s="83"/>
      <c r="P268" s="87" t="e">
        <f>VLOOKUP(H268,'SW CAT Values'!D:E,2,)</f>
        <v>#N/A</v>
      </c>
      <c r="Q268" s="71"/>
      <c r="R268" s="70">
        <f t="shared" si="322"/>
        <v>0</v>
      </c>
      <c r="S268" s="70">
        <f t="shared" si="323"/>
        <v>0</v>
      </c>
      <c r="T268" s="320"/>
      <c r="U268" s="320"/>
      <c r="V268" s="71"/>
      <c r="W268" s="70">
        <f t="shared" si="324"/>
        <v>0</v>
      </c>
      <c r="X268" s="70">
        <f t="shared" si="325"/>
        <v>0</v>
      </c>
      <c r="Y268" s="320"/>
      <c r="Z268" s="321"/>
      <c r="AA268" s="72">
        <f t="shared" si="326"/>
        <v>0</v>
      </c>
      <c r="AB268" s="72">
        <f t="shared" si="327"/>
        <v>0</v>
      </c>
      <c r="AC268" s="72">
        <f t="shared" si="328"/>
        <v>0</v>
      </c>
      <c r="AD268" s="72">
        <f t="shared" si="329"/>
        <v>0</v>
      </c>
      <c r="AE268" s="73">
        <f t="shared" si="330"/>
        <v>0</v>
      </c>
      <c r="AF268" s="72">
        <f t="shared" si="331"/>
        <v>0</v>
      </c>
      <c r="AG268" s="72">
        <f t="shared" si="332"/>
        <v>0</v>
      </c>
      <c r="AH268" s="72">
        <f t="shared" si="333"/>
        <v>0</v>
      </c>
      <c r="AI268" s="72">
        <f t="shared" si="334"/>
        <v>0</v>
      </c>
      <c r="AJ268" s="73">
        <f t="shared" si="335"/>
        <v>0</v>
      </c>
      <c r="AK268" s="39"/>
    </row>
    <row r="269" spans="1:37" x14ac:dyDescent="0.35">
      <c r="A269" s="34">
        <f t="shared" si="320"/>
        <v>0</v>
      </c>
      <c r="B269" s="236">
        <f t="shared" si="336"/>
        <v>0</v>
      </c>
      <c r="C269" s="36">
        <f t="shared" si="321"/>
        <v>0</v>
      </c>
      <c r="D269" s="35"/>
      <c r="E269" s="35"/>
      <c r="F269" s="35"/>
      <c r="G269" s="35"/>
      <c r="H269" s="35"/>
      <c r="I269" s="130"/>
      <c r="J269" s="54"/>
      <c r="K269" s="35"/>
      <c r="L269" s="35"/>
      <c r="M269" s="37"/>
      <c r="N269" s="38"/>
      <c r="O269" s="83"/>
      <c r="P269" s="87" t="e">
        <f>VLOOKUP(H269,'SW CAT Values'!D:E,2,)</f>
        <v>#N/A</v>
      </c>
      <c r="Q269" s="71"/>
      <c r="R269" s="70">
        <f t="shared" si="322"/>
        <v>0</v>
      </c>
      <c r="S269" s="70">
        <f t="shared" si="323"/>
        <v>0</v>
      </c>
      <c r="T269" s="320"/>
      <c r="U269" s="320"/>
      <c r="V269" s="71"/>
      <c r="W269" s="70">
        <f t="shared" si="324"/>
        <v>0</v>
      </c>
      <c r="X269" s="70">
        <f t="shared" si="325"/>
        <v>0</v>
      </c>
      <c r="Y269" s="320"/>
      <c r="Z269" s="321"/>
      <c r="AA269" s="72">
        <f t="shared" si="326"/>
        <v>0</v>
      </c>
      <c r="AB269" s="72">
        <f t="shared" si="327"/>
        <v>0</v>
      </c>
      <c r="AC269" s="72">
        <f t="shared" si="328"/>
        <v>0</v>
      </c>
      <c r="AD269" s="72">
        <f t="shared" si="329"/>
        <v>0</v>
      </c>
      <c r="AE269" s="73">
        <f t="shared" si="330"/>
        <v>0</v>
      </c>
      <c r="AF269" s="72">
        <f t="shared" si="331"/>
        <v>0</v>
      </c>
      <c r="AG269" s="72">
        <f t="shared" si="332"/>
        <v>0</v>
      </c>
      <c r="AH269" s="72">
        <f t="shared" si="333"/>
        <v>0</v>
      </c>
      <c r="AI269" s="72">
        <f t="shared" si="334"/>
        <v>0</v>
      </c>
      <c r="AJ269" s="73">
        <f t="shared" si="335"/>
        <v>0</v>
      </c>
      <c r="AK269" s="39"/>
    </row>
    <row r="270" spans="1:37" x14ac:dyDescent="0.35">
      <c r="A270" s="34">
        <f t="shared" si="320"/>
        <v>0</v>
      </c>
      <c r="B270" s="236">
        <f t="shared" si="336"/>
        <v>0</v>
      </c>
      <c r="C270" s="36">
        <f t="shared" si="321"/>
        <v>0</v>
      </c>
      <c r="D270" s="35"/>
      <c r="E270" s="35"/>
      <c r="F270" s="35"/>
      <c r="G270" s="35"/>
      <c r="H270" s="35"/>
      <c r="I270" s="130"/>
      <c r="J270" s="54"/>
      <c r="K270" s="35"/>
      <c r="L270" s="35"/>
      <c r="M270" s="37"/>
      <c r="N270" s="38"/>
      <c r="O270" s="83"/>
      <c r="P270" s="87" t="e">
        <f>VLOOKUP(H270,'SW CAT Values'!D:E,2,)</f>
        <v>#N/A</v>
      </c>
      <c r="Q270" s="71"/>
      <c r="R270" s="70">
        <f t="shared" si="322"/>
        <v>0</v>
      </c>
      <c r="S270" s="70">
        <f t="shared" si="323"/>
        <v>0</v>
      </c>
      <c r="T270" s="320"/>
      <c r="U270" s="320"/>
      <c r="V270" s="71"/>
      <c r="W270" s="70">
        <f t="shared" si="324"/>
        <v>0</v>
      </c>
      <c r="X270" s="70">
        <f t="shared" si="325"/>
        <v>0</v>
      </c>
      <c r="Y270" s="320"/>
      <c r="Z270" s="321"/>
      <c r="AA270" s="72">
        <f t="shared" si="326"/>
        <v>0</v>
      </c>
      <c r="AB270" s="72">
        <f t="shared" si="327"/>
        <v>0</v>
      </c>
      <c r="AC270" s="72">
        <f t="shared" si="328"/>
        <v>0</v>
      </c>
      <c r="AD270" s="72">
        <f t="shared" si="329"/>
        <v>0</v>
      </c>
      <c r="AE270" s="73">
        <f t="shared" si="330"/>
        <v>0</v>
      </c>
      <c r="AF270" s="72">
        <f t="shared" si="331"/>
        <v>0</v>
      </c>
      <c r="AG270" s="72">
        <f t="shared" si="332"/>
        <v>0</v>
      </c>
      <c r="AH270" s="72">
        <f t="shared" si="333"/>
        <v>0</v>
      </c>
      <c r="AI270" s="72">
        <f t="shared" si="334"/>
        <v>0</v>
      </c>
      <c r="AJ270" s="73">
        <f t="shared" si="335"/>
        <v>0</v>
      </c>
      <c r="AK270" s="39"/>
    </row>
    <row r="271" spans="1:37" x14ac:dyDescent="0.35">
      <c r="A271" s="34">
        <f t="shared" si="320"/>
        <v>0</v>
      </c>
      <c r="B271" s="236">
        <f t="shared" si="336"/>
        <v>0</v>
      </c>
      <c r="C271" s="36">
        <f t="shared" si="321"/>
        <v>0</v>
      </c>
      <c r="D271" s="35"/>
      <c r="E271" s="35"/>
      <c r="F271" s="35"/>
      <c r="G271" s="35"/>
      <c r="H271" s="112"/>
      <c r="I271" s="130"/>
      <c r="J271" s="35"/>
      <c r="K271" s="35"/>
      <c r="L271" s="37"/>
      <c r="M271" s="38"/>
      <c r="N271" s="38"/>
      <c r="O271" s="83"/>
      <c r="P271" s="87" t="e">
        <f>VLOOKUP(H271,'SW CAT Values'!D:E,2,)</f>
        <v>#N/A</v>
      </c>
      <c r="Q271" s="71"/>
      <c r="R271" s="70">
        <f t="shared" si="322"/>
        <v>0</v>
      </c>
      <c r="S271" s="70">
        <f t="shared" si="323"/>
        <v>0</v>
      </c>
      <c r="T271" s="320"/>
      <c r="U271" s="320"/>
      <c r="V271" s="71"/>
      <c r="W271" s="70">
        <f t="shared" si="324"/>
        <v>0</v>
      </c>
      <c r="X271" s="70">
        <f t="shared" si="325"/>
        <v>0</v>
      </c>
      <c r="Y271" s="320"/>
      <c r="Z271" s="321"/>
      <c r="AA271" s="72">
        <f t="shared" si="326"/>
        <v>0</v>
      </c>
      <c r="AB271" s="72">
        <f t="shared" si="327"/>
        <v>0</v>
      </c>
      <c r="AC271" s="72">
        <f t="shared" si="328"/>
        <v>0</v>
      </c>
      <c r="AD271" s="72">
        <f t="shared" si="329"/>
        <v>0</v>
      </c>
      <c r="AE271" s="73">
        <f t="shared" si="330"/>
        <v>0</v>
      </c>
      <c r="AF271" s="72">
        <f t="shared" si="331"/>
        <v>0</v>
      </c>
      <c r="AG271" s="72">
        <f t="shared" si="332"/>
        <v>0</v>
      </c>
      <c r="AH271" s="72">
        <f t="shared" si="333"/>
        <v>0</v>
      </c>
      <c r="AI271" s="72">
        <f t="shared" si="334"/>
        <v>0</v>
      </c>
      <c r="AJ271" s="73">
        <f t="shared" si="335"/>
        <v>0</v>
      </c>
      <c r="AK271" s="39"/>
    </row>
    <row r="272" spans="1:37" x14ac:dyDescent="0.35">
      <c r="A272" s="34">
        <f t="shared" si="320"/>
        <v>0</v>
      </c>
      <c r="B272" s="236">
        <f t="shared" si="336"/>
        <v>0</v>
      </c>
      <c r="C272" s="36">
        <f t="shared" si="321"/>
        <v>0</v>
      </c>
      <c r="D272" s="35"/>
      <c r="E272" s="35"/>
      <c r="F272" s="35"/>
      <c r="G272" s="35"/>
      <c r="H272" s="112"/>
      <c r="I272" s="115"/>
      <c r="J272" s="35"/>
      <c r="K272" s="35"/>
      <c r="L272" s="37"/>
      <c r="M272" s="38"/>
      <c r="N272" s="38"/>
      <c r="O272" s="83"/>
      <c r="P272" s="87" t="e">
        <f>VLOOKUP(H272,'SW CAT Values'!D:E,2,)</f>
        <v>#N/A</v>
      </c>
      <c r="Q272" s="71"/>
      <c r="R272" s="70">
        <f t="shared" si="322"/>
        <v>0</v>
      </c>
      <c r="S272" s="70">
        <f t="shared" si="323"/>
        <v>0</v>
      </c>
      <c r="T272" s="320"/>
      <c r="U272" s="320"/>
      <c r="V272" s="71"/>
      <c r="W272" s="70">
        <f t="shared" si="324"/>
        <v>0</v>
      </c>
      <c r="X272" s="70">
        <f t="shared" si="325"/>
        <v>0</v>
      </c>
      <c r="Y272" s="320"/>
      <c r="Z272" s="321"/>
      <c r="AA272" s="72">
        <f t="shared" si="326"/>
        <v>0</v>
      </c>
      <c r="AB272" s="72">
        <f t="shared" si="327"/>
        <v>0</v>
      </c>
      <c r="AC272" s="72">
        <f t="shared" si="328"/>
        <v>0</v>
      </c>
      <c r="AD272" s="72">
        <f t="shared" si="329"/>
        <v>0</v>
      </c>
      <c r="AE272" s="73">
        <f t="shared" si="330"/>
        <v>0</v>
      </c>
      <c r="AF272" s="72">
        <f t="shared" si="331"/>
        <v>0</v>
      </c>
      <c r="AG272" s="72">
        <f t="shared" si="332"/>
        <v>0</v>
      </c>
      <c r="AH272" s="72">
        <f t="shared" si="333"/>
        <v>0</v>
      </c>
      <c r="AI272" s="72">
        <f t="shared" si="334"/>
        <v>0</v>
      </c>
      <c r="AJ272" s="73">
        <f t="shared" si="335"/>
        <v>0</v>
      </c>
      <c r="AK272" s="39"/>
    </row>
    <row r="273" spans="1:37" x14ac:dyDescent="0.35">
      <c r="A273" s="34">
        <f t="shared" si="320"/>
        <v>0</v>
      </c>
      <c r="B273" s="236">
        <f t="shared" si="336"/>
        <v>0</v>
      </c>
      <c r="C273" s="36">
        <f t="shared" si="321"/>
        <v>0</v>
      </c>
      <c r="D273" s="35"/>
      <c r="E273" s="35"/>
      <c r="F273" s="35"/>
      <c r="G273" s="35"/>
      <c r="H273" s="35"/>
      <c r="I273" s="54"/>
      <c r="J273" s="54"/>
      <c r="K273" s="35"/>
      <c r="L273" s="35"/>
      <c r="M273" s="37"/>
      <c r="N273" s="38"/>
      <c r="O273" s="83"/>
      <c r="P273" s="87" t="e">
        <f>VLOOKUP(H273,'SW CAT Values'!D:E,2,)</f>
        <v>#N/A</v>
      </c>
      <c r="Q273" s="71"/>
      <c r="R273" s="70">
        <f t="shared" ref="R273:R274" si="337">IF(D273="Ground",P273*N273,0)</f>
        <v>0</v>
      </c>
      <c r="S273" s="70">
        <f t="shared" ref="S273:S274" si="338">IF(D273="Ground",P273*O273,0)</f>
        <v>0</v>
      </c>
      <c r="T273" s="320"/>
      <c r="U273" s="320"/>
      <c r="V273" s="71"/>
      <c r="W273" s="70">
        <f t="shared" ref="W273:W274" si="339">IF(D273="Air",P273*N273,0)</f>
        <v>0</v>
      </c>
      <c r="X273" s="70">
        <f t="shared" ref="X273:X274" si="340">IF(D273="Air",P273*O273,0)</f>
        <v>0</v>
      </c>
      <c r="Y273" s="320"/>
      <c r="Z273" s="321"/>
      <c r="AA273" s="72">
        <f t="shared" ref="AA273:AA274" si="341">IF(E273="Crew",P273*N273,0)</f>
        <v>0</v>
      </c>
      <c r="AB273" s="72">
        <f t="shared" ref="AB273:AB274" si="342">IF(E273="Engine",P273*N273,0)</f>
        <v>0</v>
      </c>
      <c r="AC273" s="72">
        <f t="shared" ref="AC273:AC274" si="343">IF(E273="Equipment",P273*N273,0)</f>
        <v>0</v>
      </c>
      <c r="AD273" s="72">
        <f t="shared" ref="AD273:AD274" si="344">IF(E273="Fixed",P273*N273,0)</f>
        <v>0</v>
      </c>
      <c r="AE273" s="73">
        <f t="shared" ref="AE273:AE274" si="345">IF(E273="Rotary",P273*N273,0)</f>
        <v>0</v>
      </c>
      <c r="AF273" s="72">
        <f t="shared" ref="AF273:AF274" si="346">IF(E273="Crew",P273*O273,0)</f>
        <v>0</v>
      </c>
      <c r="AG273" s="72">
        <f t="shared" ref="AG273:AG274" si="347">IF(E273="Engine",P273*O273,0)</f>
        <v>0</v>
      </c>
      <c r="AH273" s="72">
        <f t="shared" ref="AH273:AH274" si="348">IF(E273="Equipment",P273*O273,0)</f>
        <v>0</v>
      </c>
      <c r="AI273" s="72">
        <f t="shared" ref="AI273:AI274" si="349">IF(E273="Fixed",P273*O273,0)</f>
        <v>0</v>
      </c>
      <c r="AJ273" s="73">
        <f t="shared" ref="AJ273:AJ274" si="350">IF(E273="Rotary",P273*O273,0)</f>
        <v>0</v>
      </c>
      <c r="AK273" s="39"/>
    </row>
    <row r="274" spans="1:37" x14ac:dyDescent="0.35">
      <c r="A274" s="34">
        <f t="shared" si="320"/>
        <v>0</v>
      </c>
      <c r="B274" s="236">
        <f t="shared" si="336"/>
        <v>0</v>
      </c>
      <c r="C274" s="36">
        <f t="shared" si="321"/>
        <v>0</v>
      </c>
      <c r="D274" s="35"/>
      <c r="E274" s="35"/>
      <c r="F274" s="35"/>
      <c r="G274" s="35"/>
      <c r="H274" s="35"/>
      <c r="I274" s="54"/>
      <c r="J274" s="130"/>
      <c r="K274" s="35"/>
      <c r="L274" s="35"/>
      <c r="M274" s="37"/>
      <c r="N274" s="38"/>
      <c r="O274" s="83"/>
      <c r="P274" s="87" t="e">
        <f>VLOOKUP(H274,'SW CAT Values'!D:E,2,)</f>
        <v>#N/A</v>
      </c>
      <c r="Q274" s="71"/>
      <c r="R274" s="70">
        <f t="shared" si="337"/>
        <v>0</v>
      </c>
      <c r="S274" s="70">
        <f t="shared" si="338"/>
        <v>0</v>
      </c>
      <c r="T274" s="320"/>
      <c r="U274" s="320"/>
      <c r="V274" s="71"/>
      <c r="W274" s="70">
        <f t="shared" si="339"/>
        <v>0</v>
      </c>
      <c r="X274" s="70">
        <f t="shared" si="340"/>
        <v>0</v>
      </c>
      <c r="Y274" s="320"/>
      <c r="Z274" s="321"/>
      <c r="AA274" s="72">
        <f t="shared" si="341"/>
        <v>0</v>
      </c>
      <c r="AB274" s="72">
        <f t="shared" si="342"/>
        <v>0</v>
      </c>
      <c r="AC274" s="72">
        <f t="shared" si="343"/>
        <v>0</v>
      </c>
      <c r="AD274" s="72">
        <f t="shared" si="344"/>
        <v>0</v>
      </c>
      <c r="AE274" s="73">
        <f t="shared" si="345"/>
        <v>0</v>
      </c>
      <c r="AF274" s="72">
        <f t="shared" si="346"/>
        <v>0</v>
      </c>
      <c r="AG274" s="72">
        <f t="shared" si="347"/>
        <v>0</v>
      </c>
      <c r="AH274" s="72">
        <f t="shared" si="348"/>
        <v>0</v>
      </c>
      <c r="AI274" s="72">
        <f t="shared" si="349"/>
        <v>0</v>
      </c>
      <c r="AJ274" s="73">
        <f t="shared" si="350"/>
        <v>0</v>
      </c>
      <c r="AK274" s="39"/>
    </row>
    <row r="275" spans="1:37" x14ac:dyDescent="0.35">
      <c r="A275" s="34">
        <f t="shared" si="320"/>
        <v>0</v>
      </c>
      <c r="B275" s="236">
        <f t="shared" si="336"/>
        <v>0</v>
      </c>
      <c r="C275" s="36">
        <f t="shared" si="321"/>
        <v>0</v>
      </c>
      <c r="D275" s="35"/>
      <c r="E275" s="35"/>
      <c r="F275" s="35"/>
      <c r="G275" s="35"/>
      <c r="H275" s="35"/>
      <c r="I275" s="54"/>
      <c r="J275" s="54"/>
      <c r="K275" s="35"/>
      <c r="L275" s="35"/>
      <c r="M275" s="37"/>
      <c r="N275" s="38"/>
      <c r="O275" s="83"/>
      <c r="P275" s="87" t="e">
        <f>VLOOKUP(H275,'SW CAT Values'!D:E,2,)</f>
        <v>#N/A</v>
      </c>
      <c r="Q275" s="71"/>
      <c r="R275" s="70">
        <f t="shared" si="322"/>
        <v>0</v>
      </c>
      <c r="S275" s="70">
        <f t="shared" si="323"/>
        <v>0</v>
      </c>
      <c r="T275" s="320"/>
      <c r="U275" s="320"/>
      <c r="V275" s="71"/>
      <c r="W275" s="70">
        <f t="shared" si="324"/>
        <v>0</v>
      </c>
      <c r="X275" s="70">
        <f t="shared" si="325"/>
        <v>0</v>
      </c>
      <c r="Y275" s="320"/>
      <c r="Z275" s="321"/>
      <c r="AA275" s="72">
        <f t="shared" si="326"/>
        <v>0</v>
      </c>
      <c r="AB275" s="72">
        <f t="shared" si="327"/>
        <v>0</v>
      </c>
      <c r="AC275" s="72">
        <f t="shared" si="328"/>
        <v>0</v>
      </c>
      <c r="AD275" s="72">
        <f t="shared" si="329"/>
        <v>0</v>
      </c>
      <c r="AE275" s="73">
        <f t="shared" si="330"/>
        <v>0</v>
      </c>
      <c r="AF275" s="72">
        <f t="shared" si="331"/>
        <v>0</v>
      </c>
      <c r="AG275" s="72">
        <f t="shared" si="332"/>
        <v>0</v>
      </c>
      <c r="AH275" s="72">
        <f t="shared" si="333"/>
        <v>0</v>
      </c>
      <c r="AI275" s="72">
        <f t="shared" si="334"/>
        <v>0</v>
      </c>
      <c r="AJ275" s="73">
        <f t="shared" si="335"/>
        <v>0</v>
      </c>
      <c r="AK275" s="39"/>
    </row>
    <row r="276" spans="1:37" x14ac:dyDescent="0.35">
      <c r="A276" s="34">
        <f t="shared" si="320"/>
        <v>0</v>
      </c>
      <c r="B276" s="236">
        <f t="shared" si="336"/>
        <v>0</v>
      </c>
      <c r="C276" s="36">
        <f t="shared" si="321"/>
        <v>0</v>
      </c>
      <c r="D276" s="35"/>
      <c r="E276" s="35"/>
      <c r="F276" s="35"/>
      <c r="G276" s="35"/>
      <c r="H276" s="35"/>
      <c r="I276" s="54"/>
      <c r="J276" s="130"/>
      <c r="K276" s="35"/>
      <c r="L276" s="35"/>
      <c r="M276" s="37"/>
      <c r="N276" s="38"/>
      <c r="O276" s="83"/>
      <c r="P276" s="87" t="e">
        <f>VLOOKUP(H276,'SW CAT Values'!D:E,2,)</f>
        <v>#N/A</v>
      </c>
      <c r="Q276" s="71"/>
      <c r="R276" s="70">
        <f t="shared" si="322"/>
        <v>0</v>
      </c>
      <c r="S276" s="70">
        <f t="shared" si="323"/>
        <v>0</v>
      </c>
      <c r="T276" s="320"/>
      <c r="U276" s="320"/>
      <c r="V276" s="71"/>
      <c r="W276" s="70">
        <f t="shared" si="324"/>
        <v>0</v>
      </c>
      <c r="X276" s="70">
        <f t="shared" si="325"/>
        <v>0</v>
      </c>
      <c r="Y276" s="320"/>
      <c r="Z276" s="321"/>
      <c r="AA276" s="72">
        <f t="shared" si="326"/>
        <v>0</v>
      </c>
      <c r="AB276" s="72">
        <f t="shared" si="327"/>
        <v>0</v>
      </c>
      <c r="AC276" s="72">
        <f t="shared" si="328"/>
        <v>0</v>
      </c>
      <c r="AD276" s="72">
        <f t="shared" si="329"/>
        <v>0</v>
      </c>
      <c r="AE276" s="73">
        <f t="shared" si="330"/>
        <v>0</v>
      </c>
      <c r="AF276" s="72">
        <f t="shared" si="331"/>
        <v>0</v>
      </c>
      <c r="AG276" s="72">
        <f t="shared" si="332"/>
        <v>0</v>
      </c>
      <c r="AH276" s="72">
        <f t="shared" si="333"/>
        <v>0</v>
      </c>
      <c r="AI276" s="72">
        <f t="shared" si="334"/>
        <v>0</v>
      </c>
      <c r="AJ276" s="73">
        <f t="shared" si="335"/>
        <v>0</v>
      </c>
      <c r="AK276" s="39"/>
    </row>
    <row r="277" spans="1:37" x14ac:dyDescent="0.35">
      <c r="A277" s="34">
        <f t="shared" si="320"/>
        <v>0</v>
      </c>
      <c r="B277" s="236">
        <f t="shared" si="336"/>
        <v>0</v>
      </c>
      <c r="C277" s="36">
        <f t="shared" si="321"/>
        <v>0</v>
      </c>
      <c r="D277" s="35"/>
      <c r="E277" s="35"/>
      <c r="F277" s="35"/>
      <c r="G277" s="35"/>
      <c r="H277" s="35"/>
      <c r="I277" s="54"/>
      <c r="J277" s="54"/>
      <c r="K277" s="35"/>
      <c r="L277" s="35"/>
      <c r="M277" s="37"/>
      <c r="N277" s="38"/>
      <c r="O277" s="83"/>
      <c r="P277" s="87" t="e">
        <f>VLOOKUP(H277,'SW CAT Values'!D:E,2,)</f>
        <v>#N/A</v>
      </c>
      <c r="Q277" s="71"/>
      <c r="R277" s="70">
        <f t="shared" si="322"/>
        <v>0</v>
      </c>
      <c r="S277" s="70">
        <f t="shared" si="323"/>
        <v>0</v>
      </c>
      <c r="T277" s="320"/>
      <c r="U277" s="320"/>
      <c r="V277" s="71"/>
      <c r="W277" s="70">
        <f t="shared" si="324"/>
        <v>0</v>
      </c>
      <c r="X277" s="70">
        <f t="shared" si="325"/>
        <v>0</v>
      </c>
      <c r="Y277" s="320"/>
      <c r="Z277" s="321"/>
      <c r="AA277" s="72">
        <f t="shared" si="326"/>
        <v>0</v>
      </c>
      <c r="AB277" s="72">
        <f t="shared" si="327"/>
        <v>0</v>
      </c>
      <c r="AC277" s="72">
        <f t="shared" si="328"/>
        <v>0</v>
      </c>
      <c r="AD277" s="72">
        <f t="shared" si="329"/>
        <v>0</v>
      </c>
      <c r="AE277" s="73">
        <f t="shared" si="330"/>
        <v>0</v>
      </c>
      <c r="AF277" s="72">
        <f t="shared" si="331"/>
        <v>0</v>
      </c>
      <c r="AG277" s="72">
        <f t="shared" si="332"/>
        <v>0</v>
      </c>
      <c r="AH277" s="72">
        <f t="shared" si="333"/>
        <v>0</v>
      </c>
      <c r="AI277" s="72">
        <f t="shared" si="334"/>
        <v>0</v>
      </c>
      <c r="AJ277" s="73">
        <f t="shared" si="335"/>
        <v>0</v>
      </c>
      <c r="AK277" s="39"/>
    </row>
    <row r="278" spans="1:37" x14ac:dyDescent="0.35">
      <c r="A278" s="34">
        <f t="shared" si="320"/>
        <v>0</v>
      </c>
      <c r="B278" s="236">
        <f t="shared" si="336"/>
        <v>0</v>
      </c>
      <c r="C278" s="36">
        <f t="shared" si="321"/>
        <v>0</v>
      </c>
      <c r="D278" s="35"/>
      <c r="E278" s="35"/>
      <c r="F278" s="35"/>
      <c r="G278" s="35"/>
      <c r="H278" s="35"/>
      <c r="I278" s="130"/>
      <c r="J278" s="54"/>
      <c r="K278" s="35"/>
      <c r="L278" s="35"/>
      <c r="M278" s="37"/>
      <c r="N278" s="38"/>
      <c r="O278" s="83"/>
      <c r="P278" s="87" t="e">
        <f>VLOOKUP(H278,'SW CAT Values'!D:E,2,)</f>
        <v>#N/A</v>
      </c>
      <c r="Q278" s="71"/>
      <c r="R278" s="70">
        <f t="shared" si="322"/>
        <v>0</v>
      </c>
      <c r="S278" s="70">
        <f t="shared" si="323"/>
        <v>0</v>
      </c>
      <c r="T278" s="320"/>
      <c r="U278" s="320"/>
      <c r="V278" s="71"/>
      <c r="W278" s="70">
        <f t="shared" si="324"/>
        <v>0</v>
      </c>
      <c r="X278" s="70">
        <f t="shared" si="325"/>
        <v>0</v>
      </c>
      <c r="Y278" s="320"/>
      <c r="Z278" s="321"/>
      <c r="AA278" s="72">
        <f t="shared" si="326"/>
        <v>0</v>
      </c>
      <c r="AB278" s="72">
        <f t="shared" si="327"/>
        <v>0</v>
      </c>
      <c r="AC278" s="72">
        <f t="shared" si="328"/>
        <v>0</v>
      </c>
      <c r="AD278" s="72">
        <f t="shared" si="329"/>
        <v>0</v>
      </c>
      <c r="AE278" s="73">
        <f t="shared" si="330"/>
        <v>0</v>
      </c>
      <c r="AF278" s="72">
        <f t="shared" si="331"/>
        <v>0</v>
      </c>
      <c r="AG278" s="72">
        <f t="shared" si="332"/>
        <v>0</v>
      </c>
      <c r="AH278" s="72">
        <f t="shared" si="333"/>
        <v>0</v>
      </c>
      <c r="AI278" s="72">
        <f t="shared" si="334"/>
        <v>0</v>
      </c>
      <c r="AJ278" s="73">
        <f t="shared" si="335"/>
        <v>0</v>
      </c>
      <c r="AK278" s="39"/>
    </row>
    <row r="279" spans="1:37" x14ac:dyDescent="0.35">
      <c r="A279" s="34">
        <f t="shared" si="320"/>
        <v>0</v>
      </c>
      <c r="B279" s="236">
        <f t="shared" si="336"/>
        <v>0</v>
      </c>
      <c r="C279" s="36">
        <f t="shared" si="321"/>
        <v>0</v>
      </c>
      <c r="D279" s="35"/>
      <c r="E279" s="35"/>
      <c r="F279" s="35"/>
      <c r="G279" s="35"/>
      <c r="H279" s="35"/>
      <c r="I279" s="130"/>
      <c r="J279" s="130"/>
      <c r="K279" s="35"/>
      <c r="L279" s="35"/>
      <c r="M279" s="37"/>
      <c r="N279" s="38"/>
      <c r="O279" s="83"/>
      <c r="P279" s="87" t="e">
        <f>VLOOKUP(H279,'SW CAT Values'!D:E,2,)</f>
        <v>#N/A</v>
      </c>
      <c r="Q279" s="71"/>
      <c r="R279" s="70">
        <f t="shared" si="322"/>
        <v>0</v>
      </c>
      <c r="S279" s="70">
        <f t="shared" si="323"/>
        <v>0</v>
      </c>
      <c r="T279" s="320"/>
      <c r="U279" s="320"/>
      <c r="V279" s="71"/>
      <c r="W279" s="70">
        <f t="shared" si="324"/>
        <v>0</v>
      </c>
      <c r="X279" s="70">
        <f t="shared" si="325"/>
        <v>0</v>
      </c>
      <c r="Y279" s="320"/>
      <c r="Z279" s="321"/>
      <c r="AA279" s="72">
        <f t="shared" si="326"/>
        <v>0</v>
      </c>
      <c r="AB279" s="72">
        <f t="shared" si="327"/>
        <v>0</v>
      </c>
      <c r="AC279" s="72">
        <f t="shared" si="328"/>
        <v>0</v>
      </c>
      <c r="AD279" s="72">
        <f t="shared" si="329"/>
        <v>0</v>
      </c>
      <c r="AE279" s="73">
        <f t="shared" si="330"/>
        <v>0</v>
      </c>
      <c r="AF279" s="72">
        <f t="shared" si="331"/>
        <v>0</v>
      </c>
      <c r="AG279" s="72">
        <f t="shared" si="332"/>
        <v>0</v>
      </c>
      <c r="AH279" s="72">
        <f t="shared" si="333"/>
        <v>0</v>
      </c>
      <c r="AI279" s="72">
        <f t="shared" si="334"/>
        <v>0</v>
      </c>
      <c r="AJ279" s="73">
        <f t="shared" si="335"/>
        <v>0</v>
      </c>
      <c r="AK279" s="39"/>
    </row>
    <row r="280" spans="1:37" x14ac:dyDescent="0.35">
      <c r="A280" s="34">
        <f t="shared" si="320"/>
        <v>0</v>
      </c>
      <c r="B280" s="236">
        <f t="shared" si="336"/>
        <v>0</v>
      </c>
      <c r="C280" s="36">
        <f t="shared" si="321"/>
        <v>0</v>
      </c>
      <c r="D280" s="35"/>
      <c r="E280" s="35"/>
      <c r="F280" s="35"/>
      <c r="G280" s="35"/>
      <c r="H280" s="35"/>
      <c r="I280" s="130"/>
      <c r="J280" s="54"/>
      <c r="K280" s="35"/>
      <c r="L280" s="35"/>
      <c r="M280" s="37"/>
      <c r="N280" s="38"/>
      <c r="O280" s="83"/>
      <c r="P280" s="87" t="e">
        <f>VLOOKUP(H280,'SW CAT Values'!D:E,2,)</f>
        <v>#N/A</v>
      </c>
      <c r="Q280" s="71"/>
      <c r="R280" s="70">
        <f t="shared" si="322"/>
        <v>0</v>
      </c>
      <c r="S280" s="70">
        <f t="shared" si="323"/>
        <v>0</v>
      </c>
      <c r="T280" s="320"/>
      <c r="U280" s="320"/>
      <c r="V280" s="71"/>
      <c r="W280" s="70">
        <f t="shared" si="324"/>
        <v>0</v>
      </c>
      <c r="X280" s="70">
        <f t="shared" si="325"/>
        <v>0</v>
      </c>
      <c r="Y280" s="320"/>
      <c r="Z280" s="321"/>
      <c r="AA280" s="72">
        <f t="shared" si="326"/>
        <v>0</v>
      </c>
      <c r="AB280" s="72">
        <f t="shared" si="327"/>
        <v>0</v>
      </c>
      <c r="AC280" s="72">
        <f t="shared" si="328"/>
        <v>0</v>
      </c>
      <c r="AD280" s="72">
        <f t="shared" si="329"/>
        <v>0</v>
      </c>
      <c r="AE280" s="73">
        <f t="shared" si="330"/>
        <v>0</v>
      </c>
      <c r="AF280" s="72">
        <f t="shared" si="331"/>
        <v>0</v>
      </c>
      <c r="AG280" s="72">
        <f t="shared" si="332"/>
        <v>0</v>
      </c>
      <c r="AH280" s="72">
        <f t="shared" si="333"/>
        <v>0</v>
      </c>
      <c r="AI280" s="72">
        <f t="shared" si="334"/>
        <v>0</v>
      </c>
      <c r="AJ280" s="73">
        <f t="shared" si="335"/>
        <v>0</v>
      </c>
      <c r="AK280" s="39"/>
    </row>
    <row r="281" spans="1:37" x14ac:dyDescent="0.35">
      <c r="A281" s="34">
        <f t="shared" si="320"/>
        <v>0</v>
      </c>
      <c r="B281" s="236">
        <f t="shared" si="336"/>
        <v>0</v>
      </c>
      <c r="C281" s="36">
        <f t="shared" si="321"/>
        <v>0</v>
      </c>
      <c r="D281" s="35"/>
      <c r="E281" s="35"/>
      <c r="F281" s="35"/>
      <c r="G281" s="35"/>
      <c r="H281" s="35"/>
      <c r="I281" s="115"/>
      <c r="J281" s="130"/>
      <c r="K281" s="35"/>
      <c r="L281" s="35"/>
      <c r="M281" s="37"/>
      <c r="N281" s="38"/>
      <c r="O281" s="83"/>
      <c r="P281" s="87" t="e">
        <f>VLOOKUP(H281,'SW CAT Values'!D:E,2,)</f>
        <v>#N/A</v>
      </c>
      <c r="Q281" s="71"/>
      <c r="R281" s="70">
        <f t="shared" si="322"/>
        <v>0</v>
      </c>
      <c r="S281" s="70">
        <f t="shared" si="323"/>
        <v>0</v>
      </c>
      <c r="T281" s="320"/>
      <c r="U281" s="320"/>
      <c r="V281" s="71"/>
      <c r="W281" s="70">
        <f t="shared" si="324"/>
        <v>0</v>
      </c>
      <c r="X281" s="70">
        <f t="shared" si="325"/>
        <v>0</v>
      </c>
      <c r="Y281" s="320"/>
      <c r="Z281" s="321"/>
      <c r="AA281" s="72">
        <f t="shared" si="326"/>
        <v>0</v>
      </c>
      <c r="AB281" s="72">
        <f t="shared" si="327"/>
        <v>0</v>
      </c>
      <c r="AC281" s="72">
        <f t="shared" si="328"/>
        <v>0</v>
      </c>
      <c r="AD281" s="72">
        <f t="shared" si="329"/>
        <v>0</v>
      </c>
      <c r="AE281" s="73">
        <f t="shared" si="330"/>
        <v>0</v>
      </c>
      <c r="AF281" s="72">
        <f t="shared" si="331"/>
        <v>0</v>
      </c>
      <c r="AG281" s="72">
        <f t="shared" si="332"/>
        <v>0</v>
      </c>
      <c r="AH281" s="72">
        <f t="shared" si="333"/>
        <v>0</v>
      </c>
      <c r="AI281" s="72">
        <f t="shared" si="334"/>
        <v>0</v>
      </c>
      <c r="AJ281" s="73">
        <f t="shared" si="335"/>
        <v>0</v>
      </c>
      <c r="AK281" s="39"/>
    </row>
    <row r="282" spans="1:37" x14ac:dyDescent="0.35">
      <c r="A282" s="34">
        <f t="shared" si="320"/>
        <v>0</v>
      </c>
      <c r="B282" s="236">
        <f t="shared" si="336"/>
        <v>0</v>
      </c>
      <c r="C282" s="36">
        <f t="shared" si="321"/>
        <v>0</v>
      </c>
      <c r="D282" s="35"/>
      <c r="E282" s="35"/>
      <c r="F282" s="35"/>
      <c r="G282" s="35"/>
      <c r="H282" s="35"/>
      <c r="I282" s="115"/>
      <c r="J282" s="130"/>
      <c r="K282" s="35"/>
      <c r="L282" s="35"/>
      <c r="M282" s="37"/>
      <c r="N282" s="38"/>
      <c r="O282" s="83"/>
      <c r="P282" s="87" t="e">
        <f>VLOOKUP(H282,'SW CAT Values'!D:E,2,)</f>
        <v>#N/A</v>
      </c>
      <c r="Q282" s="71"/>
      <c r="R282" s="70">
        <f t="shared" si="322"/>
        <v>0</v>
      </c>
      <c r="S282" s="70">
        <f t="shared" si="323"/>
        <v>0</v>
      </c>
      <c r="T282" s="320"/>
      <c r="U282" s="320"/>
      <c r="V282" s="71"/>
      <c r="W282" s="70">
        <f t="shared" si="324"/>
        <v>0</v>
      </c>
      <c r="X282" s="70">
        <f t="shared" si="325"/>
        <v>0</v>
      </c>
      <c r="Y282" s="320"/>
      <c r="Z282" s="321"/>
      <c r="AA282" s="72">
        <f t="shared" si="326"/>
        <v>0</v>
      </c>
      <c r="AB282" s="72">
        <f t="shared" si="327"/>
        <v>0</v>
      </c>
      <c r="AC282" s="72">
        <f t="shared" si="328"/>
        <v>0</v>
      </c>
      <c r="AD282" s="72">
        <f t="shared" si="329"/>
        <v>0</v>
      </c>
      <c r="AE282" s="73">
        <f t="shared" si="330"/>
        <v>0</v>
      </c>
      <c r="AF282" s="72">
        <f t="shared" si="331"/>
        <v>0</v>
      </c>
      <c r="AG282" s="72">
        <f t="shared" si="332"/>
        <v>0</v>
      </c>
      <c r="AH282" s="72">
        <f t="shared" si="333"/>
        <v>0</v>
      </c>
      <c r="AI282" s="72">
        <f t="shared" si="334"/>
        <v>0</v>
      </c>
      <c r="AJ282" s="73">
        <f t="shared" si="335"/>
        <v>0</v>
      </c>
      <c r="AK282" s="39"/>
    </row>
    <row r="283" spans="1:37" x14ac:dyDescent="0.35">
      <c r="A283" s="34">
        <f t="shared" si="320"/>
        <v>0</v>
      </c>
      <c r="B283" s="236">
        <f t="shared" si="336"/>
        <v>0</v>
      </c>
      <c r="C283" s="36">
        <f t="shared" si="321"/>
        <v>0</v>
      </c>
      <c r="D283" s="35"/>
      <c r="E283" s="35"/>
      <c r="F283" s="35"/>
      <c r="G283" s="35"/>
      <c r="H283" s="35"/>
      <c r="I283" s="54"/>
      <c r="J283" s="55"/>
      <c r="K283" s="35"/>
      <c r="L283" s="35"/>
      <c r="M283" s="37"/>
      <c r="N283" s="38"/>
      <c r="O283" s="83"/>
      <c r="P283" s="87" t="e">
        <f>VLOOKUP(H283,'SW CAT Values'!D:E,2,)</f>
        <v>#N/A</v>
      </c>
      <c r="Q283" s="71"/>
      <c r="R283" s="70">
        <f t="shared" si="322"/>
        <v>0</v>
      </c>
      <c r="S283" s="70">
        <f t="shared" si="323"/>
        <v>0</v>
      </c>
      <c r="T283" s="320"/>
      <c r="U283" s="320"/>
      <c r="V283" s="71"/>
      <c r="W283" s="70">
        <f t="shared" si="324"/>
        <v>0</v>
      </c>
      <c r="X283" s="70">
        <f t="shared" si="325"/>
        <v>0</v>
      </c>
      <c r="Y283" s="320"/>
      <c r="Z283" s="321"/>
      <c r="AA283" s="72">
        <f t="shared" si="326"/>
        <v>0</v>
      </c>
      <c r="AB283" s="72">
        <f t="shared" si="327"/>
        <v>0</v>
      </c>
      <c r="AC283" s="72">
        <f t="shared" si="328"/>
        <v>0</v>
      </c>
      <c r="AD283" s="72">
        <f t="shared" si="329"/>
        <v>0</v>
      </c>
      <c r="AE283" s="73">
        <f t="shared" si="330"/>
        <v>0</v>
      </c>
      <c r="AF283" s="72">
        <f t="shared" si="331"/>
        <v>0</v>
      </c>
      <c r="AG283" s="72">
        <f t="shared" si="332"/>
        <v>0</v>
      </c>
      <c r="AH283" s="72">
        <f t="shared" si="333"/>
        <v>0</v>
      </c>
      <c r="AI283" s="72">
        <f t="shared" si="334"/>
        <v>0</v>
      </c>
      <c r="AJ283" s="73">
        <f t="shared" si="335"/>
        <v>0</v>
      </c>
      <c r="AK283" s="39"/>
    </row>
    <row r="284" spans="1:37" x14ac:dyDescent="0.35">
      <c r="A284" s="106">
        <f>Summary!A13</f>
        <v>0</v>
      </c>
      <c r="B284" s="107">
        <f>Summary!B13</f>
        <v>0</v>
      </c>
      <c r="C284" s="95">
        <f>Summary!C13</f>
        <v>0</v>
      </c>
      <c r="D284" s="96"/>
      <c r="E284" s="97"/>
      <c r="F284" s="96"/>
      <c r="G284" s="98"/>
      <c r="H284" s="107"/>
      <c r="I284" s="98"/>
      <c r="J284" s="98"/>
      <c r="K284" s="92"/>
      <c r="L284" s="166"/>
      <c r="M284" s="167"/>
      <c r="N284" s="166"/>
      <c r="O284" s="168" t="str">
        <f>_xlfn.CONCAT("PERIOD ",A284," TOTAL")</f>
        <v>PERIOD 0 TOTAL</v>
      </c>
      <c r="P284" s="138" t="e">
        <f>SUM(P259:P283)</f>
        <v>#N/A</v>
      </c>
      <c r="Q284" s="157">
        <f>SUM(R284:S284)</f>
        <v>0</v>
      </c>
      <c r="R284" s="157">
        <f>SUM(R259:R283)</f>
        <v>0</v>
      </c>
      <c r="S284" s="157">
        <f>SUM(S259:S283)</f>
        <v>0</v>
      </c>
      <c r="T284" s="74" t="e">
        <f>R284/(R284+S284)</f>
        <v>#DIV/0!</v>
      </c>
      <c r="U284" s="74" t="e">
        <f>S284/(R284+S284)</f>
        <v>#DIV/0!</v>
      </c>
      <c r="V284" s="141">
        <f>SUM(W284:X284)</f>
        <v>0</v>
      </c>
      <c r="W284" s="157">
        <f>SUM(W259:W283)</f>
        <v>0</v>
      </c>
      <c r="X284" s="157">
        <f>SUM(X259:X283)</f>
        <v>0</v>
      </c>
      <c r="Y284" s="74" t="e">
        <f>W284/(W284+X284)</f>
        <v>#DIV/0!</v>
      </c>
      <c r="Z284" s="75" t="e">
        <f>X284/(W284+X284)</f>
        <v>#DIV/0!</v>
      </c>
      <c r="AA284" s="142">
        <f t="shared" ref="AA284:AJ284" si="351">SUM(AA259:AA283)</f>
        <v>0</v>
      </c>
      <c r="AB284" s="142">
        <f t="shared" si="351"/>
        <v>0</v>
      </c>
      <c r="AC284" s="142">
        <f t="shared" si="351"/>
        <v>0</v>
      </c>
      <c r="AD284" s="142">
        <f t="shared" si="351"/>
        <v>0</v>
      </c>
      <c r="AE284" s="143">
        <f t="shared" si="351"/>
        <v>0</v>
      </c>
      <c r="AF284" s="142">
        <f t="shared" si="351"/>
        <v>0</v>
      </c>
      <c r="AG284" s="142">
        <f t="shared" si="351"/>
        <v>0</v>
      </c>
      <c r="AH284" s="142">
        <f t="shared" si="351"/>
        <v>0</v>
      </c>
      <c r="AI284" s="142">
        <f t="shared" si="351"/>
        <v>0</v>
      </c>
      <c r="AJ284" s="143">
        <f t="shared" si="351"/>
        <v>0</v>
      </c>
      <c r="AK284" s="89">
        <f>C284</f>
        <v>0</v>
      </c>
    </row>
    <row r="285" spans="1:37" x14ac:dyDescent="0.35">
      <c r="A285" s="108"/>
      <c r="B285" s="101"/>
      <c r="C285" s="99"/>
      <c r="D285" s="100"/>
      <c r="E285" s="101"/>
      <c r="F285" s="117"/>
      <c r="G285" s="101"/>
      <c r="H285" s="117"/>
      <c r="I285" s="101"/>
      <c r="J285" s="93"/>
      <c r="K285" s="93"/>
      <c r="L285" s="182"/>
      <c r="M285" s="182"/>
      <c r="N285" s="182"/>
      <c r="O285" s="183" t="s">
        <v>120</v>
      </c>
      <c r="P285" s="140" t="e">
        <f>P258</f>
        <v>#N/A</v>
      </c>
      <c r="Q285" s="185">
        <f t="shared" ref="Q285:AJ285" si="352">Q258</f>
        <v>0</v>
      </c>
      <c r="R285" s="185">
        <f t="shared" si="352"/>
        <v>0</v>
      </c>
      <c r="S285" s="185">
        <f t="shared" si="352"/>
        <v>0</v>
      </c>
      <c r="T285" s="186" t="e">
        <f t="shared" si="352"/>
        <v>#DIV/0!</v>
      </c>
      <c r="U285" s="186" t="e">
        <f t="shared" si="352"/>
        <v>#DIV/0!</v>
      </c>
      <c r="V285" s="187">
        <f t="shared" si="352"/>
        <v>0</v>
      </c>
      <c r="W285" s="185">
        <f t="shared" si="352"/>
        <v>0</v>
      </c>
      <c r="X285" s="185">
        <f t="shared" si="352"/>
        <v>0</v>
      </c>
      <c r="Y285" s="186" t="e">
        <f t="shared" si="352"/>
        <v>#DIV/0!</v>
      </c>
      <c r="Z285" s="188" t="e">
        <f t="shared" si="352"/>
        <v>#DIV/0!</v>
      </c>
      <c r="AA285" s="189">
        <f t="shared" si="352"/>
        <v>0</v>
      </c>
      <c r="AB285" s="189">
        <f t="shared" si="352"/>
        <v>0</v>
      </c>
      <c r="AC285" s="189">
        <f t="shared" si="352"/>
        <v>0</v>
      </c>
      <c r="AD285" s="189">
        <f t="shared" si="352"/>
        <v>0</v>
      </c>
      <c r="AE285" s="190">
        <f t="shared" si="352"/>
        <v>0</v>
      </c>
      <c r="AF285" s="189">
        <f t="shared" si="352"/>
        <v>0</v>
      </c>
      <c r="AG285" s="189">
        <f t="shared" si="352"/>
        <v>0</v>
      </c>
      <c r="AH285" s="189">
        <f t="shared" si="352"/>
        <v>0</v>
      </c>
      <c r="AI285" s="189">
        <f t="shared" si="352"/>
        <v>0</v>
      </c>
      <c r="AJ285" s="190">
        <f t="shared" si="352"/>
        <v>0</v>
      </c>
      <c r="AK285" s="90" t="s">
        <v>121</v>
      </c>
    </row>
    <row r="286" spans="1:37" x14ac:dyDescent="0.35">
      <c r="A286" s="109"/>
      <c r="B286" s="110"/>
      <c r="C286" s="102"/>
      <c r="D286" s="103"/>
      <c r="E286" s="104"/>
      <c r="F286" s="110"/>
      <c r="G286" s="104"/>
      <c r="H286" s="110"/>
      <c r="I286" s="104"/>
      <c r="J286" s="94"/>
      <c r="K286" s="105"/>
      <c r="L286" s="198"/>
      <c r="M286" s="199"/>
      <c r="N286" s="198"/>
      <c r="O286" s="199" t="s">
        <v>122</v>
      </c>
      <c r="P286" s="139" t="e">
        <f>SUM(P284:P285)</f>
        <v>#N/A</v>
      </c>
      <c r="Q286" s="159">
        <f>SUM(Q284:Q285)</f>
        <v>0</v>
      </c>
      <c r="R286" s="159">
        <f>SUM(R284:R285)</f>
        <v>0</v>
      </c>
      <c r="S286" s="159">
        <f>SUM(S284:S285)</f>
        <v>0</v>
      </c>
      <c r="T286" s="76" t="e">
        <f>R286/(R286+S286)</f>
        <v>#DIV/0!</v>
      </c>
      <c r="U286" s="76" t="e">
        <f>S286/(R286+S286)</f>
        <v>#DIV/0!</v>
      </c>
      <c r="V286" s="158">
        <f>SUM(V284:V285)</f>
        <v>0</v>
      </c>
      <c r="W286" s="159">
        <f>SUM(W284:W285)</f>
        <v>0</v>
      </c>
      <c r="X286" s="159">
        <f>SUM(X284:X285)</f>
        <v>0</v>
      </c>
      <c r="Y286" s="76" t="e">
        <f>W286/(W286+X286)</f>
        <v>#DIV/0!</v>
      </c>
      <c r="Z286" s="77" t="e">
        <f>X286/(W286+X286)</f>
        <v>#DIV/0!</v>
      </c>
      <c r="AA286" s="144">
        <f t="shared" ref="AA286:AJ286" si="353">SUM(AA284:AA285)</f>
        <v>0</v>
      </c>
      <c r="AB286" s="144">
        <f t="shared" si="353"/>
        <v>0</v>
      </c>
      <c r="AC286" s="144">
        <f t="shared" si="353"/>
        <v>0</v>
      </c>
      <c r="AD286" s="144">
        <f t="shared" si="353"/>
        <v>0</v>
      </c>
      <c r="AE286" s="145">
        <f t="shared" si="353"/>
        <v>0</v>
      </c>
      <c r="AF286" s="144">
        <f t="shared" si="353"/>
        <v>0</v>
      </c>
      <c r="AG286" s="144">
        <f t="shared" si="353"/>
        <v>0</v>
      </c>
      <c r="AH286" s="144">
        <f t="shared" si="353"/>
        <v>0</v>
      </c>
      <c r="AI286" s="144">
        <f t="shared" si="353"/>
        <v>0</v>
      </c>
      <c r="AJ286" s="145">
        <f t="shared" si="353"/>
        <v>0</v>
      </c>
      <c r="AK286" s="91" t="str">
        <f>O286</f>
        <v>CUMMULATIVE INCIDENT TOTAL</v>
      </c>
    </row>
    <row r="287" spans="1:37" ht="15" thickTop="1" x14ac:dyDescent="0.35">
      <c r="A287" s="34">
        <f t="shared" ref="A287:A292" si="354">$A$312</f>
        <v>0</v>
      </c>
      <c r="B287" s="236">
        <f>$B$312</f>
        <v>0</v>
      </c>
      <c r="C287" s="36">
        <f t="shared" ref="C287:C292" si="355">$C$312</f>
        <v>0</v>
      </c>
      <c r="D287" s="35"/>
      <c r="E287" s="35"/>
      <c r="F287" s="35"/>
      <c r="G287" s="35"/>
      <c r="H287" s="35"/>
      <c r="I287" s="115"/>
      <c r="J287" s="130"/>
      <c r="K287" s="35"/>
      <c r="L287" s="35"/>
      <c r="M287" s="37"/>
      <c r="N287" s="38"/>
      <c r="O287" s="83"/>
      <c r="P287" s="87" t="e">
        <f>VLOOKUP(H287,'SW CAT Values'!D:E,2,)</f>
        <v>#N/A</v>
      </c>
      <c r="Q287" s="71"/>
      <c r="R287" s="70">
        <f t="shared" ref="R287:R311" si="356">IF(D287="Ground",P287*N287,0)</f>
        <v>0</v>
      </c>
      <c r="S287" s="70">
        <f t="shared" ref="S287:S311" si="357">IF(D287="Ground",P287*O287,0)</f>
        <v>0</v>
      </c>
      <c r="T287" s="320"/>
      <c r="U287" s="320"/>
      <c r="V287" s="71"/>
      <c r="W287" s="70">
        <f t="shared" ref="W287:W311" si="358">IF(D287="Air",P287*N287,0)</f>
        <v>0</v>
      </c>
      <c r="X287" s="70">
        <f t="shared" ref="X287:X311" si="359">IF(D287="Air",P287*O287,0)</f>
        <v>0</v>
      </c>
      <c r="Y287" s="320"/>
      <c r="Z287" s="321"/>
      <c r="AA287" s="72">
        <f t="shared" ref="AA287:AA311" si="360">IF(E287="Crew",P287*N287,0)</f>
        <v>0</v>
      </c>
      <c r="AB287" s="72">
        <f t="shared" ref="AB287:AB311" si="361">IF(E287="Engine",P287*N287,0)</f>
        <v>0</v>
      </c>
      <c r="AC287" s="72">
        <f t="shared" ref="AC287:AC311" si="362">IF(E287="Equipment",P287*N287,0)</f>
        <v>0</v>
      </c>
      <c r="AD287" s="72">
        <f t="shared" ref="AD287:AD311" si="363">IF(E287="Fixed",P287*N287,0)</f>
        <v>0</v>
      </c>
      <c r="AE287" s="73">
        <f t="shared" ref="AE287:AE311" si="364">IF(E287="Rotary",P287*N287,0)</f>
        <v>0</v>
      </c>
      <c r="AF287" s="72">
        <f t="shared" ref="AF287:AF311" si="365">IF(E287="Crew",P287*O287,0)</f>
        <v>0</v>
      </c>
      <c r="AG287" s="72">
        <f t="shared" ref="AG287:AG311" si="366">IF(E287="Engine",P287*O287,0)</f>
        <v>0</v>
      </c>
      <c r="AH287" s="72">
        <f t="shared" ref="AH287:AH311" si="367">IF(E287="Equipment",P287*O287,0)</f>
        <v>0</v>
      </c>
      <c r="AI287" s="72">
        <f t="shared" ref="AI287:AI311" si="368">IF(E287="Fixed",P287*O287,0)</f>
        <v>0</v>
      </c>
      <c r="AJ287" s="73">
        <f t="shared" ref="AJ287:AJ311" si="369">IF(E287="Rotary",P287*O287,0)</f>
        <v>0</v>
      </c>
      <c r="AK287" s="39"/>
    </row>
    <row r="288" spans="1:37" x14ac:dyDescent="0.35">
      <c r="A288" s="34">
        <f t="shared" si="354"/>
        <v>0</v>
      </c>
      <c r="B288" s="236">
        <f t="shared" ref="B288:B311" si="370">$B$312</f>
        <v>0</v>
      </c>
      <c r="C288" s="36">
        <f t="shared" si="355"/>
        <v>0</v>
      </c>
      <c r="D288" s="35"/>
      <c r="E288" s="35"/>
      <c r="F288" s="35"/>
      <c r="G288" s="35"/>
      <c r="H288" s="35"/>
      <c r="I288" s="54"/>
      <c r="J288" s="54"/>
      <c r="K288" s="35"/>
      <c r="L288" s="35"/>
      <c r="M288" s="37"/>
      <c r="N288" s="38"/>
      <c r="O288" s="83"/>
      <c r="P288" s="87" t="e">
        <f>VLOOKUP(H288,'SW CAT Values'!D:E,2,)</f>
        <v>#N/A</v>
      </c>
      <c r="Q288" s="71"/>
      <c r="R288" s="70">
        <f t="shared" ref="R288:R299" si="371">IF(D288="Ground",P288*N288,0)</f>
        <v>0</v>
      </c>
      <c r="S288" s="70">
        <f t="shared" ref="S288:S299" si="372">IF(D288="Ground",P288*O288,0)</f>
        <v>0</v>
      </c>
      <c r="T288" s="320"/>
      <c r="U288" s="320"/>
      <c r="V288" s="71"/>
      <c r="W288" s="70">
        <f t="shared" ref="W288:W299" si="373">IF(D288="Air",P288*N288,0)</f>
        <v>0</v>
      </c>
      <c r="X288" s="70">
        <f t="shared" ref="X288:X299" si="374">IF(D288="Air",P288*O288,0)</f>
        <v>0</v>
      </c>
      <c r="Y288" s="320"/>
      <c r="Z288" s="321"/>
      <c r="AA288" s="72">
        <f t="shared" ref="AA288:AA299" si="375">IF(E288="Crew",P288*N288,0)</f>
        <v>0</v>
      </c>
      <c r="AB288" s="72">
        <f t="shared" ref="AB288:AB299" si="376">IF(E288="Engine",P288*N288,0)</f>
        <v>0</v>
      </c>
      <c r="AC288" s="72">
        <f t="shared" ref="AC288:AC299" si="377">IF(E288="Equipment",P288*N288,0)</f>
        <v>0</v>
      </c>
      <c r="AD288" s="72">
        <f t="shared" ref="AD288:AD299" si="378">IF(E288="Fixed",P288*N288,0)</f>
        <v>0</v>
      </c>
      <c r="AE288" s="73">
        <f t="shared" ref="AE288:AE299" si="379">IF(E288="Rotary",P288*N288,0)</f>
        <v>0</v>
      </c>
      <c r="AF288" s="72">
        <f t="shared" ref="AF288:AF299" si="380">IF(E288="Crew",P288*O288,0)</f>
        <v>0</v>
      </c>
      <c r="AG288" s="72">
        <f t="shared" ref="AG288:AG299" si="381">IF(E288="Engine",P288*O288,0)</f>
        <v>0</v>
      </c>
      <c r="AH288" s="72">
        <f t="shared" ref="AH288:AH299" si="382">IF(E288="Equipment",P288*O288,0)</f>
        <v>0</v>
      </c>
      <c r="AI288" s="72">
        <f t="shared" ref="AI288:AI299" si="383">IF(E288="Fixed",P288*O288,0)</f>
        <v>0</v>
      </c>
      <c r="AJ288" s="73">
        <f t="shared" ref="AJ288:AJ299" si="384">IF(E288="Rotary",P288*O288,0)</f>
        <v>0</v>
      </c>
      <c r="AK288" s="39"/>
    </row>
    <row r="289" spans="1:37" x14ac:dyDescent="0.35">
      <c r="A289" s="34">
        <f t="shared" si="354"/>
        <v>0</v>
      </c>
      <c r="B289" s="236">
        <f t="shared" si="370"/>
        <v>0</v>
      </c>
      <c r="C289" s="36">
        <f t="shared" si="355"/>
        <v>0</v>
      </c>
      <c r="D289" s="35"/>
      <c r="E289" s="35"/>
      <c r="F289" s="35"/>
      <c r="G289" s="35"/>
      <c r="H289" s="35"/>
      <c r="I289" s="130"/>
      <c r="J289" s="54"/>
      <c r="K289" s="35"/>
      <c r="L289" s="35"/>
      <c r="M289" s="37"/>
      <c r="N289" s="38"/>
      <c r="O289" s="83"/>
      <c r="P289" s="87" t="e">
        <f>VLOOKUP(H289,'SW CAT Values'!D:E,2,)</f>
        <v>#N/A</v>
      </c>
      <c r="Q289" s="71"/>
      <c r="R289" s="70">
        <f t="shared" si="371"/>
        <v>0</v>
      </c>
      <c r="S289" s="70">
        <f t="shared" si="372"/>
        <v>0</v>
      </c>
      <c r="T289" s="320"/>
      <c r="U289" s="320"/>
      <c r="V289" s="71"/>
      <c r="W289" s="70">
        <f t="shared" si="373"/>
        <v>0</v>
      </c>
      <c r="X289" s="70">
        <f t="shared" si="374"/>
        <v>0</v>
      </c>
      <c r="Y289" s="320"/>
      <c r="Z289" s="321"/>
      <c r="AA289" s="72">
        <f t="shared" si="375"/>
        <v>0</v>
      </c>
      <c r="AB289" s="72">
        <f t="shared" si="376"/>
        <v>0</v>
      </c>
      <c r="AC289" s="72">
        <f t="shared" si="377"/>
        <v>0</v>
      </c>
      <c r="AD289" s="72">
        <f t="shared" si="378"/>
        <v>0</v>
      </c>
      <c r="AE289" s="73">
        <f t="shared" si="379"/>
        <v>0</v>
      </c>
      <c r="AF289" s="72">
        <f t="shared" si="380"/>
        <v>0</v>
      </c>
      <c r="AG289" s="72">
        <f t="shared" si="381"/>
        <v>0</v>
      </c>
      <c r="AH289" s="72">
        <f t="shared" si="382"/>
        <v>0</v>
      </c>
      <c r="AI289" s="72">
        <f t="shared" si="383"/>
        <v>0</v>
      </c>
      <c r="AJ289" s="73">
        <f t="shared" si="384"/>
        <v>0</v>
      </c>
      <c r="AK289" s="39"/>
    </row>
    <row r="290" spans="1:37" x14ac:dyDescent="0.35">
      <c r="A290" s="34">
        <f t="shared" si="354"/>
        <v>0</v>
      </c>
      <c r="B290" s="236">
        <f t="shared" si="370"/>
        <v>0</v>
      </c>
      <c r="C290" s="36">
        <f t="shared" si="355"/>
        <v>0</v>
      </c>
      <c r="D290" s="35"/>
      <c r="E290" s="35"/>
      <c r="F290" s="35"/>
      <c r="G290" s="35"/>
      <c r="H290" s="35"/>
      <c r="I290" s="115"/>
      <c r="J290" s="130"/>
      <c r="K290" s="35"/>
      <c r="L290" s="35"/>
      <c r="M290" s="37"/>
      <c r="N290" s="38"/>
      <c r="O290" s="83"/>
      <c r="P290" s="87" t="e">
        <f>VLOOKUP(H290,'SW CAT Values'!D:E,2,)</f>
        <v>#N/A</v>
      </c>
      <c r="Q290" s="71"/>
      <c r="R290" s="70">
        <f t="shared" si="371"/>
        <v>0</v>
      </c>
      <c r="S290" s="70">
        <f t="shared" si="372"/>
        <v>0</v>
      </c>
      <c r="T290" s="320"/>
      <c r="U290" s="320"/>
      <c r="V290" s="71"/>
      <c r="W290" s="70">
        <f t="shared" si="373"/>
        <v>0</v>
      </c>
      <c r="X290" s="70">
        <f t="shared" si="374"/>
        <v>0</v>
      </c>
      <c r="Y290" s="320"/>
      <c r="Z290" s="321"/>
      <c r="AA290" s="72">
        <f t="shared" si="375"/>
        <v>0</v>
      </c>
      <c r="AB290" s="72">
        <f t="shared" si="376"/>
        <v>0</v>
      </c>
      <c r="AC290" s="72">
        <f t="shared" si="377"/>
        <v>0</v>
      </c>
      <c r="AD290" s="72">
        <f t="shared" si="378"/>
        <v>0</v>
      </c>
      <c r="AE290" s="73">
        <f t="shared" si="379"/>
        <v>0</v>
      </c>
      <c r="AF290" s="72">
        <f t="shared" si="380"/>
        <v>0</v>
      </c>
      <c r="AG290" s="72">
        <f t="shared" si="381"/>
        <v>0</v>
      </c>
      <c r="AH290" s="72">
        <f t="shared" si="382"/>
        <v>0</v>
      </c>
      <c r="AI290" s="72">
        <f t="shared" si="383"/>
        <v>0</v>
      </c>
      <c r="AJ290" s="73">
        <f t="shared" si="384"/>
        <v>0</v>
      </c>
      <c r="AK290" s="39"/>
    </row>
    <row r="291" spans="1:37" x14ac:dyDescent="0.35">
      <c r="A291" s="34">
        <f t="shared" si="354"/>
        <v>0</v>
      </c>
      <c r="B291" s="236">
        <f t="shared" si="370"/>
        <v>0</v>
      </c>
      <c r="C291" s="36">
        <f t="shared" si="355"/>
        <v>0</v>
      </c>
      <c r="D291" s="35"/>
      <c r="E291" s="35"/>
      <c r="F291" s="35"/>
      <c r="G291" s="35"/>
      <c r="H291" s="35"/>
      <c r="I291" s="130"/>
      <c r="J291" s="54"/>
      <c r="K291" s="35"/>
      <c r="L291" s="35"/>
      <c r="M291" s="37"/>
      <c r="N291" s="38"/>
      <c r="O291" s="83"/>
      <c r="P291" s="87" t="e">
        <f>VLOOKUP(H291,'SW CAT Values'!D:E,2,)</f>
        <v>#N/A</v>
      </c>
      <c r="Q291" s="71"/>
      <c r="R291" s="70">
        <f t="shared" ref="R291:R297" si="385">IF(D291="Ground",P291*N291,0)</f>
        <v>0</v>
      </c>
      <c r="S291" s="70">
        <f t="shared" ref="S291:S297" si="386">IF(D291="Ground",P291*O291,0)</f>
        <v>0</v>
      </c>
      <c r="T291" s="320"/>
      <c r="U291" s="320"/>
      <c r="V291" s="71"/>
      <c r="W291" s="70">
        <f t="shared" ref="W291:W297" si="387">IF(D291="Air",P291*N291,0)</f>
        <v>0</v>
      </c>
      <c r="X291" s="70">
        <f t="shared" ref="X291:X297" si="388">IF(D291="Air",P291*O291,0)</f>
        <v>0</v>
      </c>
      <c r="Y291" s="320"/>
      <c r="Z291" s="321"/>
      <c r="AA291" s="72">
        <f t="shared" ref="AA291:AA297" si="389">IF(E291="Crew",P291*N291,0)</f>
        <v>0</v>
      </c>
      <c r="AB291" s="72">
        <f t="shared" ref="AB291:AB297" si="390">IF(E291="Engine",P291*N291,0)</f>
        <v>0</v>
      </c>
      <c r="AC291" s="72">
        <f t="shared" ref="AC291:AC297" si="391">IF(E291="Equipment",P291*N291,0)</f>
        <v>0</v>
      </c>
      <c r="AD291" s="72">
        <f t="shared" ref="AD291:AD297" si="392">IF(E291="Fixed",P291*N291,0)</f>
        <v>0</v>
      </c>
      <c r="AE291" s="73">
        <f t="shared" ref="AE291:AE297" si="393">IF(E291="Rotary",P291*N291,0)</f>
        <v>0</v>
      </c>
      <c r="AF291" s="72">
        <f t="shared" ref="AF291:AF297" si="394">IF(E291="Crew",P291*O291,0)</f>
        <v>0</v>
      </c>
      <c r="AG291" s="72">
        <f t="shared" ref="AG291:AG297" si="395">IF(E291="Engine",P291*O291,0)</f>
        <v>0</v>
      </c>
      <c r="AH291" s="72">
        <f t="shared" ref="AH291:AH297" si="396">IF(E291="Equipment",P291*O291,0)</f>
        <v>0</v>
      </c>
      <c r="AI291" s="72">
        <f t="shared" ref="AI291:AI297" si="397">IF(E291="Fixed",P291*O291,0)</f>
        <v>0</v>
      </c>
      <c r="AJ291" s="73">
        <f t="shared" ref="AJ291:AJ297" si="398">IF(E291="Rotary",P291*O291,0)</f>
        <v>0</v>
      </c>
      <c r="AK291" s="39"/>
    </row>
    <row r="292" spans="1:37" x14ac:dyDescent="0.35">
      <c r="A292" s="34">
        <f t="shared" si="354"/>
        <v>0</v>
      </c>
      <c r="B292" s="236">
        <f t="shared" si="370"/>
        <v>0</v>
      </c>
      <c r="C292" s="36">
        <f t="shared" si="355"/>
        <v>0</v>
      </c>
      <c r="D292" s="35"/>
      <c r="E292" s="35"/>
      <c r="F292" s="35"/>
      <c r="G292" s="35"/>
      <c r="H292" s="35"/>
      <c r="I292" s="130"/>
      <c r="J292" s="54"/>
      <c r="K292" s="35"/>
      <c r="L292" s="35"/>
      <c r="M292" s="37"/>
      <c r="N292" s="38"/>
      <c r="O292" s="83"/>
      <c r="P292" s="87" t="e">
        <f>VLOOKUP(H292,'SW CAT Values'!D:E,2,)</f>
        <v>#N/A</v>
      </c>
      <c r="Q292" s="71"/>
      <c r="R292" s="70">
        <f t="shared" si="385"/>
        <v>0</v>
      </c>
      <c r="S292" s="70">
        <f t="shared" si="386"/>
        <v>0</v>
      </c>
      <c r="T292" s="320"/>
      <c r="U292" s="320"/>
      <c r="V292" s="71"/>
      <c r="W292" s="70">
        <f t="shared" si="387"/>
        <v>0</v>
      </c>
      <c r="X292" s="70">
        <f t="shared" si="388"/>
        <v>0</v>
      </c>
      <c r="Y292" s="320"/>
      <c r="Z292" s="321"/>
      <c r="AA292" s="72">
        <f t="shared" si="389"/>
        <v>0</v>
      </c>
      <c r="AB292" s="72">
        <f t="shared" si="390"/>
        <v>0</v>
      </c>
      <c r="AC292" s="72">
        <f t="shared" si="391"/>
        <v>0</v>
      </c>
      <c r="AD292" s="72">
        <f t="shared" si="392"/>
        <v>0</v>
      </c>
      <c r="AE292" s="73">
        <f t="shared" si="393"/>
        <v>0</v>
      </c>
      <c r="AF292" s="72">
        <f t="shared" si="394"/>
        <v>0</v>
      </c>
      <c r="AG292" s="72">
        <f t="shared" si="395"/>
        <v>0</v>
      </c>
      <c r="AH292" s="72">
        <f t="shared" si="396"/>
        <v>0</v>
      </c>
      <c r="AI292" s="72">
        <f t="shared" si="397"/>
        <v>0</v>
      </c>
      <c r="AJ292" s="73">
        <f t="shared" si="398"/>
        <v>0</v>
      </c>
      <c r="AK292" s="39"/>
    </row>
    <row r="293" spans="1:37" x14ac:dyDescent="0.35">
      <c r="A293" s="34">
        <f t="shared" ref="A293:A297" si="399">$A$312</f>
        <v>0</v>
      </c>
      <c r="B293" s="236">
        <f t="shared" si="370"/>
        <v>0</v>
      </c>
      <c r="C293" s="36">
        <f t="shared" ref="C293:C297" si="400">$C$312</f>
        <v>0</v>
      </c>
      <c r="D293" s="35"/>
      <c r="E293" s="35"/>
      <c r="F293" s="35"/>
      <c r="G293" s="35"/>
      <c r="H293" s="35"/>
      <c r="I293" s="54"/>
      <c r="J293" s="54"/>
      <c r="K293" s="35"/>
      <c r="L293" s="35"/>
      <c r="M293" s="37"/>
      <c r="N293" s="38"/>
      <c r="O293" s="83"/>
      <c r="P293" s="87" t="e">
        <f>VLOOKUP(H293,'SW CAT Values'!D:E,2,)</f>
        <v>#N/A</v>
      </c>
      <c r="Q293" s="71"/>
      <c r="R293" s="70">
        <f t="shared" si="385"/>
        <v>0</v>
      </c>
      <c r="S293" s="70">
        <f t="shared" si="386"/>
        <v>0</v>
      </c>
      <c r="T293" s="320"/>
      <c r="U293" s="320"/>
      <c r="V293" s="71"/>
      <c r="W293" s="70">
        <f t="shared" si="387"/>
        <v>0</v>
      </c>
      <c r="X293" s="70">
        <f t="shared" si="388"/>
        <v>0</v>
      </c>
      <c r="Y293" s="320"/>
      <c r="Z293" s="321"/>
      <c r="AA293" s="72">
        <f t="shared" si="389"/>
        <v>0</v>
      </c>
      <c r="AB293" s="72">
        <f t="shared" si="390"/>
        <v>0</v>
      </c>
      <c r="AC293" s="72">
        <f t="shared" si="391"/>
        <v>0</v>
      </c>
      <c r="AD293" s="72">
        <f t="shared" si="392"/>
        <v>0</v>
      </c>
      <c r="AE293" s="73">
        <f t="shared" si="393"/>
        <v>0</v>
      </c>
      <c r="AF293" s="72">
        <f t="shared" si="394"/>
        <v>0</v>
      </c>
      <c r="AG293" s="72">
        <f t="shared" si="395"/>
        <v>0</v>
      </c>
      <c r="AH293" s="72">
        <f t="shared" si="396"/>
        <v>0</v>
      </c>
      <c r="AI293" s="72">
        <f t="shared" si="397"/>
        <v>0</v>
      </c>
      <c r="AJ293" s="73">
        <f t="shared" si="398"/>
        <v>0</v>
      </c>
      <c r="AK293" s="39"/>
    </row>
    <row r="294" spans="1:37" x14ac:dyDescent="0.35">
      <c r="A294" s="34">
        <f t="shared" si="399"/>
        <v>0</v>
      </c>
      <c r="B294" s="236">
        <f t="shared" si="370"/>
        <v>0</v>
      </c>
      <c r="C294" s="36">
        <f t="shared" si="400"/>
        <v>0</v>
      </c>
      <c r="D294" s="35"/>
      <c r="E294" s="35"/>
      <c r="F294" s="35"/>
      <c r="G294" s="35"/>
      <c r="H294" s="35"/>
      <c r="I294" s="130"/>
      <c r="J294" s="54"/>
      <c r="K294" s="35"/>
      <c r="L294" s="35"/>
      <c r="M294" s="37"/>
      <c r="N294" s="38"/>
      <c r="O294" s="83"/>
      <c r="P294" s="87" t="e">
        <f>VLOOKUP(H294,'SW CAT Values'!D:E,2,)</f>
        <v>#N/A</v>
      </c>
      <c r="Q294" s="71"/>
      <c r="R294" s="70">
        <f t="shared" si="385"/>
        <v>0</v>
      </c>
      <c r="S294" s="70">
        <f t="shared" si="386"/>
        <v>0</v>
      </c>
      <c r="T294" s="320"/>
      <c r="U294" s="320"/>
      <c r="V294" s="71"/>
      <c r="W294" s="70">
        <f t="shared" si="387"/>
        <v>0</v>
      </c>
      <c r="X294" s="70">
        <f t="shared" si="388"/>
        <v>0</v>
      </c>
      <c r="Y294" s="320"/>
      <c r="Z294" s="321"/>
      <c r="AA294" s="72">
        <f t="shared" si="389"/>
        <v>0</v>
      </c>
      <c r="AB294" s="72">
        <f t="shared" si="390"/>
        <v>0</v>
      </c>
      <c r="AC294" s="72">
        <f t="shared" si="391"/>
        <v>0</v>
      </c>
      <c r="AD294" s="72">
        <f t="shared" si="392"/>
        <v>0</v>
      </c>
      <c r="AE294" s="73">
        <f t="shared" si="393"/>
        <v>0</v>
      </c>
      <c r="AF294" s="72">
        <f t="shared" si="394"/>
        <v>0</v>
      </c>
      <c r="AG294" s="72">
        <f t="shared" si="395"/>
        <v>0</v>
      </c>
      <c r="AH294" s="72">
        <f t="shared" si="396"/>
        <v>0</v>
      </c>
      <c r="AI294" s="72">
        <f t="shared" si="397"/>
        <v>0</v>
      </c>
      <c r="AJ294" s="73">
        <f t="shared" si="398"/>
        <v>0</v>
      </c>
      <c r="AK294" s="39"/>
    </row>
    <row r="295" spans="1:37" x14ac:dyDescent="0.35">
      <c r="A295" s="34">
        <f t="shared" si="399"/>
        <v>0</v>
      </c>
      <c r="B295" s="236">
        <f t="shared" si="370"/>
        <v>0</v>
      </c>
      <c r="C295" s="36">
        <f t="shared" si="400"/>
        <v>0</v>
      </c>
      <c r="D295" s="35"/>
      <c r="E295" s="35"/>
      <c r="F295" s="35"/>
      <c r="G295" s="35"/>
      <c r="H295" s="35"/>
      <c r="I295" s="115"/>
      <c r="J295" s="130"/>
      <c r="K295" s="35"/>
      <c r="L295" s="35"/>
      <c r="M295" s="37"/>
      <c r="N295" s="38"/>
      <c r="O295" s="83"/>
      <c r="P295" s="87" t="e">
        <f>VLOOKUP(H295,'SW CAT Values'!D:E,2,)</f>
        <v>#N/A</v>
      </c>
      <c r="Q295" s="71"/>
      <c r="R295" s="70">
        <f t="shared" si="385"/>
        <v>0</v>
      </c>
      <c r="S295" s="70">
        <f t="shared" si="386"/>
        <v>0</v>
      </c>
      <c r="T295" s="320"/>
      <c r="U295" s="320"/>
      <c r="V295" s="71"/>
      <c r="W295" s="70">
        <f t="shared" si="387"/>
        <v>0</v>
      </c>
      <c r="X295" s="70">
        <f t="shared" si="388"/>
        <v>0</v>
      </c>
      <c r="Y295" s="320"/>
      <c r="Z295" s="321"/>
      <c r="AA295" s="72">
        <f t="shared" si="389"/>
        <v>0</v>
      </c>
      <c r="AB295" s="72">
        <f t="shared" si="390"/>
        <v>0</v>
      </c>
      <c r="AC295" s="72">
        <f t="shared" si="391"/>
        <v>0</v>
      </c>
      <c r="AD295" s="72">
        <f t="shared" si="392"/>
        <v>0</v>
      </c>
      <c r="AE295" s="73">
        <f t="shared" si="393"/>
        <v>0</v>
      </c>
      <c r="AF295" s="72">
        <f t="shared" si="394"/>
        <v>0</v>
      </c>
      <c r="AG295" s="72">
        <f t="shared" si="395"/>
        <v>0</v>
      </c>
      <c r="AH295" s="72">
        <f t="shared" si="396"/>
        <v>0</v>
      </c>
      <c r="AI295" s="72">
        <f t="shared" si="397"/>
        <v>0</v>
      </c>
      <c r="AJ295" s="73">
        <f t="shared" si="398"/>
        <v>0</v>
      </c>
      <c r="AK295" s="39"/>
    </row>
    <row r="296" spans="1:37" x14ac:dyDescent="0.35">
      <c r="A296" s="34">
        <f t="shared" si="399"/>
        <v>0</v>
      </c>
      <c r="B296" s="236">
        <f t="shared" si="370"/>
        <v>0</v>
      </c>
      <c r="C296" s="36">
        <f t="shared" si="400"/>
        <v>0</v>
      </c>
      <c r="D296" s="35"/>
      <c r="E296" s="35"/>
      <c r="F296" s="35"/>
      <c r="G296" s="35"/>
      <c r="H296" s="35"/>
      <c r="I296" s="130"/>
      <c r="J296" s="54"/>
      <c r="K296" s="35"/>
      <c r="L296" s="35"/>
      <c r="M296" s="37"/>
      <c r="N296" s="38"/>
      <c r="O296" s="83"/>
      <c r="P296" s="87" t="e">
        <f>VLOOKUP(H296,'SW CAT Values'!D:E,2,)</f>
        <v>#N/A</v>
      </c>
      <c r="Q296" s="71"/>
      <c r="R296" s="70">
        <f t="shared" si="385"/>
        <v>0</v>
      </c>
      <c r="S296" s="70">
        <f t="shared" si="386"/>
        <v>0</v>
      </c>
      <c r="T296" s="320"/>
      <c r="U296" s="320"/>
      <c r="V296" s="71"/>
      <c r="W296" s="70">
        <f t="shared" si="387"/>
        <v>0</v>
      </c>
      <c r="X296" s="70">
        <f t="shared" si="388"/>
        <v>0</v>
      </c>
      <c r="Y296" s="320"/>
      <c r="Z296" s="321"/>
      <c r="AA296" s="72">
        <f t="shared" si="389"/>
        <v>0</v>
      </c>
      <c r="AB296" s="72">
        <f t="shared" si="390"/>
        <v>0</v>
      </c>
      <c r="AC296" s="72">
        <f t="shared" si="391"/>
        <v>0</v>
      </c>
      <c r="AD296" s="72">
        <f t="shared" si="392"/>
        <v>0</v>
      </c>
      <c r="AE296" s="73">
        <f t="shared" si="393"/>
        <v>0</v>
      </c>
      <c r="AF296" s="72">
        <f t="shared" si="394"/>
        <v>0</v>
      </c>
      <c r="AG296" s="72">
        <f t="shared" si="395"/>
        <v>0</v>
      </c>
      <c r="AH296" s="72">
        <f t="shared" si="396"/>
        <v>0</v>
      </c>
      <c r="AI296" s="72">
        <f t="shared" si="397"/>
        <v>0</v>
      </c>
      <c r="AJ296" s="73">
        <f t="shared" si="398"/>
        <v>0</v>
      </c>
      <c r="AK296" s="39"/>
    </row>
    <row r="297" spans="1:37" x14ac:dyDescent="0.35">
      <c r="A297" s="34">
        <f t="shared" si="399"/>
        <v>0</v>
      </c>
      <c r="B297" s="236">
        <f t="shared" si="370"/>
        <v>0</v>
      </c>
      <c r="C297" s="36">
        <f t="shared" si="400"/>
        <v>0</v>
      </c>
      <c r="D297" s="35"/>
      <c r="E297" s="35"/>
      <c r="F297" s="35"/>
      <c r="G297" s="35"/>
      <c r="H297" s="35"/>
      <c r="I297" s="130"/>
      <c r="J297" s="54"/>
      <c r="K297" s="35"/>
      <c r="L297" s="35"/>
      <c r="M297" s="37"/>
      <c r="N297" s="38"/>
      <c r="O297" s="83"/>
      <c r="P297" s="87" t="e">
        <f>VLOOKUP(H297,'SW CAT Values'!D:E,2,)</f>
        <v>#N/A</v>
      </c>
      <c r="Q297" s="71"/>
      <c r="R297" s="70">
        <f t="shared" si="385"/>
        <v>0</v>
      </c>
      <c r="S297" s="70">
        <f t="shared" si="386"/>
        <v>0</v>
      </c>
      <c r="T297" s="320"/>
      <c r="U297" s="320"/>
      <c r="V297" s="71"/>
      <c r="W297" s="70">
        <f t="shared" si="387"/>
        <v>0</v>
      </c>
      <c r="X297" s="70">
        <f t="shared" si="388"/>
        <v>0</v>
      </c>
      <c r="Y297" s="320"/>
      <c r="Z297" s="321"/>
      <c r="AA297" s="72">
        <f t="shared" si="389"/>
        <v>0</v>
      </c>
      <c r="AB297" s="72">
        <f t="shared" si="390"/>
        <v>0</v>
      </c>
      <c r="AC297" s="72">
        <f t="shared" si="391"/>
        <v>0</v>
      </c>
      <c r="AD297" s="72">
        <f t="shared" si="392"/>
        <v>0</v>
      </c>
      <c r="AE297" s="73">
        <f t="shared" si="393"/>
        <v>0</v>
      </c>
      <c r="AF297" s="72">
        <f t="shared" si="394"/>
        <v>0</v>
      </c>
      <c r="AG297" s="72">
        <f t="shared" si="395"/>
        <v>0</v>
      </c>
      <c r="AH297" s="72">
        <f t="shared" si="396"/>
        <v>0</v>
      </c>
      <c r="AI297" s="72">
        <f t="shared" si="397"/>
        <v>0</v>
      </c>
      <c r="AJ297" s="73">
        <f t="shared" si="398"/>
        <v>0</v>
      </c>
      <c r="AK297" s="39"/>
    </row>
    <row r="298" spans="1:37" x14ac:dyDescent="0.35">
      <c r="A298" s="34">
        <f>$A$312</f>
        <v>0</v>
      </c>
      <c r="B298" s="236">
        <f t="shared" si="370"/>
        <v>0</v>
      </c>
      <c r="C298" s="36">
        <f>$C$312</f>
        <v>0</v>
      </c>
      <c r="D298" s="35"/>
      <c r="E298" s="35"/>
      <c r="F298" s="35"/>
      <c r="G298" s="35"/>
      <c r="H298" s="35"/>
      <c r="I298" s="130"/>
      <c r="J298" s="54"/>
      <c r="K298" s="35"/>
      <c r="L298" s="35"/>
      <c r="M298" s="37"/>
      <c r="N298" s="38"/>
      <c r="O298" s="83"/>
      <c r="P298" s="87" t="e">
        <f>VLOOKUP(H298,'SW CAT Values'!D:E,2,)</f>
        <v>#N/A</v>
      </c>
      <c r="Q298" s="71"/>
      <c r="R298" s="70">
        <f t="shared" si="371"/>
        <v>0</v>
      </c>
      <c r="S298" s="70">
        <f t="shared" si="372"/>
        <v>0</v>
      </c>
      <c r="T298" s="320"/>
      <c r="U298" s="320"/>
      <c r="V298" s="71"/>
      <c r="W298" s="70">
        <f t="shared" si="373"/>
        <v>0</v>
      </c>
      <c r="X298" s="70">
        <f t="shared" si="374"/>
        <v>0</v>
      </c>
      <c r="Y298" s="320"/>
      <c r="Z298" s="321"/>
      <c r="AA298" s="72">
        <f t="shared" si="375"/>
        <v>0</v>
      </c>
      <c r="AB298" s="72">
        <f t="shared" si="376"/>
        <v>0</v>
      </c>
      <c r="AC298" s="72">
        <f t="shared" si="377"/>
        <v>0</v>
      </c>
      <c r="AD298" s="72">
        <f t="shared" si="378"/>
        <v>0</v>
      </c>
      <c r="AE298" s="73">
        <f t="shared" si="379"/>
        <v>0</v>
      </c>
      <c r="AF298" s="72">
        <f t="shared" si="380"/>
        <v>0</v>
      </c>
      <c r="AG298" s="72">
        <f t="shared" si="381"/>
        <v>0</v>
      </c>
      <c r="AH298" s="72">
        <f t="shared" si="382"/>
        <v>0</v>
      </c>
      <c r="AI298" s="72">
        <f t="shared" si="383"/>
        <v>0</v>
      </c>
      <c r="AJ298" s="73">
        <f t="shared" si="384"/>
        <v>0</v>
      </c>
      <c r="AK298" s="39"/>
    </row>
    <row r="299" spans="1:37" x14ac:dyDescent="0.35">
      <c r="A299" s="34">
        <f>$A$312</f>
        <v>0</v>
      </c>
      <c r="B299" s="236">
        <f t="shared" si="370"/>
        <v>0</v>
      </c>
      <c r="C299" s="36">
        <f>$C$312</f>
        <v>0</v>
      </c>
      <c r="D299" s="35"/>
      <c r="E299" s="35"/>
      <c r="F299" s="35"/>
      <c r="G299" s="35"/>
      <c r="H299" s="35"/>
      <c r="I299" s="130"/>
      <c r="J299" s="54"/>
      <c r="K299" s="35"/>
      <c r="L299" s="35"/>
      <c r="M299" s="37"/>
      <c r="N299" s="38"/>
      <c r="O299" s="83"/>
      <c r="P299" s="87" t="e">
        <f>VLOOKUP(H299,'SW CAT Values'!D:E,2,)</f>
        <v>#N/A</v>
      </c>
      <c r="Q299" s="71"/>
      <c r="R299" s="70">
        <f t="shared" si="371"/>
        <v>0</v>
      </c>
      <c r="S299" s="70">
        <f t="shared" si="372"/>
        <v>0</v>
      </c>
      <c r="T299" s="320"/>
      <c r="U299" s="320"/>
      <c r="V299" s="71"/>
      <c r="W299" s="70">
        <f t="shared" si="373"/>
        <v>0</v>
      </c>
      <c r="X299" s="70">
        <f t="shared" si="374"/>
        <v>0</v>
      </c>
      <c r="Y299" s="320"/>
      <c r="Z299" s="321"/>
      <c r="AA299" s="72">
        <f t="shared" si="375"/>
        <v>0</v>
      </c>
      <c r="AB299" s="72">
        <f t="shared" si="376"/>
        <v>0</v>
      </c>
      <c r="AC299" s="72">
        <f t="shared" si="377"/>
        <v>0</v>
      </c>
      <c r="AD299" s="72">
        <f t="shared" si="378"/>
        <v>0</v>
      </c>
      <c r="AE299" s="73">
        <f t="shared" si="379"/>
        <v>0</v>
      </c>
      <c r="AF299" s="72">
        <f t="shared" si="380"/>
        <v>0</v>
      </c>
      <c r="AG299" s="72">
        <f t="shared" si="381"/>
        <v>0</v>
      </c>
      <c r="AH299" s="72">
        <f t="shared" si="382"/>
        <v>0</v>
      </c>
      <c r="AI299" s="72">
        <f t="shared" si="383"/>
        <v>0</v>
      </c>
      <c r="AJ299" s="73">
        <f t="shared" si="384"/>
        <v>0</v>
      </c>
      <c r="AK299" s="39"/>
    </row>
    <row r="300" spans="1:37" x14ac:dyDescent="0.35">
      <c r="A300" s="34">
        <f t="shared" ref="A300:A303" si="401">$A$312</f>
        <v>0</v>
      </c>
      <c r="B300" s="236">
        <f t="shared" si="370"/>
        <v>0</v>
      </c>
      <c r="C300" s="36">
        <f t="shared" ref="C300:C303" si="402">$C$312</f>
        <v>0</v>
      </c>
      <c r="D300" s="35"/>
      <c r="E300" s="35"/>
      <c r="F300" s="35"/>
      <c r="G300" s="35"/>
      <c r="H300" s="35"/>
      <c r="I300" s="54"/>
      <c r="J300" s="54"/>
      <c r="K300" s="35"/>
      <c r="L300" s="35"/>
      <c r="M300" s="37"/>
      <c r="N300" s="38"/>
      <c r="O300" s="83"/>
      <c r="P300" s="87" t="e">
        <f>VLOOKUP(H300,'SW CAT Values'!D:E,2,)</f>
        <v>#N/A</v>
      </c>
      <c r="Q300" s="71"/>
      <c r="R300" s="70">
        <f t="shared" si="356"/>
        <v>0</v>
      </c>
      <c r="S300" s="70">
        <f t="shared" si="357"/>
        <v>0</v>
      </c>
      <c r="T300" s="320"/>
      <c r="U300" s="320"/>
      <c r="V300" s="71"/>
      <c r="W300" s="70">
        <f t="shared" si="358"/>
        <v>0</v>
      </c>
      <c r="X300" s="70">
        <f t="shared" si="359"/>
        <v>0</v>
      </c>
      <c r="Y300" s="320"/>
      <c r="Z300" s="321"/>
      <c r="AA300" s="72">
        <f t="shared" si="360"/>
        <v>0</v>
      </c>
      <c r="AB300" s="72">
        <f t="shared" si="361"/>
        <v>0</v>
      </c>
      <c r="AC300" s="72">
        <f t="shared" si="362"/>
        <v>0</v>
      </c>
      <c r="AD300" s="72">
        <f t="shared" si="363"/>
        <v>0</v>
      </c>
      <c r="AE300" s="73">
        <f t="shared" si="364"/>
        <v>0</v>
      </c>
      <c r="AF300" s="72">
        <f t="shared" si="365"/>
        <v>0</v>
      </c>
      <c r="AG300" s="72">
        <f t="shared" si="366"/>
        <v>0</v>
      </c>
      <c r="AH300" s="72">
        <f t="shared" si="367"/>
        <v>0</v>
      </c>
      <c r="AI300" s="72">
        <f t="shared" si="368"/>
        <v>0</v>
      </c>
      <c r="AJ300" s="73">
        <f t="shared" si="369"/>
        <v>0</v>
      </c>
      <c r="AK300" s="39"/>
    </row>
    <row r="301" spans="1:37" x14ac:dyDescent="0.35">
      <c r="A301" s="34">
        <f t="shared" si="401"/>
        <v>0</v>
      </c>
      <c r="B301" s="236">
        <f t="shared" si="370"/>
        <v>0</v>
      </c>
      <c r="C301" s="36">
        <f t="shared" si="402"/>
        <v>0</v>
      </c>
      <c r="D301" s="35"/>
      <c r="E301" s="35"/>
      <c r="F301" s="35"/>
      <c r="G301" s="35"/>
      <c r="H301" s="35"/>
      <c r="I301" s="130"/>
      <c r="J301" s="54"/>
      <c r="K301" s="35"/>
      <c r="L301" s="35"/>
      <c r="M301" s="37"/>
      <c r="N301" s="38"/>
      <c r="O301" s="83"/>
      <c r="P301" s="87" t="e">
        <f>VLOOKUP(H301,'SW CAT Values'!D:E,2,)</f>
        <v>#N/A</v>
      </c>
      <c r="Q301" s="71"/>
      <c r="R301" s="70">
        <f t="shared" si="356"/>
        <v>0</v>
      </c>
      <c r="S301" s="70">
        <f t="shared" si="357"/>
        <v>0</v>
      </c>
      <c r="T301" s="320"/>
      <c r="U301" s="320"/>
      <c r="V301" s="71"/>
      <c r="W301" s="70">
        <f t="shared" si="358"/>
        <v>0</v>
      </c>
      <c r="X301" s="70">
        <f t="shared" si="359"/>
        <v>0</v>
      </c>
      <c r="Y301" s="320"/>
      <c r="Z301" s="321"/>
      <c r="AA301" s="72">
        <f t="shared" si="360"/>
        <v>0</v>
      </c>
      <c r="AB301" s="72">
        <f t="shared" si="361"/>
        <v>0</v>
      </c>
      <c r="AC301" s="72">
        <f t="shared" si="362"/>
        <v>0</v>
      </c>
      <c r="AD301" s="72">
        <f t="shared" si="363"/>
        <v>0</v>
      </c>
      <c r="AE301" s="73">
        <f t="shared" si="364"/>
        <v>0</v>
      </c>
      <c r="AF301" s="72">
        <f t="shared" si="365"/>
        <v>0</v>
      </c>
      <c r="AG301" s="72">
        <f t="shared" si="366"/>
        <v>0</v>
      </c>
      <c r="AH301" s="72">
        <f t="shared" si="367"/>
        <v>0</v>
      </c>
      <c r="AI301" s="72">
        <f t="shared" si="368"/>
        <v>0</v>
      </c>
      <c r="AJ301" s="73">
        <f t="shared" si="369"/>
        <v>0</v>
      </c>
      <c r="AK301" s="39"/>
    </row>
    <row r="302" spans="1:37" x14ac:dyDescent="0.35">
      <c r="A302" s="34">
        <f t="shared" si="401"/>
        <v>0</v>
      </c>
      <c r="B302" s="236">
        <f t="shared" si="370"/>
        <v>0</v>
      </c>
      <c r="C302" s="36">
        <f t="shared" si="402"/>
        <v>0</v>
      </c>
      <c r="D302" s="35"/>
      <c r="E302" s="35"/>
      <c r="F302" s="35"/>
      <c r="G302" s="35"/>
      <c r="H302" s="35"/>
      <c r="I302" s="115"/>
      <c r="J302" s="130"/>
      <c r="K302" s="35"/>
      <c r="L302" s="35"/>
      <c r="M302" s="37"/>
      <c r="N302" s="38"/>
      <c r="O302" s="83"/>
      <c r="P302" s="87" t="e">
        <f>VLOOKUP(H302,'SW CAT Values'!D:E,2,)</f>
        <v>#N/A</v>
      </c>
      <c r="Q302" s="71"/>
      <c r="R302" s="70">
        <f t="shared" si="356"/>
        <v>0</v>
      </c>
      <c r="S302" s="70">
        <f t="shared" si="357"/>
        <v>0</v>
      </c>
      <c r="T302" s="320"/>
      <c r="U302" s="320"/>
      <c r="V302" s="71"/>
      <c r="W302" s="70">
        <f t="shared" si="358"/>
        <v>0</v>
      </c>
      <c r="X302" s="70">
        <f t="shared" si="359"/>
        <v>0</v>
      </c>
      <c r="Y302" s="320"/>
      <c r="Z302" s="321"/>
      <c r="AA302" s="72">
        <f t="shared" si="360"/>
        <v>0</v>
      </c>
      <c r="AB302" s="72">
        <f t="shared" si="361"/>
        <v>0</v>
      </c>
      <c r="AC302" s="72">
        <f t="shared" si="362"/>
        <v>0</v>
      </c>
      <c r="AD302" s="72">
        <f t="shared" si="363"/>
        <v>0</v>
      </c>
      <c r="AE302" s="73">
        <f t="shared" si="364"/>
        <v>0</v>
      </c>
      <c r="AF302" s="72">
        <f t="shared" si="365"/>
        <v>0</v>
      </c>
      <c r="AG302" s="72">
        <f t="shared" si="366"/>
        <v>0</v>
      </c>
      <c r="AH302" s="72">
        <f t="shared" si="367"/>
        <v>0</v>
      </c>
      <c r="AI302" s="72">
        <f t="shared" si="368"/>
        <v>0</v>
      </c>
      <c r="AJ302" s="73">
        <f t="shared" si="369"/>
        <v>0</v>
      </c>
      <c r="AK302" s="39"/>
    </row>
    <row r="303" spans="1:37" x14ac:dyDescent="0.35">
      <c r="A303" s="34">
        <f t="shared" si="401"/>
        <v>0</v>
      </c>
      <c r="B303" s="236">
        <f t="shared" si="370"/>
        <v>0</v>
      </c>
      <c r="C303" s="36">
        <f t="shared" si="402"/>
        <v>0</v>
      </c>
      <c r="D303" s="35"/>
      <c r="E303" s="35"/>
      <c r="F303" s="35"/>
      <c r="G303" s="35"/>
      <c r="H303" s="35"/>
      <c r="I303" s="130"/>
      <c r="J303" s="54"/>
      <c r="K303" s="35"/>
      <c r="L303" s="35"/>
      <c r="M303" s="37"/>
      <c r="N303" s="38"/>
      <c r="O303" s="83"/>
      <c r="P303" s="87" t="e">
        <f>VLOOKUP(H303,'SW CAT Values'!D:E,2,)</f>
        <v>#N/A</v>
      </c>
      <c r="Q303" s="71"/>
      <c r="R303" s="70">
        <f t="shared" si="356"/>
        <v>0</v>
      </c>
      <c r="S303" s="70">
        <f t="shared" si="357"/>
        <v>0</v>
      </c>
      <c r="T303" s="320"/>
      <c r="U303" s="320"/>
      <c r="V303" s="71"/>
      <c r="W303" s="70">
        <f t="shared" si="358"/>
        <v>0</v>
      </c>
      <c r="X303" s="70">
        <f t="shared" si="359"/>
        <v>0</v>
      </c>
      <c r="Y303" s="320"/>
      <c r="Z303" s="321"/>
      <c r="AA303" s="72">
        <f t="shared" si="360"/>
        <v>0</v>
      </c>
      <c r="AB303" s="72">
        <f t="shared" si="361"/>
        <v>0</v>
      </c>
      <c r="AC303" s="72">
        <f t="shared" si="362"/>
        <v>0</v>
      </c>
      <c r="AD303" s="72">
        <f t="shared" si="363"/>
        <v>0</v>
      </c>
      <c r="AE303" s="73">
        <f t="shared" si="364"/>
        <v>0</v>
      </c>
      <c r="AF303" s="72">
        <f t="shared" si="365"/>
        <v>0</v>
      </c>
      <c r="AG303" s="72">
        <f t="shared" si="366"/>
        <v>0</v>
      </c>
      <c r="AH303" s="72">
        <f t="shared" si="367"/>
        <v>0</v>
      </c>
      <c r="AI303" s="72">
        <f t="shared" si="368"/>
        <v>0</v>
      </c>
      <c r="AJ303" s="73">
        <f t="shared" si="369"/>
        <v>0</v>
      </c>
      <c r="AK303" s="39"/>
    </row>
    <row r="304" spans="1:37" x14ac:dyDescent="0.35">
      <c r="A304" s="34">
        <f t="shared" ref="A304:A307" si="403">$A$312</f>
        <v>0</v>
      </c>
      <c r="B304" s="236">
        <f t="shared" si="370"/>
        <v>0</v>
      </c>
      <c r="C304" s="36">
        <f t="shared" ref="C304:C307" si="404">$C$312</f>
        <v>0</v>
      </c>
      <c r="D304" s="35"/>
      <c r="E304" s="35"/>
      <c r="F304" s="35"/>
      <c r="G304" s="35"/>
      <c r="H304" s="35"/>
      <c r="I304" s="130"/>
      <c r="J304" s="54"/>
      <c r="K304" s="35"/>
      <c r="L304" s="35"/>
      <c r="M304" s="37"/>
      <c r="N304" s="38"/>
      <c r="O304" s="83"/>
      <c r="P304" s="87" t="e">
        <f>VLOOKUP(H304,'SW CAT Values'!D:E,2,)</f>
        <v>#N/A</v>
      </c>
      <c r="Q304" s="71"/>
      <c r="R304" s="70">
        <f t="shared" si="356"/>
        <v>0</v>
      </c>
      <c r="S304" s="70">
        <f t="shared" si="357"/>
        <v>0</v>
      </c>
      <c r="T304" s="320"/>
      <c r="U304" s="320"/>
      <c r="V304" s="71"/>
      <c r="W304" s="70">
        <f t="shared" si="358"/>
        <v>0</v>
      </c>
      <c r="X304" s="70">
        <f t="shared" si="359"/>
        <v>0</v>
      </c>
      <c r="Y304" s="320"/>
      <c r="Z304" s="321"/>
      <c r="AA304" s="72">
        <f t="shared" si="360"/>
        <v>0</v>
      </c>
      <c r="AB304" s="72">
        <f t="shared" si="361"/>
        <v>0</v>
      </c>
      <c r="AC304" s="72">
        <f t="shared" si="362"/>
        <v>0</v>
      </c>
      <c r="AD304" s="72">
        <f t="shared" si="363"/>
        <v>0</v>
      </c>
      <c r="AE304" s="73">
        <f t="shared" si="364"/>
        <v>0</v>
      </c>
      <c r="AF304" s="72">
        <f t="shared" si="365"/>
        <v>0</v>
      </c>
      <c r="AG304" s="72">
        <f t="shared" si="366"/>
        <v>0</v>
      </c>
      <c r="AH304" s="72">
        <f t="shared" si="367"/>
        <v>0</v>
      </c>
      <c r="AI304" s="72">
        <f t="shared" si="368"/>
        <v>0</v>
      </c>
      <c r="AJ304" s="73">
        <f t="shared" si="369"/>
        <v>0</v>
      </c>
      <c r="AK304" s="39"/>
    </row>
    <row r="305" spans="1:37" x14ac:dyDescent="0.35">
      <c r="A305" s="34">
        <f t="shared" si="403"/>
        <v>0</v>
      </c>
      <c r="B305" s="236">
        <f t="shared" si="370"/>
        <v>0</v>
      </c>
      <c r="C305" s="36">
        <f t="shared" si="404"/>
        <v>0</v>
      </c>
      <c r="D305" s="35"/>
      <c r="E305" s="35"/>
      <c r="F305" s="35"/>
      <c r="G305" s="35"/>
      <c r="H305" s="112"/>
      <c r="I305" s="130"/>
      <c r="J305" s="54"/>
      <c r="K305" s="35"/>
      <c r="L305" s="35"/>
      <c r="M305" s="37"/>
      <c r="N305" s="38"/>
      <c r="O305" s="83"/>
      <c r="P305" s="87" t="e">
        <f>VLOOKUP(H305,'SW CAT Values'!D:E,2,)</f>
        <v>#N/A</v>
      </c>
      <c r="Q305" s="71"/>
      <c r="R305" s="70">
        <f t="shared" si="356"/>
        <v>0</v>
      </c>
      <c r="S305" s="70">
        <f t="shared" si="357"/>
        <v>0</v>
      </c>
      <c r="T305" s="320"/>
      <c r="U305" s="320"/>
      <c r="V305" s="71"/>
      <c r="W305" s="70">
        <f t="shared" si="358"/>
        <v>0</v>
      </c>
      <c r="X305" s="70">
        <f t="shared" si="359"/>
        <v>0</v>
      </c>
      <c r="Y305" s="320"/>
      <c r="Z305" s="321"/>
      <c r="AA305" s="72">
        <f t="shared" si="360"/>
        <v>0</v>
      </c>
      <c r="AB305" s="72">
        <f t="shared" si="361"/>
        <v>0</v>
      </c>
      <c r="AC305" s="72">
        <f t="shared" si="362"/>
        <v>0</v>
      </c>
      <c r="AD305" s="72">
        <f t="shared" si="363"/>
        <v>0</v>
      </c>
      <c r="AE305" s="73">
        <f t="shared" si="364"/>
        <v>0</v>
      </c>
      <c r="AF305" s="72">
        <f t="shared" si="365"/>
        <v>0</v>
      </c>
      <c r="AG305" s="72">
        <f t="shared" si="366"/>
        <v>0</v>
      </c>
      <c r="AH305" s="72">
        <f t="shared" si="367"/>
        <v>0</v>
      </c>
      <c r="AI305" s="72">
        <f t="shared" si="368"/>
        <v>0</v>
      </c>
      <c r="AJ305" s="73">
        <f t="shared" si="369"/>
        <v>0</v>
      </c>
      <c r="AK305" s="39"/>
    </row>
    <row r="306" spans="1:37" x14ac:dyDescent="0.35">
      <c r="A306" s="34">
        <f t="shared" si="403"/>
        <v>0</v>
      </c>
      <c r="B306" s="236">
        <f t="shared" si="370"/>
        <v>0</v>
      </c>
      <c r="C306" s="36">
        <f t="shared" si="404"/>
        <v>0</v>
      </c>
      <c r="D306" s="35"/>
      <c r="E306" s="35"/>
      <c r="F306" s="35"/>
      <c r="G306" s="35"/>
      <c r="H306" s="112"/>
      <c r="I306" s="115"/>
      <c r="J306" s="54"/>
      <c r="K306" s="35"/>
      <c r="L306" s="35"/>
      <c r="M306" s="37"/>
      <c r="N306" s="38"/>
      <c r="O306" s="83"/>
      <c r="P306" s="87" t="e">
        <f>VLOOKUP(H306,'SW CAT Values'!D:E,2,)</f>
        <v>#N/A</v>
      </c>
      <c r="Q306" s="71"/>
      <c r="R306" s="70">
        <f t="shared" si="356"/>
        <v>0</v>
      </c>
      <c r="S306" s="70">
        <f t="shared" si="357"/>
        <v>0</v>
      </c>
      <c r="T306" s="320"/>
      <c r="U306" s="320"/>
      <c r="V306" s="71"/>
      <c r="W306" s="70">
        <f t="shared" si="358"/>
        <v>0</v>
      </c>
      <c r="X306" s="70">
        <f t="shared" si="359"/>
        <v>0</v>
      </c>
      <c r="Y306" s="320"/>
      <c r="Z306" s="321"/>
      <c r="AA306" s="72">
        <f t="shared" si="360"/>
        <v>0</v>
      </c>
      <c r="AB306" s="72">
        <f t="shared" si="361"/>
        <v>0</v>
      </c>
      <c r="AC306" s="72">
        <f t="shared" si="362"/>
        <v>0</v>
      </c>
      <c r="AD306" s="72">
        <f t="shared" si="363"/>
        <v>0</v>
      </c>
      <c r="AE306" s="73">
        <f t="shared" si="364"/>
        <v>0</v>
      </c>
      <c r="AF306" s="72">
        <f t="shared" si="365"/>
        <v>0</v>
      </c>
      <c r="AG306" s="72">
        <f t="shared" si="366"/>
        <v>0</v>
      </c>
      <c r="AH306" s="72">
        <f t="shared" si="367"/>
        <v>0</v>
      </c>
      <c r="AI306" s="72">
        <f t="shared" si="368"/>
        <v>0</v>
      </c>
      <c r="AJ306" s="73">
        <f t="shared" si="369"/>
        <v>0</v>
      </c>
      <c r="AK306" s="39"/>
    </row>
    <row r="307" spans="1:37" x14ac:dyDescent="0.35">
      <c r="A307" s="34">
        <f t="shared" si="403"/>
        <v>0</v>
      </c>
      <c r="B307" s="236">
        <f t="shared" si="370"/>
        <v>0</v>
      </c>
      <c r="C307" s="36">
        <f t="shared" si="404"/>
        <v>0</v>
      </c>
      <c r="D307" s="35"/>
      <c r="E307" s="35"/>
      <c r="F307" s="35"/>
      <c r="G307" s="35"/>
      <c r="H307" s="35"/>
      <c r="I307" s="54"/>
      <c r="J307" s="54"/>
      <c r="K307" s="35"/>
      <c r="L307" s="35"/>
      <c r="M307" s="37"/>
      <c r="N307" s="38"/>
      <c r="O307" s="83"/>
      <c r="P307" s="87" t="e">
        <f>VLOOKUP(H307,'SW CAT Values'!D:E,2,)</f>
        <v>#N/A</v>
      </c>
      <c r="Q307" s="71"/>
      <c r="R307" s="70">
        <f t="shared" si="356"/>
        <v>0</v>
      </c>
      <c r="S307" s="70">
        <f t="shared" si="357"/>
        <v>0</v>
      </c>
      <c r="T307" s="320"/>
      <c r="U307" s="320"/>
      <c r="V307" s="71"/>
      <c r="W307" s="70">
        <f t="shared" si="358"/>
        <v>0</v>
      </c>
      <c r="X307" s="70">
        <f t="shared" si="359"/>
        <v>0</v>
      </c>
      <c r="Y307" s="320"/>
      <c r="Z307" s="321"/>
      <c r="AA307" s="72">
        <f t="shared" si="360"/>
        <v>0</v>
      </c>
      <c r="AB307" s="72">
        <f t="shared" si="361"/>
        <v>0</v>
      </c>
      <c r="AC307" s="72">
        <f t="shared" si="362"/>
        <v>0</v>
      </c>
      <c r="AD307" s="72">
        <f t="shared" si="363"/>
        <v>0</v>
      </c>
      <c r="AE307" s="73">
        <f t="shared" si="364"/>
        <v>0</v>
      </c>
      <c r="AF307" s="72">
        <f t="shared" si="365"/>
        <v>0</v>
      </c>
      <c r="AG307" s="72">
        <f t="shared" si="366"/>
        <v>0</v>
      </c>
      <c r="AH307" s="72">
        <f t="shared" si="367"/>
        <v>0</v>
      </c>
      <c r="AI307" s="72">
        <f t="shared" si="368"/>
        <v>0</v>
      </c>
      <c r="AJ307" s="73">
        <f t="shared" si="369"/>
        <v>0</v>
      </c>
      <c r="AK307" s="39"/>
    </row>
    <row r="308" spans="1:37" x14ac:dyDescent="0.35">
      <c r="A308" s="34">
        <f>$A$312</f>
        <v>0</v>
      </c>
      <c r="B308" s="236">
        <f t="shared" si="370"/>
        <v>0</v>
      </c>
      <c r="C308" s="36">
        <f>$C$312</f>
        <v>0</v>
      </c>
      <c r="D308" s="35"/>
      <c r="E308" s="35"/>
      <c r="F308" s="35"/>
      <c r="G308" s="35"/>
      <c r="H308" s="35"/>
      <c r="I308" s="54"/>
      <c r="J308" s="130"/>
      <c r="K308" s="35"/>
      <c r="L308" s="35"/>
      <c r="M308" s="37"/>
      <c r="N308" s="38"/>
      <c r="O308" s="83"/>
      <c r="P308" s="87" t="e">
        <f>VLOOKUP(H308,'SW CAT Values'!D:E,2,)</f>
        <v>#N/A</v>
      </c>
      <c r="Q308" s="71"/>
      <c r="R308" s="70">
        <f t="shared" si="356"/>
        <v>0</v>
      </c>
      <c r="S308" s="70">
        <f t="shared" si="357"/>
        <v>0</v>
      </c>
      <c r="T308" s="320"/>
      <c r="U308" s="320"/>
      <c r="V308" s="71"/>
      <c r="W308" s="70">
        <f t="shared" si="358"/>
        <v>0</v>
      </c>
      <c r="X308" s="70">
        <f t="shared" si="359"/>
        <v>0</v>
      </c>
      <c r="Y308" s="320"/>
      <c r="Z308" s="321"/>
      <c r="AA308" s="72">
        <f t="shared" si="360"/>
        <v>0</v>
      </c>
      <c r="AB308" s="72">
        <f t="shared" si="361"/>
        <v>0</v>
      </c>
      <c r="AC308" s="72">
        <f t="shared" si="362"/>
        <v>0</v>
      </c>
      <c r="AD308" s="72">
        <f t="shared" si="363"/>
        <v>0</v>
      </c>
      <c r="AE308" s="73">
        <f t="shared" si="364"/>
        <v>0</v>
      </c>
      <c r="AF308" s="72">
        <f t="shared" si="365"/>
        <v>0</v>
      </c>
      <c r="AG308" s="72">
        <f t="shared" si="366"/>
        <v>0</v>
      </c>
      <c r="AH308" s="72">
        <f t="shared" si="367"/>
        <v>0</v>
      </c>
      <c r="AI308" s="72">
        <f t="shared" si="368"/>
        <v>0</v>
      </c>
      <c r="AJ308" s="73">
        <f t="shared" si="369"/>
        <v>0</v>
      </c>
      <c r="AK308" s="39"/>
    </row>
    <row r="309" spans="1:37" x14ac:dyDescent="0.35">
      <c r="A309" s="34">
        <f>$A$312</f>
        <v>0</v>
      </c>
      <c r="B309" s="236">
        <f t="shared" si="370"/>
        <v>0</v>
      </c>
      <c r="C309" s="36">
        <f>$C$312</f>
        <v>0</v>
      </c>
      <c r="D309" s="35"/>
      <c r="E309" s="35"/>
      <c r="F309" s="35"/>
      <c r="G309" s="35"/>
      <c r="H309" s="35"/>
      <c r="I309" s="54"/>
      <c r="J309" s="54"/>
      <c r="K309" s="35"/>
      <c r="L309" s="35"/>
      <c r="M309" s="37"/>
      <c r="N309" s="38"/>
      <c r="O309" s="83"/>
      <c r="P309" s="87" t="e">
        <f>VLOOKUP(H309,'SW CAT Values'!D:E,2,)</f>
        <v>#N/A</v>
      </c>
      <c r="Q309" s="71"/>
      <c r="R309" s="70">
        <f t="shared" si="356"/>
        <v>0</v>
      </c>
      <c r="S309" s="70">
        <f t="shared" si="357"/>
        <v>0</v>
      </c>
      <c r="T309" s="320"/>
      <c r="U309" s="320"/>
      <c r="V309" s="71"/>
      <c r="W309" s="70">
        <f t="shared" si="358"/>
        <v>0</v>
      </c>
      <c r="X309" s="70">
        <f t="shared" si="359"/>
        <v>0</v>
      </c>
      <c r="Y309" s="320"/>
      <c r="Z309" s="321"/>
      <c r="AA309" s="72">
        <f t="shared" si="360"/>
        <v>0</v>
      </c>
      <c r="AB309" s="72">
        <f t="shared" si="361"/>
        <v>0</v>
      </c>
      <c r="AC309" s="72">
        <f t="shared" si="362"/>
        <v>0</v>
      </c>
      <c r="AD309" s="72">
        <f t="shared" si="363"/>
        <v>0</v>
      </c>
      <c r="AE309" s="73">
        <f t="shared" si="364"/>
        <v>0</v>
      </c>
      <c r="AF309" s="72">
        <f t="shared" si="365"/>
        <v>0</v>
      </c>
      <c r="AG309" s="72">
        <f t="shared" si="366"/>
        <v>0</v>
      </c>
      <c r="AH309" s="72">
        <f t="shared" si="367"/>
        <v>0</v>
      </c>
      <c r="AI309" s="72">
        <f t="shared" si="368"/>
        <v>0</v>
      </c>
      <c r="AJ309" s="73">
        <f t="shared" si="369"/>
        <v>0</v>
      </c>
      <c r="AK309" s="39"/>
    </row>
    <row r="310" spans="1:37" x14ac:dyDescent="0.35">
      <c r="A310" s="34">
        <f>$A$312</f>
        <v>0</v>
      </c>
      <c r="B310" s="236">
        <f t="shared" si="370"/>
        <v>0</v>
      </c>
      <c r="C310" s="36">
        <f>$C$312</f>
        <v>0</v>
      </c>
      <c r="D310" s="35"/>
      <c r="E310" s="35"/>
      <c r="F310" s="35"/>
      <c r="G310" s="35"/>
      <c r="H310" s="35"/>
      <c r="I310" s="130"/>
      <c r="J310" s="54"/>
      <c r="K310" s="54"/>
      <c r="L310" s="35"/>
      <c r="M310" s="37"/>
      <c r="N310" s="38"/>
      <c r="O310" s="83"/>
      <c r="P310" s="87" t="e">
        <f>VLOOKUP(H310,'SW CAT Values'!D:E,2,)</f>
        <v>#N/A</v>
      </c>
      <c r="Q310" s="71"/>
      <c r="R310" s="70">
        <f t="shared" si="356"/>
        <v>0</v>
      </c>
      <c r="S310" s="70">
        <f t="shared" si="357"/>
        <v>0</v>
      </c>
      <c r="T310" s="320"/>
      <c r="U310" s="320"/>
      <c r="V310" s="71"/>
      <c r="W310" s="70">
        <f t="shared" si="358"/>
        <v>0</v>
      </c>
      <c r="X310" s="70">
        <f t="shared" si="359"/>
        <v>0</v>
      </c>
      <c r="Y310" s="320"/>
      <c r="Z310" s="321"/>
      <c r="AA310" s="72">
        <f t="shared" si="360"/>
        <v>0</v>
      </c>
      <c r="AB310" s="72">
        <f t="shared" si="361"/>
        <v>0</v>
      </c>
      <c r="AC310" s="72">
        <f t="shared" si="362"/>
        <v>0</v>
      </c>
      <c r="AD310" s="72">
        <f t="shared" si="363"/>
        <v>0</v>
      </c>
      <c r="AE310" s="73">
        <f t="shared" si="364"/>
        <v>0</v>
      </c>
      <c r="AF310" s="72">
        <f t="shared" si="365"/>
        <v>0</v>
      </c>
      <c r="AG310" s="72">
        <f t="shared" si="366"/>
        <v>0</v>
      </c>
      <c r="AH310" s="72">
        <f t="shared" si="367"/>
        <v>0</v>
      </c>
      <c r="AI310" s="72">
        <f t="shared" si="368"/>
        <v>0</v>
      </c>
      <c r="AJ310" s="73">
        <f t="shared" si="369"/>
        <v>0</v>
      </c>
      <c r="AK310" s="39"/>
    </row>
    <row r="311" spans="1:37" x14ac:dyDescent="0.35">
      <c r="A311" s="34">
        <f>$A$312</f>
        <v>0</v>
      </c>
      <c r="B311" s="236">
        <f t="shared" si="370"/>
        <v>0</v>
      </c>
      <c r="C311" s="36">
        <f>$C$312</f>
        <v>0</v>
      </c>
      <c r="D311" s="35"/>
      <c r="E311" s="35"/>
      <c r="F311" s="35"/>
      <c r="G311" s="35"/>
      <c r="H311" s="35"/>
      <c r="I311" s="115"/>
      <c r="J311" s="130"/>
      <c r="K311" s="35"/>
      <c r="L311" s="35"/>
      <c r="M311" s="37"/>
      <c r="N311" s="38"/>
      <c r="O311" s="83"/>
      <c r="P311" s="87" t="e">
        <f>VLOOKUP(H311,'SW CAT Values'!D:E,2,)</f>
        <v>#N/A</v>
      </c>
      <c r="Q311" s="71"/>
      <c r="R311" s="70">
        <f t="shared" si="356"/>
        <v>0</v>
      </c>
      <c r="S311" s="70">
        <f t="shared" si="357"/>
        <v>0</v>
      </c>
      <c r="T311" s="320"/>
      <c r="U311" s="320"/>
      <c r="V311" s="71"/>
      <c r="W311" s="70">
        <f t="shared" si="358"/>
        <v>0</v>
      </c>
      <c r="X311" s="70">
        <f t="shared" si="359"/>
        <v>0</v>
      </c>
      <c r="Y311" s="320"/>
      <c r="Z311" s="321"/>
      <c r="AA311" s="72">
        <f t="shared" si="360"/>
        <v>0</v>
      </c>
      <c r="AB311" s="72">
        <f t="shared" si="361"/>
        <v>0</v>
      </c>
      <c r="AC311" s="72">
        <f t="shared" si="362"/>
        <v>0</v>
      </c>
      <c r="AD311" s="72">
        <f t="shared" si="363"/>
        <v>0</v>
      </c>
      <c r="AE311" s="73">
        <f t="shared" si="364"/>
        <v>0</v>
      </c>
      <c r="AF311" s="72">
        <f t="shared" si="365"/>
        <v>0</v>
      </c>
      <c r="AG311" s="72">
        <f t="shared" si="366"/>
        <v>0</v>
      </c>
      <c r="AH311" s="72">
        <f t="shared" si="367"/>
        <v>0</v>
      </c>
      <c r="AI311" s="72">
        <f t="shared" si="368"/>
        <v>0</v>
      </c>
      <c r="AJ311" s="73">
        <f t="shared" si="369"/>
        <v>0</v>
      </c>
      <c r="AK311" s="39"/>
    </row>
    <row r="312" spans="1:37" x14ac:dyDescent="0.35">
      <c r="A312" s="106">
        <f>Summary!A14</f>
        <v>0</v>
      </c>
      <c r="B312" s="107">
        <f>Summary!B14</f>
        <v>0</v>
      </c>
      <c r="C312" s="95">
        <f>Summary!C14</f>
        <v>0</v>
      </c>
      <c r="D312" s="96"/>
      <c r="E312" s="97"/>
      <c r="F312" s="96"/>
      <c r="G312" s="98"/>
      <c r="H312" s="107"/>
      <c r="I312" s="98"/>
      <c r="J312" s="98"/>
      <c r="K312" s="92"/>
      <c r="L312" s="166"/>
      <c r="M312" s="167"/>
      <c r="N312" s="166"/>
      <c r="O312" s="168" t="str">
        <f>_xlfn.CONCAT("PERIOD ",A312," TOTAL")</f>
        <v>PERIOD 0 TOTAL</v>
      </c>
      <c r="P312" s="138" t="e">
        <f>SUM(P287:P311)</f>
        <v>#N/A</v>
      </c>
      <c r="Q312" s="157">
        <f>SUM(R312:S312)</f>
        <v>0</v>
      </c>
      <c r="R312" s="157">
        <f>SUM(R287:R311)</f>
        <v>0</v>
      </c>
      <c r="S312" s="157">
        <f>SUM(S287:S311)</f>
        <v>0</v>
      </c>
      <c r="T312" s="74" t="e">
        <f>R312/(R312+S312)</f>
        <v>#DIV/0!</v>
      </c>
      <c r="U312" s="74" t="e">
        <f>S312/(R312+S312)</f>
        <v>#DIV/0!</v>
      </c>
      <c r="V312" s="141">
        <f>SUM(W312:X312)</f>
        <v>0</v>
      </c>
      <c r="W312" s="157">
        <f>SUM(W287:W311)</f>
        <v>0</v>
      </c>
      <c r="X312" s="157">
        <f>SUM(X287:X311)</f>
        <v>0</v>
      </c>
      <c r="Y312" s="74" t="e">
        <f>W312/(W312+X312)</f>
        <v>#DIV/0!</v>
      </c>
      <c r="Z312" s="75" t="e">
        <f>X312/(W312+X312)</f>
        <v>#DIV/0!</v>
      </c>
      <c r="AA312" s="142">
        <f t="shared" ref="AA312:AJ312" si="405">SUM(AA287:AA311)</f>
        <v>0</v>
      </c>
      <c r="AB312" s="142">
        <f t="shared" si="405"/>
        <v>0</v>
      </c>
      <c r="AC312" s="142">
        <f t="shared" si="405"/>
        <v>0</v>
      </c>
      <c r="AD312" s="142">
        <f t="shared" si="405"/>
        <v>0</v>
      </c>
      <c r="AE312" s="143">
        <f t="shared" si="405"/>
        <v>0</v>
      </c>
      <c r="AF312" s="142">
        <f t="shared" si="405"/>
        <v>0</v>
      </c>
      <c r="AG312" s="142">
        <f t="shared" si="405"/>
        <v>0</v>
      </c>
      <c r="AH312" s="142">
        <f t="shared" si="405"/>
        <v>0</v>
      </c>
      <c r="AI312" s="142">
        <f t="shared" si="405"/>
        <v>0</v>
      </c>
      <c r="AJ312" s="143">
        <f t="shared" si="405"/>
        <v>0</v>
      </c>
      <c r="AK312" s="89">
        <f>C312</f>
        <v>0</v>
      </c>
    </row>
    <row r="313" spans="1:37" x14ac:dyDescent="0.35">
      <c r="A313" s="108"/>
      <c r="B313" s="101"/>
      <c r="C313" s="99"/>
      <c r="D313" s="100"/>
      <c r="E313" s="101"/>
      <c r="F313" s="117"/>
      <c r="G313" s="101"/>
      <c r="H313" s="117"/>
      <c r="I313" s="101"/>
      <c r="J313" s="93"/>
      <c r="K313" s="93"/>
      <c r="L313" s="182"/>
      <c r="M313" s="182"/>
      <c r="N313" s="182"/>
      <c r="O313" s="183" t="s">
        <v>120</v>
      </c>
      <c r="P313" s="140" t="e">
        <f t="shared" ref="P313:AJ313" si="406">P286</f>
        <v>#N/A</v>
      </c>
      <c r="Q313" s="185">
        <f t="shared" si="406"/>
        <v>0</v>
      </c>
      <c r="R313" s="185">
        <f t="shared" si="406"/>
        <v>0</v>
      </c>
      <c r="S313" s="185">
        <f t="shared" si="406"/>
        <v>0</v>
      </c>
      <c r="T313" s="186" t="e">
        <f t="shared" si="406"/>
        <v>#DIV/0!</v>
      </c>
      <c r="U313" s="186" t="e">
        <f t="shared" si="406"/>
        <v>#DIV/0!</v>
      </c>
      <c r="V313" s="187">
        <f t="shared" si="406"/>
        <v>0</v>
      </c>
      <c r="W313" s="185">
        <f t="shared" si="406"/>
        <v>0</v>
      </c>
      <c r="X313" s="185">
        <f t="shared" si="406"/>
        <v>0</v>
      </c>
      <c r="Y313" s="186" t="e">
        <f t="shared" si="406"/>
        <v>#DIV/0!</v>
      </c>
      <c r="Z313" s="188" t="e">
        <f t="shared" si="406"/>
        <v>#DIV/0!</v>
      </c>
      <c r="AA313" s="189">
        <f t="shared" si="406"/>
        <v>0</v>
      </c>
      <c r="AB313" s="189">
        <f t="shared" si="406"/>
        <v>0</v>
      </c>
      <c r="AC313" s="189">
        <f t="shared" si="406"/>
        <v>0</v>
      </c>
      <c r="AD313" s="189">
        <f t="shared" si="406"/>
        <v>0</v>
      </c>
      <c r="AE313" s="190">
        <f t="shared" si="406"/>
        <v>0</v>
      </c>
      <c r="AF313" s="189">
        <f t="shared" si="406"/>
        <v>0</v>
      </c>
      <c r="AG313" s="189">
        <f t="shared" si="406"/>
        <v>0</v>
      </c>
      <c r="AH313" s="189">
        <f t="shared" si="406"/>
        <v>0</v>
      </c>
      <c r="AI313" s="189">
        <f t="shared" si="406"/>
        <v>0</v>
      </c>
      <c r="AJ313" s="190">
        <f t="shared" si="406"/>
        <v>0</v>
      </c>
      <c r="AK313" s="90" t="s">
        <v>121</v>
      </c>
    </row>
    <row r="314" spans="1:37" x14ac:dyDescent="0.35">
      <c r="A314" s="109"/>
      <c r="B314" s="110"/>
      <c r="C314" s="102"/>
      <c r="D314" s="103"/>
      <c r="E314" s="104"/>
      <c r="F314" s="110"/>
      <c r="G314" s="104"/>
      <c r="H314" s="110"/>
      <c r="I314" s="104"/>
      <c r="J314" s="94"/>
      <c r="K314" s="105"/>
      <c r="L314" s="198"/>
      <c r="M314" s="199"/>
      <c r="N314" s="198"/>
      <c r="O314" s="199" t="s">
        <v>122</v>
      </c>
      <c r="P314" s="139" t="e">
        <f>SUM(P312:P313)</f>
        <v>#N/A</v>
      </c>
      <c r="Q314" s="159">
        <f>SUM(Q312:Q313)</f>
        <v>0</v>
      </c>
      <c r="R314" s="159">
        <f>SUM(R312:R313)</f>
        <v>0</v>
      </c>
      <c r="S314" s="159">
        <f>SUM(S312:S313)</f>
        <v>0</v>
      </c>
      <c r="T314" s="76" t="e">
        <f>R314/(R314+S314)</f>
        <v>#DIV/0!</v>
      </c>
      <c r="U314" s="76" t="e">
        <f>S314/(R314+S314)</f>
        <v>#DIV/0!</v>
      </c>
      <c r="V314" s="158">
        <f>SUM(V312:V313)</f>
        <v>0</v>
      </c>
      <c r="W314" s="159">
        <f>SUM(W312:W313)</f>
        <v>0</v>
      </c>
      <c r="X314" s="159">
        <f>SUM(X312:X313)</f>
        <v>0</v>
      </c>
      <c r="Y314" s="76" t="e">
        <f>W314/(W314+X314)</f>
        <v>#DIV/0!</v>
      </c>
      <c r="Z314" s="77" t="e">
        <f>X314/(W314+X314)</f>
        <v>#DIV/0!</v>
      </c>
      <c r="AA314" s="144">
        <f t="shared" ref="AA314:AJ314" si="407">SUM(AA312:AA313)</f>
        <v>0</v>
      </c>
      <c r="AB314" s="144">
        <f t="shared" si="407"/>
        <v>0</v>
      </c>
      <c r="AC314" s="144">
        <f t="shared" si="407"/>
        <v>0</v>
      </c>
      <c r="AD314" s="144">
        <f t="shared" si="407"/>
        <v>0</v>
      </c>
      <c r="AE314" s="145">
        <f t="shared" si="407"/>
        <v>0</v>
      </c>
      <c r="AF314" s="144">
        <f t="shared" si="407"/>
        <v>0</v>
      </c>
      <c r="AG314" s="144">
        <f t="shared" si="407"/>
        <v>0</v>
      </c>
      <c r="AH314" s="144">
        <f t="shared" si="407"/>
        <v>0</v>
      </c>
      <c r="AI314" s="144">
        <f t="shared" si="407"/>
        <v>0</v>
      </c>
      <c r="AJ314" s="145">
        <f t="shared" si="407"/>
        <v>0</v>
      </c>
      <c r="AK314" s="91" t="str">
        <f>O314</f>
        <v>CUMMULATIVE INCIDENT TOTAL</v>
      </c>
    </row>
    <row r="315" spans="1:37" ht="15" thickTop="1" x14ac:dyDescent="0.35">
      <c r="A315" s="34">
        <f>$A$340</f>
        <v>0</v>
      </c>
      <c r="B315" s="236">
        <f>$B$340</f>
        <v>0</v>
      </c>
      <c r="C315" s="36">
        <f>$C$340</f>
        <v>0</v>
      </c>
      <c r="D315" s="35"/>
      <c r="E315" s="35"/>
      <c r="F315" s="35"/>
      <c r="G315" s="35"/>
      <c r="H315" s="35"/>
      <c r="I315" s="130"/>
      <c r="J315" s="54"/>
      <c r="K315" s="35"/>
      <c r="L315" s="35"/>
      <c r="M315" s="37"/>
      <c r="N315" s="38"/>
      <c r="O315" s="83"/>
      <c r="P315" s="87" t="e">
        <f>VLOOKUP(H315,'SW CAT Values'!D:E,2,)</f>
        <v>#N/A</v>
      </c>
      <c r="Q315" s="71"/>
      <c r="R315" s="70">
        <f t="shared" ref="R315:R339" si="408">IF(D315="Ground",P315*N315,0)</f>
        <v>0</v>
      </c>
      <c r="S315" s="70">
        <f t="shared" ref="S315:S339" si="409">IF(D315="Ground",P315*O315,0)</f>
        <v>0</v>
      </c>
      <c r="T315" s="320"/>
      <c r="U315" s="320"/>
      <c r="V315" s="71"/>
      <c r="W315" s="70">
        <f t="shared" ref="W315:W339" si="410">IF(D315="Air",P315*N315,0)</f>
        <v>0</v>
      </c>
      <c r="X315" s="70">
        <f t="shared" ref="X315:X339" si="411">IF(D315="Air",P315*O315,0)</f>
        <v>0</v>
      </c>
      <c r="Y315" s="320"/>
      <c r="Z315" s="321"/>
      <c r="AA315" s="72">
        <f t="shared" ref="AA315:AA339" si="412">IF(E315="Crew",P315*N315,0)</f>
        <v>0</v>
      </c>
      <c r="AB315" s="72">
        <f t="shared" ref="AB315:AB339" si="413">IF(E315="Engine",P315*N315,0)</f>
        <v>0</v>
      </c>
      <c r="AC315" s="72">
        <f t="shared" ref="AC315:AC339" si="414">IF(E315="Equipment",P315*N315,0)</f>
        <v>0</v>
      </c>
      <c r="AD315" s="72">
        <f t="shared" ref="AD315:AD339" si="415">IF(E315="Fixed",P315*N315,0)</f>
        <v>0</v>
      </c>
      <c r="AE315" s="73">
        <f t="shared" ref="AE315:AE339" si="416">IF(E315="Rotary",P315*N315,0)</f>
        <v>0</v>
      </c>
      <c r="AF315" s="72">
        <f t="shared" ref="AF315:AF339" si="417">IF(E315="Crew",P315*O315,0)</f>
        <v>0</v>
      </c>
      <c r="AG315" s="72">
        <f t="shared" ref="AG315:AG339" si="418">IF(E315="Engine",P315*O315,0)</f>
        <v>0</v>
      </c>
      <c r="AH315" s="72">
        <f t="shared" ref="AH315:AH339" si="419">IF(E315="Equipment",P315*O315,0)</f>
        <v>0</v>
      </c>
      <c r="AI315" s="72">
        <f t="shared" ref="AI315:AI339" si="420">IF(E315="Fixed",P315*O315,0)</f>
        <v>0</v>
      </c>
      <c r="AJ315" s="73">
        <f t="shared" ref="AJ315:AJ339" si="421">IF(E315="Rotary",P315*O315,0)</f>
        <v>0</v>
      </c>
      <c r="AK315" s="39"/>
    </row>
    <row r="316" spans="1:37" x14ac:dyDescent="0.35">
      <c r="A316" s="34">
        <f t="shared" ref="A316:A319" si="422">$A$340</f>
        <v>0</v>
      </c>
      <c r="B316" s="236">
        <f t="shared" ref="B316:B339" si="423">$B$340</f>
        <v>0</v>
      </c>
      <c r="C316" s="36">
        <f t="shared" ref="C316:C319" si="424">$C$340</f>
        <v>0</v>
      </c>
      <c r="D316" s="35"/>
      <c r="E316" s="35"/>
      <c r="F316" s="35"/>
      <c r="G316" s="35"/>
      <c r="H316" s="35"/>
      <c r="I316" s="115"/>
      <c r="J316" s="130"/>
      <c r="K316" s="35"/>
      <c r="L316" s="35"/>
      <c r="M316" s="37"/>
      <c r="N316" s="38"/>
      <c r="O316" s="83"/>
      <c r="P316" s="87" t="e">
        <f>VLOOKUP(H316,'SW CAT Values'!D:E,2,)</f>
        <v>#N/A</v>
      </c>
      <c r="Q316" s="71"/>
      <c r="R316" s="70">
        <f t="shared" si="408"/>
        <v>0</v>
      </c>
      <c r="S316" s="70">
        <f t="shared" si="409"/>
        <v>0</v>
      </c>
      <c r="T316" s="320"/>
      <c r="U316" s="320"/>
      <c r="V316" s="71"/>
      <c r="W316" s="70">
        <f t="shared" si="410"/>
        <v>0</v>
      </c>
      <c r="X316" s="70">
        <f t="shared" si="411"/>
        <v>0</v>
      </c>
      <c r="Y316" s="320"/>
      <c r="Z316" s="321"/>
      <c r="AA316" s="72">
        <f t="shared" si="412"/>
        <v>0</v>
      </c>
      <c r="AB316" s="72">
        <f t="shared" si="413"/>
        <v>0</v>
      </c>
      <c r="AC316" s="72">
        <f t="shared" si="414"/>
        <v>0</v>
      </c>
      <c r="AD316" s="72">
        <f t="shared" si="415"/>
        <v>0</v>
      </c>
      <c r="AE316" s="73">
        <f t="shared" si="416"/>
        <v>0</v>
      </c>
      <c r="AF316" s="72">
        <f t="shared" si="417"/>
        <v>0</v>
      </c>
      <c r="AG316" s="72">
        <f t="shared" si="418"/>
        <v>0</v>
      </c>
      <c r="AH316" s="72">
        <f t="shared" si="419"/>
        <v>0</v>
      </c>
      <c r="AI316" s="72">
        <f t="shared" si="420"/>
        <v>0</v>
      </c>
      <c r="AJ316" s="73">
        <f t="shared" si="421"/>
        <v>0</v>
      </c>
      <c r="AK316" s="39"/>
    </row>
    <row r="317" spans="1:37" x14ac:dyDescent="0.35">
      <c r="A317" s="34">
        <f t="shared" si="422"/>
        <v>0</v>
      </c>
      <c r="B317" s="236">
        <f t="shared" si="423"/>
        <v>0</v>
      </c>
      <c r="C317" s="36">
        <f t="shared" si="424"/>
        <v>0</v>
      </c>
      <c r="D317" s="35"/>
      <c r="E317" s="35"/>
      <c r="F317" s="35"/>
      <c r="G317" s="35"/>
      <c r="H317" s="35"/>
      <c r="I317" s="54"/>
      <c r="J317" s="54"/>
      <c r="K317" s="35"/>
      <c r="L317" s="35"/>
      <c r="M317" s="37"/>
      <c r="N317" s="38"/>
      <c r="O317" s="83"/>
      <c r="P317" s="87" t="e">
        <f>VLOOKUP(H317,'SW CAT Values'!D:E,2,)</f>
        <v>#N/A</v>
      </c>
      <c r="Q317" s="71"/>
      <c r="R317" s="70">
        <f t="shared" si="408"/>
        <v>0</v>
      </c>
      <c r="S317" s="70">
        <f t="shared" si="409"/>
        <v>0</v>
      </c>
      <c r="T317" s="320"/>
      <c r="U317" s="320"/>
      <c r="V317" s="71"/>
      <c r="W317" s="70">
        <f t="shared" si="410"/>
        <v>0</v>
      </c>
      <c r="X317" s="70">
        <f t="shared" si="411"/>
        <v>0</v>
      </c>
      <c r="Y317" s="320"/>
      <c r="Z317" s="321"/>
      <c r="AA317" s="72">
        <f t="shared" si="412"/>
        <v>0</v>
      </c>
      <c r="AB317" s="72">
        <f t="shared" si="413"/>
        <v>0</v>
      </c>
      <c r="AC317" s="72">
        <f t="shared" si="414"/>
        <v>0</v>
      </c>
      <c r="AD317" s="72">
        <f t="shared" si="415"/>
        <v>0</v>
      </c>
      <c r="AE317" s="73">
        <f t="shared" si="416"/>
        <v>0</v>
      </c>
      <c r="AF317" s="72">
        <f t="shared" si="417"/>
        <v>0</v>
      </c>
      <c r="AG317" s="72">
        <f t="shared" si="418"/>
        <v>0</v>
      </c>
      <c r="AH317" s="72">
        <f t="shared" si="419"/>
        <v>0</v>
      </c>
      <c r="AI317" s="72">
        <f t="shared" si="420"/>
        <v>0</v>
      </c>
      <c r="AJ317" s="73">
        <f t="shared" si="421"/>
        <v>0</v>
      </c>
      <c r="AK317" s="39"/>
    </row>
    <row r="318" spans="1:37" x14ac:dyDescent="0.35">
      <c r="A318" s="34">
        <f t="shared" si="422"/>
        <v>0</v>
      </c>
      <c r="B318" s="236">
        <f t="shared" si="423"/>
        <v>0</v>
      </c>
      <c r="C318" s="36">
        <f t="shared" si="424"/>
        <v>0</v>
      </c>
      <c r="D318" s="35"/>
      <c r="E318" s="35"/>
      <c r="F318" s="35"/>
      <c r="G318" s="35"/>
      <c r="H318" s="35"/>
      <c r="I318" s="130"/>
      <c r="J318" s="54"/>
      <c r="K318" s="35"/>
      <c r="L318" s="35"/>
      <c r="M318" s="37"/>
      <c r="N318" s="38"/>
      <c r="O318" s="83"/>
      <c r="P318" s="87" t="e">
        <f>VLOOKUP(H318,'SW CAT Values'!D:E,2,)</f>
        <v>#N/A</v>
      </c>
      <c r="Q318" s="71"/>
      <c r="R318" s="70">
        <f t="shared" si="408"/>
        <v>0</v>
      </c>
      <c r="S318" s="70">
        <f t="shared" si="409"/>
        <v>0</v>
      </c>
      <c r="T318" s="320"/>
      <c r="U318" s="320"/>
      <c r="V318" s="71"/>
      <c r="W318" s="70">
        <f t="shared" si="410"/>
        <v>0</v>
      </c>
      <c r="X318" s="70">
        <f t="shared" si="411"/>
        <v>0</v>
      </c>
      <c r="Y318" s="320"/>
      <c r="Z318" s="321"/>
      <c r="AA318" s="72">
        <f t="shared" si="412"/>
        <v>0</v>
      </c>
      <c r="AB318" s="72">
        <f t="shared" si="413"/>
        <v>0</v>
      </c>
      <c r="AC318" s="72">
        <f t="shared" si="414"/>
        <v>0</v>
      </c>
      <c r="AD318" s="72">
        <f t="shared" si="415"/>
        <v>0</v>
      </c>
      <c r="AE318" s="73">
        <f t="shared" si="416"/>
        <v>0</v>
      </c>
      <c r="AF318" s="72">
        <f t="shared" si="417"/>
        <v>0</v>
      </c>
      <c r="AG318" s="72">
        <f t="shared" si="418"/>
        <v>0</v>
      </c>
      <c r="AH318" s="72">
        <f t="shared" si="419"/>
        <v>0</v>
      </c>
      <c r="AI318" s="72">
        <f t="shared" si="420"/>
        <v>0</v>
      </c>
      <c r="AJ318" s="73">
        <f t="shared" si="421"/>
        <v>0</v>
      </c>
      <c r="AK318" s="39"/>
    </row>
    <row r="319" spans="1:37" x14ac:dyDescent="0.35">
      <c r="A319" s="34">
        <f t="shared" si="422"/>
        <v>0</v>
      </c>
      <c r="B319" s="236">
        <f t="shared" si="423"/>
        <v>0</v>
      </c>
      <c r="C319" s="36">
        <f t="shared" si="424"/>
        <v>0</v>
      </c>
      <c r="D319" s="35"/>
      <c r="E319" s="35"/>
      <c r="F319" s="35"/>
      <c r="G319" s="35"/>
      <c r="H319" s="35"/>
      <c r="I319" s="54"/>
      <c r="J319" s="130"/>
      <c r="K319" s="35"/>
      <c r="L319" s="35"/>
      <c r="M319" s="37"/>
      <c r="N319" s="38"/>
      <c r="O319" s="83"/>
      <c r="P319" s="87" t="e">
        <f>VLOOKUP(H319,'SW CAT Values'!D:E,2,)</f>
        <v>#N/A</v>
      </c>
      <c r="Q319" s="71"/>
      <c r="R319" s="70">
        <f t="shared" si="408"/>
        <v>0</v>
      </c>
      <c r="S319" s="70">
        <f t="shared" si="409"/>
        <v>0</v>
      </c>
      <c r="T319" s="320"/>
      <c r="U319" s="320"/>
      <c r="V319" s="71"/>
      <c r="W319" s="70">
        <f t="shared" si="410"/>
        <v>0</v>
      </c>
      <c r="X319" s="70">
        <f t="shared" si="411"/>
        <v>0</v>
      </c>
      <c r="Y319" s="320"/>
      <c r="Z319" s="321"/>
      <c r="AA319" s="72">
        <f t="shared" si="412"/>
        <v>0</v>
      </c>
      <c r="AB319" s="72">
        <f t="shared" si="413"/>
        <v>0</v>
      </c>
      <c r="AC319" s="72">
        <f t="shared" si="414"/>
        <v>0</v>
      </c>
      <c r="AD319" s="72">
        <f t="shared" si="415"/>
        <v>0</v>
      </c>
      <c r="AE319" s="73">
        <f t="shared" si="416"/>
        <v>0</v>
      </c>
      <c r="AF319" s="72">
        <f t="shared" si="417"/>
        <v>0</v>
      </c>
      <c r="AG319" s="72">
        <f t="shared" si="418"/>
        <v>0</v>
      </c>
      <c r="AH319" s="72">
        <f t="shared" si="419"/>
        <v>0</v>
      </c>
      <c r="AI319" s="72">
        <f t="shared" si="420"/>
        <v>0</v>
      </c>
      <c r="AJ319" s="73">
        <f t="shared" si="421"/>
        <v>0</v>
      </c>
      <c r="AK319" s="39"/>
    </row>
    <row r="320" spans="1:37" x14ac:dyDescent="0.35">
      <c r="A320" s="34">
        <f>$A$340</f>
        <v>0</v>
      </c>
      <c r="B320" s="236">
        <f t="shared" si="423"/>
        <v>0</v>
      </c>
      <c r="C320" s="36">
        <f>$C$340</f>
        <v>0</v>
      </c>
      <c r="D320" s="35"/>
      <c r="E320" s="35"/>
      <c r="F320" s="35"/>
      <c r="G320" s="35"/>
      <c r="H320" s="112"/>
      <c r="I320" s="130"/>
      <c r="J320" s="54"/>
      <c r="K320" s="35"/>
      <c r="L320" s="35"/>
      <c r="M320" s="37"/>
      <c r="N320" s="38"/>
      <c r="O320" s="83"/>
      <c r="P320" s="87" t="e">
        <f>VLOOKUP(H320,'SW CAT Values'!D:E,2,)</f>
        <v>#N/A</v>
      </c>
      <c r="Q320" s="71"/>
      <c r="R320" s="70">
        <f t="shared" si="408"/>
        <v>0</v>
      </c>
      <c r="S320" s="70">
        <f t="shared" si="409"/>
        <v>0</v>
      </c>
      <c r="T320" s="320"/>
      <c r="U320" s="320"/>
      <c r="V320" s="71"/>
      <c r="W320" s="70">
        <f t="shared" si="410"/>
        <v>0</v>
      </c>
      <c r="X320" s="70">
        <f t="shared" si="411"/>
        <v>0</v>
      </c>
      <c r="Y320" s="320"/>
      <c r="Z320" s="321"/>
      <c r="AA320" s="72">
        <f t="shared" si="412"/>
        <v>0</v>
      </c>
      <c r="AB320" s="72">
        <f t="shared" si="413"/>
        <v>0</v>
      </c>
      <c r="AC320" s="72">
        <f t="shared" si="414"/>
        <v>0</v>
      </c>
      <c r="AD320" s="72">
        <f t="shared" si="415"/>
        <v>0</v>
      </c>
      <c r="AE320" s="73">
        <f t="shared" si="416"/>
        <v>0</v>
      </c>
      <c r="AF320" s="72">
        <f t="shared" si="417"/>
        <v>0</v>
      </c>
      <c r="AG320" s="72">
        <f t="shared" si="418"/>
        <v>0</v>
      </c>
      <c r="AH320" s="72">
        <f t="shared" si="419"/>
        <v>0</v>
      </c>
      <c r="AI320" s="72">
        <f t="shared" si="420"/>
        <v>0</v>
      </c>
      <c r="AJ320" s="73">
        <f t="shared" si="421"/>
        <v>0</v>
      </c>
      <c r="AK320" s="39"/>
    </row>
    <row r="321" spans="1:37" x14ac:dyDescent="0.35">
      <c r="A321" s="34">
        <f t="shared" ref="A321:A324" si="425">$A$340</f>
        <v>0</v>
      </c>
      <c r="B321" s="236">
        <f t="shared" si="423"/>
        <v>0</v>
      </c>
      <c r="C321" s="36">
        <f t="shared" ref="C321:C324" si="426">$C$340</f>
        <v>0</v>
      </c>
      <c r="D321" s="35"/>
      <c r="E321" s="35"/>
      <c r="F321" s="35"/>
      <c r="G321" s="35"/>
      <c r="H321" s="35"/>
      <c r="I321" s="115"/>
      <c r="J321" s="130"/>
      <c r="K321" s="35"/>
      <c r="L321" s="35"/>
      <c r="M321" s="37"/>
      <c r="N321" s="38"/>
      <c r="O321" s="83"/>
      <c r="P321" s="87" t="e">
        <f>VLOOKUP(H321,'SW CAT Values'!D:E,2,)</f>
        <v>#N/A</v>
      </c>
      <c r="Q321" s="71"/>
      <c r="R321" s="70">
        <f t="shared" ref="R321:R328" si="427">IF(D321="Ground",P321*N321,0)</f>
        <v>0</v>
      </c>
      <c r="S321" s="70">
        <f t="shared" ref="S321:S328" si="428">IF(D321="Ground",P321*O321,0)</f>
        <v>0</v>
      </c>
      <c r="T321" s="320"/>
      <c r="U321" s="320"/>
      <c r="V321" s="71"/>
      <c r="W321" s="70">
        <f t="shared" ref="W321:W328" si="429">IF(D321="Air",P321*N321,0)</f>
        <v>0</v>
      </c>
      <c r="X321" s="70">
        <f t="shared" ref="X321:X328" si="430">IF(D321="Air",P321*O321,0)</f>
        <v>0</v>
      </c>
      <c r="Y321" s="320"/>
      <c r="Z321" s="321"/>
      <c r="AA321" s="72">
        <f t="shared" ref="AA321:AA328" si="431">IF(E321="Crew",P321*N321,0)</f>
        <v>0</v>
      </c>
      <c r="AB321" s="72">
        <f t="shared" ref="AB321:AB328" si="432">IF(E321="Engine",P321*N321,0)</f>
        <v>0</v>
      </c>
      <c r="AC321" s="72">
        <f t="shared" ref="AC321:AC328" si="433">IF(E321="Equipment",P321*N321,0)</f>
        <v>0</v>
      </c>
      <c r="AD321" s="72">
        <f t="shared" ref="AD321:AD328" si="434">IF(E321="Fixed",P321*N321,0)</f>
        <v>0</v>
      </c>
      <c r="AE321" s="73">
        <f t="shared" ref="AE321:AE328" si="435">IF(E321="Rotary",P321*N321,0)</f>
        <v>0</v>
      </c>
      <c r="AF321" s="72">
        <f t="shared" ref="AF321:AF328" si="436">IF(E321="Crew",P321*O321,0)</f>
        <v>0</v>
      </c>
      <c r="AG321" s="72">
        <f t="shared" ref="AG321:AG328" si="437">IF(E321="Engine",P321*O321,0)</f>
        <v>0</v>
      </c>
      <c r="AH321" s="72">
        <f t="shared" ref="AH321:AH328" si="438">IF(E321="Equipment",P321*O321,0)</f>
        <v>0</v>
      </c>
      <c r="AI321" s="72">
        <f t="shared" ref="AI321:AI328" si="439">IF(E321="Fixed",P321*O321,0)</f>
        <v>0</v>
      </c>
      <c r="AJ321" s="73">
        <f t="shared" ref="AJ321:AJ328" si="440">IF(E321="Rotary",P321*O321,0)</f>
        <v>0</v>
      </c>
      <c r="AK321" s="39"/>
    </row>
    <row r="322" spans="1:37" x14ac:dyDescent="0.35">
      <c r="A322" s="34">
        <f t="shared" si="425"/>
        <v>0</v>
      </c>
      <c r="B322" s="236">
        <f t="shared" si="423"/>
        <v>0</v>
      </c>
      <c r="C322" s="36">
        <f t="shared" si="426"/>
        <v>0</v>
      </c>
      <c r="D322" s="35"/>
      <c r="E322" s="35"/>
      <c r="F322" s="35"/>
      <c r="G322" s="35"/>
      <c r="H322" s="35"/>
      <c r="I322" s="54"/>
      <c r="J322" s="54"/>
      <c r="K322" s="35"/>
      <c r="L322" s="35"/>
      <c r="M322" s="37"/>
      <c r="N322" s="38"/>
      <c r="O322" s="83"/>
      <c r="P322" s="87" t="e">
        <f>VLOOKUP(H322,'SW CAT Values'!D:E,2,)</f>
        <v>#N/A</v>
      </c>
      <c r="Q322" s="71"/>
      <c r="R322" s="70">
        <f t="shared" si="427"/>
        <v>0</v>
      </c>
      <c r="S322" s="70">
        <f t="shared" si="428"/>
        <v>0</v>
      </c>
      <c r="T322" s="320"/>
      <c r="U322" s="320"/>
      <c r="V322" s="71"/>
      <c r="W322" s="70">
        <f t="shared" si="429"/>
        <v>0</v>
      </c>
      <c r="X322" s="70">
        <f t="shared" si="430"/>
        <v>0</v>
      </c>
      <c r="Y322" s="320"/>
      <c r="Z322" s="321"/>
      <c r="AA322" s="72">
        <f t="shared" si="431"/>
        <v>0</v>
      </c>
      <c r="AB322" s="72">
        <f t="shared" si="432"/>
        <v>0</v>
      </c>
      <c r="AC322" s="72">
        <f t="shared" si="433"/>
        <v>0</v>
      </c>
      <c r="AD322" s="72">
        <f t="shared" si="434"/>
        <v>0</v>
      </c>
      <c r="AE322" s="73">
        <f t="shared" si="435"/>
        <v>0</v>
      </c>
      <c r="AF322" s="72">
        <f t="shared" si="436"/>
        <v>0</v>
      </c>
      <c r="AG322" s="72">
        <f t="shared" si="437"/>
        <v>0</v>
      </c>
      <c r="AH322" s="72">
        <f t="shared" si="438"/>
        <v>0</v>
      </c>
      <c r="AI322" s="72">
        <f t="shared" si="439"/>
        <v>0</v>
      </c>
      <c r="AJ322" s="73">
        <f t="shared" si="440"/>
        <v>0</v>
      </c>
      <c r="AK322" s="39"/>
    </row>
    <row r="323" spans="1:37" x14ac:dyDescent="0.35">
      <c r="A323" s="34">
        <f t="shared" si="425"/>
        <v>0</v>
      </c>
      <c r="B323" s="236">
        <f t="shared" si="423"/>
        <v>0</v>
      </c>
      <c r="C323" s="36">
        <f t="shared" si="426"/>
        <v>0</v>
      </c>
      <c r="D323" s="35"/>
      <c r="E323" s="35"/>
      <c r="F323" s="35"/>
      <c r="G323" s="35"/>
      <c r="H323" s="35"/>
      <c r="I323" s="130"/>
      <c r="J323" s="54"/>
      <c r="K323" s="35"/>
      <c r="L323" s="35"/>
      <c r="M323" s="37"/>
      <c r="N323" s="38"/>
      <c r="O323" s="83"/>
      <c r="P323" s="87" t="e">
        <f>VLOOKUP(H323,'SW CAT Values'!D:E,2,)</f>
        <v>#N/A</v>
      </c>
      <c r="Q323" s="71"/>
      <c r="R323" s="70">
        <f t="shared" si="427"/>
        <v>0</v>
      </c>
      <c r="S323" s="70">
        <f t="shared" si="428"/>
        <v>0</v>
      </c>
      <c r="T323" s="320"/>
      <c r="U323" s="320"/>
      <c r="V323" s="71"/>
      <c r="W323" s="70">
        <f t="shared" si="429"/>
        <v>0</v>
      </c>
      <c r="X323" s="70">
        <f t="shared" si="430"/>
        <v>0</v>
      </c>
      <c r="Y323" s="320"/>
      <c r="Z323" s="321"/>
      <c r="AA323" s="72">
        <f t="shared" si="431"/>
        <v>0</v>
      </c>
      <c r="AB323" s="72">
        <f t="shared" si="432"/>
        <v>0</v>
      </c>
      <c r="AC323" s="72">
        <f t="shared" si="433"/>
        <v>0</v>
      </c>
      <c r="AD323" s="72">
        <f t="shared" si="434"/>
        <v>0</v>
      </c>
      <c r="AE323" s="73">
        <f t="shared" si="435"/>
        <v>0</v>
      </c>
      <c r="AF323" s="72">
        <f t="shared" si="436"/>
        <v>0</v>
      </c>
      <c r="AG323" s="72">
        <f t="shared" si="437"/>
        <v>0</v>
      </c>
      <c r="AH323" s="72">
        <f t="shared" si="438"/>
        <v>0</v>
      </c>
      <c r="AI323" s="72">
        <f t="shared" si="439"/>
        <v>0</v>
      </c>
      <c r="AJ323" s="73">
        <f t="shared" si="440"/>
        <v>0</v>
      </c>
      <c r="AK323" s="39"/>
    </row>
    <row r="324" spans="1:37" x14ac:dyDescent="0.35">
      <c r="A324" s="34">
        <f t="shared" si="425"/>
        <v>0</v>
      </c>
      <c r="B324" s="236">
        <f t="shared" si="423"/>
        <v>0</v>
      </c>
      <c r="C324" s="36">
        <f t="shared" si="426"/>
        <v>0</v>
      </c>
      <c r="D324" s="35"/>
      <c r="E324" s="35"/>
      <c r="F324" s="35"/>
      <c r="G324" s="35"/>
      <c r="H324" s="35"/>
      <c r="I324" s="54"/>
      <c r="J324" s="130"/>
      <c r="K324" s="35"/>
      <c r="L324" s="35"/>
      <c r="M324" s="37"/>
      <c r="N324" s="38"/>
      <c r="O324" s="83"/>
      <c r="P324" s="87" t="e">
        <f>VLOOKUP(H324,'SW CAT Values'!D:E,2,)</f>
        <v>#N/A</v>
      </c>
      <c r="Q324" s="71"/>
      <c r="R324" s="70">
        <f t="shared" si="427"/>
        <v>0</v>
      </c>
      <c r="S324" s="70">
        <f t="shared" si="428"/>
        <v>0</v>
      </c>
      <c r="T324" s="320"/>
      <c r="U324" s="320"/>
      <c r="V324" s="71"/>
      <c r="W324" s="70">
        <f t="shared" si="429"/>
        <v>0</v>
      </c>
      <c r="X324" s="70">
        <f t="shared" si="430"/>
        <v>0</v>
      </c>
      <c r="Y324" s="320"/>
      <c r="Z324" s="321"/>
      <c r="AA324" s="72">
        <f t="shared" si="431"/>
        <v>0</v>
      </c>
      <c r="AB324" s="72">
        <f t="shared" si="432"/>
        <v>0</v>
      </c>
      <c r="AC324" s="72">
        <f t="shared" si="433"/>
        <v>0</v>
      </c>
      <c r="AD324" s="72">
        <f t="shared" si="434"/>
        <v>0</v>
      </c>
      <c r="AE324" s="73">
        <f t="shared" si="435"/>
        <v>0</v>
      </c>
      <c r="AF324" s="72">
        <f t="shared" si="436"/>
        <v>0</v>
      </c>
      <c r="AG324" s="72">
        <f t="shared" si="437"/>
        <v>0</v>
      </c>
      <c r="AH324" s="72">
        <f t="shared" si="438"/>
        <v>0</v>
      </c>
      <c r="AI324" s="72">
        <f t="shared" si="439"/>
        <v>0</v>
      </c>
      <c r="AJ324" s="73">
        <f t="shared" si="440"/>
        <v>0</v>
      </c>
      <c r="AK324" s="39"/>
    </row>
    <row r="325" spans="1:37" x14ac:dyDescent="0.35">
      <c r="A325" s="34">
        <f t="shared" ref="A325:A339" si="441">$A$340</f>
        <v>0</v>
      </c>
      <c r="B325" s="236">
        <f t="shared" si="423"/>
        <v>0</v>
      </c>
      <c r="C325" s="36">
        <f t="shared" ref="C325:C339" si="442">$C$340</f>
        <v>0</v>
      </c>
      <c r="D325" s="35"/>
      <c r="E325" s="35"/>
      <c r="F325" s="35"/>
      <c r="G325" s="35"/>
      <c r="H325" s="112"/>
      <c r="I325" s="130"/>
      <c r="J325" s="54"/>
      <c r="K325" s="35"/>
      <c r="L325" s="35"/>
      <c r="M325" s="37"/>
      <c r="N325" s="38"/>
      <c r="O325" s="83"/>
      <c r="P325" s="87" t="e">
        <f>VLOOKUP(H325,'SW CAT Values'!D:E,2,)</f>
        <v>#N/A</v>
      </c>
      <c r="Q325" s="71"/>
      <c r="R325" s="70">
        <f t="shared" si="427"/>
        <v>0</v>
      </c>
      <c r="S325" s="70">
        <f t="shared" si="428"/>
        <v>0</v>
      </c>
      <c r="T325" s="320"/>
      <c r="U325" s="320"/>
      <c r="V325" s="71"/>
      <c r="W325" s="70">
        <f t="shared" si="429"/>
        <v>0</v>
      </c>
      <c r="X325" s="70">
        <f t="shared" si="430"/>
        <v>0</v>
      </c>
      <c r="Y325" s="320"/>
      <c r="Z325" s="321"/>
      <c r="AA325" s="72">
        <f t="shared" si="431"/>
        <v>0</v>
      </c>
      <c r="AB325" s="72">
        <f t="shared" si="432"/>
        <v>0</v>
      </c>
      <c r="AC325" s="72">
        <f t="shared" si="433"/>
        <v>0</v>
      </c>
      <c r="AD325" s="72">
        <f t="shared" si="434"/>
        <v>0</v>
      </c>
      <c r="AE325" s="73">
        <f t="shared" si="435"/>
        <v>0</v>
      </c>
      <c r="AF325" s="72">
        <f t="shared" si="436"/>
        <v>0</v>
      </c>
      <c r="AG325" s="72">
        <f t="shared" si="437"/>
        <v>0</v>
      </c>
      <c r="AH325" s="72">
        <f t="shared" si="438"/>
        <v>0</v>
      </c>
      <c r="AI325" s="72">
        <f t="shared" si="439"/>
        <v>0</v>
      </c>
      <c r="AJ325" s="73">
        <f t="shared" si="440"/>
        <v>0</v>
      </c>
      <c r="AK325" s="39"/>
    </row>
    <row r="326" spans="1:37" x14ac:dyDescent="0.35">
      <c r="A326" s="34">
        <f t="shared" si="441"/>
        <v>0</v>
      </c>
      <c r="B326" s="236">
        <f t="shared" si="423"/>
        <v>0</v>
      </c>
      <c r="C326" s="36">
        <f t="shared" si="442"/>
        <v>0</v>
      </c>
      <c r="D326" s="35"/>
      <c r="E326" s="35"/>
      <c r="F326" s="35"/>
      <c r="G326" s="35"/>
      <c r="H326" s="112"/>
      <c r="I326" s="115"/>
      <c r="J326" s="54"/>
      <c r="K326" s="35"/>
      <c r="L326" s="35"/>
      <c r="M326" s="37"/>
      <c r="N326" s="38"/>
      <c r="O326" s="83"/>
      <c r="P326" s="87" t="e">
        <f>VLOOKUP(H326,'SW CAT Values'!D:E,2,)</f>
        <v>#N/A</v>
      </c>
      <c r="Q326" s="71"/>
      <c r="R326" s="70">
        <f t="shared" si="427"/>
        <v>0</v>
      </c>
      <c r="S326" s="70">
        <f t="shared" si="428"/>
        <v>0</v>
      </c>
      <c r="T326" s="320"/>
      <c r="U326" s="320"/>
      <c r="V326" s="71"/>
      <c r="W326" s="70">
        <f t="shared" si="429"/>
        <v>0</v>
      </c>
      <c r="X326" s="70">
        <f t="shared" si="430"/>
        <v>0</v>
      </c>
      <c r="Y326" s="320"/>
      <c r="Z326" s="321"/>
      <c r="AA326" s="72">
        <f t="shared" si="431"/>
        <v>0</v>
      </c>
      <c r="AB326" s="72">
        <f t="shared" si="432"/>
        <v>0</v>
      </c>
      <c r="AC326" s="72">
        <f t="shared" si="433"/>
        <v>0</v>
      </c>
      <c r="AD326" s="72">
        <f t="shared" si="434"/>
        <v>0</v>
      </c>
      <c r="AE326" s="73">
        <f t="shared" si="435"/>
        <v>0</v>
      </c>
      <c r="AF326" s="72">
        <f t="shared" si="436"/>
        <v>0</v>
      </c>
      <c r="AG326" s="72">
        <f t="shared" si="437"/>
        <v>0</v>
      </c>
      <c r="AH326" s="72">
        <f t="shared" si="438"/>
        <v>0</v>
      </c>
      <c r="AI326" s="72">
        <f t="shared" si="439"/>
        <v>0</v>
      </c>
      <c r="AJ326" s="73">
        <f t="shared" si="440"/>
        <v>0</v>
      </c>
      <c r="AK326" s="39"/>
    </row>
    <row r="327" spans="1:37" x14ac:dyDescent="0.35">
      <c r="A327" s="34">
        <f t="shared" si="441"/>
        <v>0</v>
      </c>
      <c r="B327" s="236">
        <f t="shared" si="423"/>
        <v>0</v>
      </c>
      <c r="C327" s="36">
        <f t="shared" si="442"/>
        <v>0</v>
      </c>
      <c r="D327" s="35"/>
      <c r="E327" s="35"/>
      <c r="F327" s="35"/>
      <c r="G327" s="35"/>
      <c r="H327" s="35"/>
      <c r="I327" s="54"/>
      <c r="J327" s="54"/>
      <c r="K327" s="35"/>
      <c r="L327" s="35"/>
      <c r="M327" s="37"/>
      <c r="N327" s="38"/>
      <c r="O327" s="83"/>
      <c r="P327" s="87" t="e">
        <f>VLOOKUP(H327,'SW CAT Values'!D:E,2,)</f>
        <v>#N/A</v>
      </c>
      <c r="Q327" s="71"/>
      <c r="R327" s="70">
        <f t="shared" si="427"/>
        <v>0</v>
      </c>
      <c r="S327" s="70">
        <f t="shared" si="428"/>
        <v>0</v>
      </c>
      <c r="T327" s="320"/>
      <c r="U327" s="320"/>
      <c r="V327" s="71"/>
      <c r="W327" s="70">
        <f t="shared" si="429"/>
        <v>0</v>
      </c>
      <c r="X327" s="70">
        <f t="shared" si="430"/>
        <v>0</v>
      </c>
      <c r="Y327" s="320"/>
      <c r="Z327" s="321"/>
      <c r="AA327" s="72">
        <f t="shared" si="431"/>
        <v>0</v>
      </c>
      <c r="AB327" s="72">
        <f t="shared" si="432"/>
        <v>0</v>
      </c>
      <c r="AC327" s="72">
        <f t="shared" si="433"/>
        <v>0</v>
      </c>
      <c r="AD327" s="72">
        <f t="shared" si="434"/>
        <v>0</v>
      </c>
      <c r="AE327" s="73">
        <f t="shared" si="435"/>
        <v>0</v>
      </c>
      <c r="AF327" s="72">
        <f t="shared" si="436"/>
        <v>0</v>
      </c>
      <c r="AG327" s="72">
        <f t="shared" si="437"/>
        <v>0</v>
      </c>
      <c r="AH327" s="72">
        <f t="shared" si="438"/>
        <v>0</v>
      </c>
      <c r="AI327" s="72">
        <f t="shared" si="439"/>
        <v>0</v>
      </c>
      <c r="AJ327" s="73">
        <f t="shared" si="440"/>
        <v>0</v>
      </c>
      <c r="AK327" s="39"/>
    </row>
    <row r="328" spans="1:37" x14ac:dyDescent="0.35">
      <c r="A328" s="34">
        <f t="shared" si="441"/>
        <v>0</v>
      </c>
      <c r="B328" s="236">
        <f t="shared" si="423"/>
        <v>0</v>
      </c>
      <c r="C328" s="36">
        <f t="shared" si="442"/>
        <v>0</v>
      </c>
      <c r="D328" s="35"/>
      <c r="E328" s="35"/>
      <c r="F328" s="35"/>
      <c r="G328" s="35"/>
      <c r="H328" s="35"/>
      <c r="I328" s="54"/>
      <c r="J328" s="54"/>
      <c r="K328" s="35"/>
      <c r="L328" s="35"/>
      <c r="M328" s="37"/>
      <c r="N328" s="38"/>
      <c r="O328" s="83"/>
      <c r="P328" s="87" t="e">
        <f>VLOOKUP(H328,'SW CAT Values'!D:E,2,)</f>
        <v>#N/A</v>
      </c>
      <c r="Q328" s="71"/>
      <c r="R328" s="70">
        <f t="shared" si="427"/>
        <v>0</v>
      </c>
      <c r="S328" s="70">
        <f t="shared" si="428"/>
        <v>0</v>
      </c>
      <c r="T328" s="320"/>
      <c r="U328" s="320"/>
      <c r="V328" s="71"/>
      <c r="W328" s="70">
        <f t="shared" si="429"/>
        <v>0</v>
      </c>
      <c r="X328" s="70">
        <f t="shared" si="430"/>
        <v>0</v>
      </c>
      <c r="Y328" s="320"/>
      <c r="Z328" s="321"/>
      <c r="AA328" s="72">
        <f t="shared" si="431"/>
        <v>0</v>
      </c>
      <c r="AB328" s="72">
        <f t="shared" si="432"/>
        <v>0</v>
      </c>
      <c r="AC328" s="72">
        <f t="shared" si="433"/>
        <v>0</v>
      </c>
      <c r="AD328" s="72">
        <f t="shared" si="434"/>
        <v>0</v>
      </c>
      <c r="AE328" s="73">
        <f t="shared" si="435"/>
        <v>0</v>
      </c>
      <c r="AF328" s="72">
        <f t="shared" si="436"/>
        <v>0</v>
      </c>
      <c r="AG328" s="72">
        <f t="shared" si="437"/>
        <v>0</v>
      </c>
      <c r="AH328" s="72">
        <f t="shared" si="438"/>
        <v>0</v>
      </c>
      <c r="AI328" s="72">
        <f t="shared" si="439"/>
        <v>0</v>
      </c>
      <c r="AJ328" s="73">
        <f t="shared" si="440"/>
        <v>0</v>
      </c>
      <c r="AK328" s="39"/>
    </row>
    <row r="329" spans="1:37" x14ac:dyDescent="0.35">
      <c r="A329" s="34">
        <f t="shared" si="441"/>
        <v>0</v>
      </c>
      <c r="B329" s="236">
        <f t="shared" si="423"/>
        <v>0</v>
      </c>
      <c r="C329" s="36">
        <f t="shared" si="442"/>
        <v>0</v>
      </c>
      <c r="D329" s="35"/>
      <c r="E329" s="35"/>
      <c r="F329" s="35"/>
      <c r="G329" s="35"/>
      <c r="H329" s="35"/>
      <c r="I329" s="115"/>
      <c r="J329" s="130"/>
      <c r="K329" s="35"/>
      <c r="L329" s="35"/>
      <c r="M329" s="37"/>
      <c r="N329" s="38"/>
      <c r="O329" s="83"/>
      <c r="P329" s="87" t="e">
        <f>VLOOKUP(H329,'SW CAT Values'!D:E,2,)</f>
        <v>#N/A</v>
      </c>
      <c r="Q329" s="71"/>
      <c r="R329" s="70">
        <f t="shared" si="408"/>
        <v>0</v>
      </c>
      <c r="S329" s="70">
        <f t="shared" si="409"/>
        <v>0</v>
      </c>
      <c r="T329" s="320"/>
      <c r="U329" s="320"/>
      <c r="V329" s="71"/>
      <c r="W329" s="70">
        <f t="shared" si="410"/>
        <v>0</v>
      </c>
      <c r="X329" s="70">
        <f t="shared" si="411"/>
        <v>0</v>
      </c>
      <c r="Y329" s="320"/>
      <c r="Z329" s="321"/>
      <c r="AA329" s="72">
        <f t="shared" si="412"/>
        <v>0</v>
      </c>
      <c r="AB329" s="72">
        <f t="shared" si="413"/>
        <v>0</v>
      </c>
      <c r="AC329" s="72">
        <f t="shared" si="414"/>
        <v>0</v>
      </c>
      <c r="AD329" s="72">
        <f t="shared" si="415"/>
        <v>0</v>
      </c>
      <c r="AE329" s="73">
        <f t="shared" si="416"/>
        <v>0</v>
      </c>
      <c r="AF329" s="72">
        <f t="shared" si="417"/>
        <v>0</v>
      </c>
      <c r="AG329" s="72">
        <f t="shared" si="418"/>
        <v>0</v>
      </c>
      <c r="AH329" s="72">
        <f t="shared" si="419"/>
        <v>0</v>
      </c>
      <c r="AI329" s="72">
        <f t="shared" si="420"/>
        <v>0</v>
      </c>
      <c r="AJ329" s="73">
        <f t="shared" si="421"/>
        <v>0</v>
      </c>
      <c r="AK329" s="39"/>
    </row>
    <row r="330" spans="1:37" x14ac:dyDescent="0.35">
      <c r="A330" s="34">
        <f t="shared" si="441"/>
        <v>0</v>
      </c>
      <c r="B330" s="236">
        <f t="shared" si="423"/>
        <v>0</v>
      </c>
      <c r="C330" s="36">
        <f t="shared" si="442"/>
        <v>0</v>
      </c>
      <c r="D330" s="35"/>
      <c r="E330" s="35"/>
      <c r="F330" s="35"/>
      <c r="G330" s="35"/>
      <c r="H330" s="35"/>
      <c r="I330" s="54"/>
      <c r="J330" s="54"/>
      <c r="K330" s="35"/>
      <c r="L330" s="35"/>
      <c r="M330" s="37"/>
      <c r="N330" s="38"/>
      <c r="O330" s="83"/>
      <c r="P330" s="87" t="e">
        <f>VLOOKUP(H330,'SW CAT Values'!D:E,2,)</f>
        <v>#N/A</v>
      </c>
      <c r="Q330" s="71"/>
      <c r="R330" s="70">
        <f t="shared" ref="R330:R331" si="443">IF(D330="Ground",P330*N330,0)</f>
        <v>0</v>
      </c>
      <c r="S330" s="70">
        <f t="shared" ref="S330:S331" si="444">IF(D330="Ground",P330*O330,0)</f>
        <v>0</v>
      </c>
      <c r="T330" s="320"/>
      <c r="U330" s="320"/>
      <c r="V330" s="71"/>
      <c r="W330" s="70">
        <f t="shared" ref="W330:W331" si="445">IF(D330="Air",P330*N330,0)</f>
        <v>0</v>
      </c>
      <c r="X330" s="70">
        <f t="shared" ref="X330:X331" si="446">IF(D330="Air",P330*O330,0)</f>
        <v>0</v>
      </c>
      <c r="Y330" s="320"/>
      <c r="Z330" s="321"/>
      <c r="AA330" s="72">
        <f t="shared" ref="AA330:AA331" si="447">IF(E330="Crew",P330*N330,0)</f>
        <v>0</v>
      </c>
      <c r="AB330" s="72">
        <f t="shared" ref="AB330:AB331" si="448">IF(E330="Engine",P330*N330,0)</f>
        <v>0</v>
      </c>
      <c r="AC330" s="72">
        <f t="shared" ref="AC330:AC331" si="449">IF(E330="Equipment",P330*N330,0)</f>
        <v>0</v>
      </c>
      <c r="AD330" s="72">
        <f t="shared" ref="AD330:AD331" si="450">IF(E330="Fixed",P330*N330,0)</f>
        <v>0</v>
      </c>
      <c r="AE330" s="73">
        <f t="shared" ref="AE330:AE331" si="451">IF(E330="Rotary",P330*N330,0)</f>
        <v>0</v>
      </c>
      <c r="AF330" s="72">
        <f t="shared" ref="AF330:AF331" si="452">IF(E330="Crew",P330*O330,0)</f>
        <v>0</v>
      </c>
      <c r="AG330" s="72">
        <f t="shared" ref="AG330:AG331" si="453">IF(E330="Engine",P330*O330,0)</f>
        <v>0</v>
      </c>
      <c r="AH330" s="72">
        <f t="shared" ref="AH330:AH331" si="454">IF(E330="Equipment",P330*O330,0)</f>
        <v>0</v>
      </c>
      <c r="AI330" s="72">
        <f t="shared" ref="AI330:AI331" si="455">IF(E330="Fixed",P330*O330,0)</f>
        <v>0</v>
      </c>
      <c r="AJ330" s="73">
        <f t="shared" ref="AJ330:AJ331" si="456">IF(E330="Rotary",P330*O330,0)</f>
        <v>0</v>
      </c>
      <c r="AK330" s="39"/>
    </row>
    <row r="331" spans="1:37" x14ac:dyDescent="0.35">
      <c r="A331" s="34">
        <f t="shared" si="441"/>
        <v>0</v>
      </c>
      <c r="B331" s="236">
        <f t="shared" si="423"/>
        <v>0</v>
      </c>
      <c r="C331" s="36">
        <f t="shared" si="442"/>
        <v>0</v>
      </c>
      <c r="D331" s="35"/>
      <c r="E331" s="35"/>
      <c r="F331" s="35"/>
      <c r="G331" s="35"/>
      <c r="H331" s="35"/>
      <c r="I331" s="130"/>
      <c r="J331" s="54"/>
      <c r="K331" s="35"/>
      <c r="L331" s="35"/>
      <c r="M331" s="37"/>
      <c r="N331" s="38"/>
      <c r="O331" s="83"/>
      <c r="P331" s="87" t="e">
        <f>VLOOKUP(H331,'SW CAT Values'!D:E,2,)</f>
        <v>#N/A</v>
      </c>
      <c r="Q331" s="71"/>
      <c r="R331" s="70">
        <f t="shared" si="443"/>
        <v>0</v>
      </c>
      <c r="S331" s="70">
        <f t="shared" si="444"/>
        <v>0</v>
      </c>
      <c r="T331" s="320"/>
      <c r="U331" s="320"/>
      <c r="V331" s="71"/>
      <c r="W331" s="70">
        <f t="shared" si="445"/>
        <v>0</v>
      </c>
      <c r="X331" s="70">
        <f t="shared" si="446"/>
        <v>0</v>
      </c>
      <c r="Y331" s="320"/>
      <c r="Z331" s="321"/>
      <c r="AA331" s="72">
        <f t="shared" si="447"/>
        <v>0</v>
      </c>
      <c r="AB331" s="72">
        <f t="shared" si="448"/>
        <v>0</v>
      </c>
      <c r="AC331" s="72">
        <f t="shared" si="449"/>
        <v>0</v>
      </c>
      <c r="AD331" s="72">
        <f t="shared" si="450"/>
        <v>0</v>
      </c>
      <c r="AE331" s="73">
        <f t="shared" si="451"/>
        <v>0</v>
      </c>
      <c r="AF331" s="72">
        <f t="shared" si="452"/>
        <v>0</v>
      </c>
      <c r="AG331" s="72">
        <f t="shared" si="453"/>
        <v>0</v>
      </c>
      <c r="AH331" s="72">
        <f t="shared" si="454"/>
        <v>0</v>
      </c>
      <c r="AI331" s="72">
        <f t="shared" si="455"/>
        <v>0</v>
      </c>
      <c r="AJ331" s="73">
        <f t="shared" si="456"/>
        <v>0</v>
      </c>
      <c r="AK331" s="39"/>
    </row>
    <row r="332" spans="1:37" x14ac:dyDescent="0.35">
      <c r="A332" s="34">
        <f t="shared" si="441"/>
        <v>0</v>
      </c>
      <c r="B332" s="236">
        <f t="shared" si="423"/>
        <v>0</v>
      </c>
      <c r="C332" s="36">
        <f t="shared" si="442"/>
        <v>0</v>
      </c>
      <c r="D332" s="35"/>
      <c r="E332" s="35"/>
      <c r="F332" s="35"/>
      <c r="G332" s="35"/>
      <c r="H332" s="35"/>
      <c r="I332" s="54"/>
      <c r="J332" s="54"/>
      <c r="K332" s="35"/>
      <c r="L332" s="35"/>
      <c r="M332" s="37"/>
      <c r="N332" s="38"/>
      <c r="O332" s="83"/>
      <c r="P332" s="87" t="e">
        <f>VLOOKUP(H332,'SW CAT Values'!D:E,2,)</f>
        <v>#N/A</v>
      </c>
      <c r="Q332" s="71"/>
      <c r="R332" s="70">
        <f t="shared" si="408"/>
        <v>0</v>
      </c>
      <c r="S332" s="70">
        <f t="shared" si="409"/>
        <v>0</v>
      </c>
      <c r="T332" s="320"/>
      <c r="U332" s="320"/>
      <c r="V332" s="71"/>
      <c r="W332" s="70">
        <f t="shared" si="410"/>
        <v>0</v>
      </c>
      <c r="X332" s="70">
        <f t="shared" si="411"/>
        <v>0</v>
      </c>
      <c r="Y332" s="320"/>
      <c r="Z332" s="321"/>
      <c r="AA332" s="72">
        <f t="shared" si="412"/>
        <v>0</v>
      </c>
      <c r="AB332" s="72">
        <f t="shared" si="413"/>
        <v>0</v>
      </c>
      <c r="AC332" s="72">
        <f t="shared" si="414"/>
        <v>0</v>
      </c>
      <c r="AD332" s="72">
        <f t="shared" si="415"/>
        <v>0</v>
      </c>
      <c r="AE332" s="73">
        <f t="shared" si="416"/>
        <v>0</v>
      </c>
      <c r="AF332" s="72">
        <f t="shared" si="417"/>
        <v>0</v>
      </c>
      <c r="AG332" s="72">
        <f t="shared" si="418"/>
        <v>0</v>
      </c>
      <c r="AH332" s="72">
        <f t="shared" si="419"/>
        <v>0</v>
      </c>
      <c r="AI332" s="72">
        <f t="shared" si="420"/>
        <v>0</v>
      </c>
      <c r="AJ332" s="73">
        <f t="shared" si="421"/>
        <v>0</v>
      </c>
      <c r="AK332" s="39"/>
    </row>
    <row r="333" spans="1:37" x14ac:dyDescent="0.35">
      <c r="A333" s="34">
        <f t="shared" si="441"/>
        <v>0</v>
      </c>
      <c r="B333" s="236">
        <f t="shared" si="423"/>
        <v>0</v>
      </c>
      <c r="C333" s="36">
        <f t="shared" si="442"/>
        <v>0</v>
      </c>
      <c r="D333" s="35"/>
      <c r="E333" s="35"/>
      <c r="F333" s="35"/>
      <c r="G333" s="35"/>
      <c r="H333" s="35"/>
      <c r="I333" s="130"/>
      <c r="J333" s="54"/>
      <c r="K333" s="35"/>
      <c r="L333" s="35"/>
      <c r="M333" s="37"/>
      <c r="N333" s="38"/>
      <c r="O333" s="83"/>
      <c r="P333" s="87" t="e">
        <f>VLOOKUP(H333,'SW CAT Values'!D:E,2,)</f>
        <v>#N/A</v>
      </c>
      <c r="Q333" s="71"/>
      <c r="R333" s="70">
        <f t="shared" si="408"/>
        <v>0</v>
      </c>
      <c r="S333" s="70">
        <f t="shared" si="409"/>
        <v>0</v>
      </c>
      <c r="T333" s="320"/>
      <c r="U333" s="320"/>
      <c r="V333" s="71"/>
      <c r="W333" s="70">
        <f t="shared" si="410"/>
        <v>0</v>
      </c>
      <c r="X333" s="70">
        <f t="shared" si="411"/>
        <v>0</v>
      </c>
      <c r="Y333" s="320"/>
      <c r="Z333" s="321"/>
      <c r="AA333" s="72">
        <f t="shared" si="412"/>
        <v>0</v>
      </c>
      <c r="AB333" s="72">
        <f t="shared" si="413"/>
        <v>0</v>
      </c>
      <c r="AC333" s="72">
        <f t="shared" si="414"/>
        <v>0</v>
      </c>
      <c r="AD333" s="72">
        <f t="shared" si="415"/>
        <v>0</v>
      </c>
      <c r="AE333" s="73">
        <f t="shared" si="416"/>
        <v>0</v>
      </c>
      <c r="AF333" s="72">
        <f t="shared" si="417"/>
        <v>0</v>
      </c>
      <c r="AG333" s="72">
        <f t="shared" si="418"/>
        <v>0</v>
      </c>
      <c r="AH333" s="72">
        <f t="shared" si="419"/>
        <v>0</v>
      </c>
      <c r="AI333" s="72">
        <f t="shared" si="420"/>
        <v>0</v>
      </c>
      <c r="AJ333" s="73">
        <f t="shared" si="421"/>
        <v>0</v>
      </c>
      <c r="AK333" s="39"/>
    </row>
    <row r="334" spans="1:37" x14ac:dyDescent="0.35">
      <c r="A334" s="34">
        <f t="shared" si="441"/>
        <v>0</v>
      </c>
      <c r="B334" s="236">
        <f t="shared" si="423"/>
        <v>0</v>
      </c>
      <c r="C334" s="36">
        <f t="shared" si="442"/>
        <v>0</v>
      </c>
      <c r="D334" s="35"/>
      <c r="E334" s="35"/>
      <c r="F334" s="35"/>
      <c r="G334" s="35"/>
      <c r="H334" s="35"/>
      <c r="I334" s="54"/>
      <c r="J334" s="130"/>
      <c r="K334" s="35"/>
      <c r="L334" s="35"/>
      <c r="M334" s="37"/>
      <c r="N334" s="38"/>
      <c r="O334" s="83"/>
      <c r="P334" s="87" t="e">
        <f>VLOOKUP(H334,'SW CAT Values'!D:E,2,)</f>
        <v>#N/A</v>
      </c>
      <c r="Q334" s="71"/>
      <c r="R334" s="70">
        <f t="shared" si="408"/>
        <v>0</v>
      </c>
      <c r="S334" s="70">
        <f t="shared" si="409"/>
        <v>0</v>
      </c>
      <c r="T334" s="320"/>
      <c r="U334" s="320"/>
      <c r="V334" s="71"/>
      <c r="W334" s="70">
        <f t="shared" si="410"/>
        <v>0</v>
      </c>
      <c r="X334" s="70">
        <f t="shared" si="411"/>
        <v>0</v>
      </c>
      <c r="Y334" s="320"/>
      <c r="Z334" s="321"/>
      <c r="AA334" s="72">
        <f t="shared" si="412"/>
        <v>0</v>
      </c>
      <c r="AB334" s="72">
        <f t="shared" si="413"/>
        <v>0</v>
      </c>
      <c r="AC334" s="72">
        <f t="shared" si="414"/>
        <v>0</v>
      </c>
      <c r="AD334" s="72">
        <f t="shared" si="415"/>
        <v>0</v>
      </c>
      <c r="AE334" s="73">
        <f t="shared" si="416"/>
        <v>0</v>
      </c>
      <c r="AF334" s="72">
        <f t="shared" si="417"/>
        <v>0</v>
      </c>
      <c r="AG334" s="72">
        <f t="shared" si="418"/>
        <v>0</v>
      </c>
      <c r="AH334" s="72">
        <f t="shared" si="419"/>
        <v>0</v>
      </c>
      <c r="AI334" s="72">
        <f t="shared" si="420"/>
        <v>0</v>
      </c>
      <c r="AJ334" s="73">
        <f t="shared" si="421"/>
        <v>0</v>
      </c>
      <c r="AK334" s="39"/>
    </row>
    <row r="335" spans="1:37" x14ac:dyDescent="0.35">
      <c r="A335" s="34">
        <f t="shared" si="441"/>
        <v>0</v>
      </c>
      <c r="B335" s="236">
        <f t="shared" si="423"/>
        <v>0</v>
      </c>
      <c r="C335" s="36">
        <f t="shared" si="442"/>
        <v>0</v>
      </c>
      <c r="D335" s="35"/>
      <c r="E335" s="35"/>
      <c r="F335" s="35"/>
      <c r="G335" s="35"/>
      <c r="H335" s="112"/>
      <c r="I335" s="130"/>
      <c r="J335" s="54"/>
      <c r="K335" s="35"/>
      <c r="L335" s="35"/>
      <c r="M335" s="37"/>
      <c r="N335" s="38"/>
      <c r="O335" s="83"/>
      <c r="P335" s="87" t="e">
        <f>VLOOKUP(H335,'SW CAT Values'!D:E,2,)</f>
        <v>#N/A</v>
      </c>
      <c r="Q335" s="71"/>
      <c r="R335" s="70">
        <f t="shared" si="408"/>
        <v>0</v>
      </c>
      <c r="S335" s="70">
        <f t="shared" si="409"/>
        <v>0</v>
      </c>
      <c r="T335" s="320"/>
      <c r="U335" s="320"/>
      <c r="V335" s="71"/>
      <c r="W335" s="70">
        <f t="shared" si="410"/>
        <v>0</v>
      </c>
      <c r="X335" s="70">
        <f t="shared" si="411"/>
        <v>0</v>
      </c>
      <c r="Y335" s="320"/>
      <c r="Z335" s="321"/>
      <c r="AA335" s="72">
        <f t="shared" si="412"/>
        <v>0</v>
      </c>
      <c r="AB335" s="72">
        <f t="shared" si="413"/>
        <v>0</v>
      </c>
      <c r="AC335" s="72">
        <f t="shared" si="414"/>
        <v>0</v>
      </c>
      <c r="AD335" s="72">
        <f t="shared" si="415"/>
        <v>0</v>
      </c>
      <c r="AE335" s="73">
        <f t="shared" si="416"/>
        <v>0</v>
      </c>
      <c r="AF335" s="72">
        <f t="shared" si="417"/>
        <v>0</v>
      </c>
      <c r="AG335" s="72">
        <f t="shared" si="418"/>
        <v>0</v>
      </c>
      <c r="AH335" s="72">
        <f t="shared" si="419"/>
        <v>0</v>
      </c>
      <c r="AI335" s="72">
        <f t="shared" si="420"/>
        <v>0</v>
      </c>
      <c r="AJ335" s="73">
        <f t="shared" si="421"/>
        <v>0</v>
      </c>
      <c r="AK335" s="39"/>
    </row>
    <row r="336" spans="1:37" x14ac:dyDescent="0.35">
      <c r="A336" s="34">
        <f t="shared" si="441"/>
        <v>0</v>
      </c>
      <c r="B336" s="236">
        <f t="shared" si="423"/>
        <v>0</v>
      </c>
      <c r="C336" s="36">
        <f t="shared" si="442"/>
        <v>0</v>
      </c>
      <c r="D336" s="35"/>
      <c r="E336" s="35"/>
      <c r="F336" s="35"/>
      <c r="G336" s="35"/>
      <c r="H336" s="112"/>
      <c r="I336" s="115"/>
      <c r="J336" s="54"/>
      <c r="K336" s="35"/>
      <c r="L336" s="35"/>
      <c r="M336" s="37"/>
      <c r="N336" s="38"/>
      <c r="O336" s="83"/>
      <c r="P336" s="87" t="e">
        <f>VLOOKUP(H336,'SW CAT Values'!D:E,2,)</f>
        <v>#N/A</v>
      </c>
      <c r="Q336" s="71"/>
      <c r="R336" s="70">
        <f t="shared" si="408"/>
        <v>0</v>
      </c>
      <c r="S336" s="70">
        <f t="shared" si="409"/>
        <v>0</v>
      </c>
      <c r="T336" s="320"/>
      <c r="U336" s="320"/>
      <c r="V336" s="71"/>
      <c r="W336" s="70">
        <f t="shared" si="410"/>
        <v>0</v>
      </c>
      <c r="X336" s="70">
        <f t="shared" si="411"/>
        <v>0</v>
      </c>
      <c r="Y336" s="320"/>
      <c r="Z336" s="321"/>
      <c r="AA336" s="72">
        <f t="shared" si="412"/>
        <v>0</v>
      </c>
      <c r="AB336" s="72">
        <f t="shared" si="413"/>
        <v>0</v>
      </c>
      <c r="AC336" s="72">
        <f t="shared" si="414"/>
        <v>0</v>
      </c>
      <c r="AD336" s="72">
        <f t="shared" si="415"/>
        <v>0</v>
      </c>
      <c r="AE336" s="73">
        <f t="shared" si="416"/>
        <v>0</v>
      </c>
      <c r="AF336" s="72">
        <f t="shared" si="417"/>
        <v>0</v>
      </c>
      <c r="AG336" s="72">
        <f t="shared" si="418"/>
        <v>0</v>
      </c>
      <c r="AH336" s="72">
        <f t="shared" si="419"/>
        <v>0</v>
      </c>
      <c r="AI336" s="72">
        <f t="shared" si="420"/>
        <v>0</v>
      </c>
      <c r="AJ336" s="73">
        <f t="shared" si="421"/>
        <v>0</v>
      </c>
      <c r="AK336" s="39"/>
    </row>
    <row r="337" spans="1:37" x14ac:dyDescent="0.35">
      <c r="A337" s="34">
        <f t="shared" si="441"/>
        <v>0</v>
      </c>
      <c r="B337" s="236">
        <f t="shared" si="423"/>
        <v>0</v>
      </c>
      <c r="C337" s="36">
        <f t="shared" si="442"/>
        <v>0</v>
      </c>
      <c r="D337" s="35"/>
      <c r="E337" s="35"/>
      <c r="F337" s="35"/>
      <c r="G337" s="35"/>
      <c r="H337" s="35"/>
      <c r="I337" s="54"/>
      <c r="J337" s="54"/>
      <c r="K337" s="35"/>
      <c r="L337" s="35"/>
      <c r="M337" s="37"/>
      <c r="N337" s="38"/>
      <c r="O337" s="83"/>
      <c r="P337" s="87" t="e">
        <f>VLOOKUP(H337,'SW CAT Values'!D:E,2,)</f>
        <v>#N/A</v>
      </c>
      <c r="Q337" s="71"/>
      <c r="R337" s="70">
        <f t="shared" si="408"/>
        <v>0</v>
      </c>
      <c r="S337" s="70">
        <f t="shared" si="409"/>
        <v>0</v>
      </c>
      <c r="T337" s="320"/>
      <c r="U337" s="320"/>
      <c r="V337" s="71"/>
      <c r="W337" s="70">
        <f t="shared" si="410"/>
        <v>0</v>
      </c>
      <c r="X337" s="70">
        <f t="shared" si="411"/>
        <v>0</v>
      </c>
      <c r="Y337" s="320"/>
      <c r="Z337" s="321"/>
      <c r="AA337" s="72">
        <f t="shared" si="412"/>
        <v>0</v>
      </c>
      <c r="AB337" s="72">
        <f t="shared" si="413"/>
        <v>0</v>
      </c>
      <c r="AC337" s="72">
        <f t="shared" si="414"/>
        <v>0</v>
      </c>
      <c r="AD337" s="72">
        <f t="shared" si="415"/>
        <v>0</v>
      </c>
      <c r="AE337" s="73">
        <f t="shared" si="416"/>
        <v>0</v>
      </c>
      <c r="AF337" s="72">
        <f t="shared" si="417"/>
        <v>0</v>
      </c>
      <c r="AG337" s="72">
        <f t="shared" si="418"/>
        <v>0</v>
      </c>
      <c r="AH337" s="72">
        <f t="shared" si="419"/>
        <v>0</v>
      </c>
      <c r="AI337" s="72">
        <f t="shared" si="420"/>
        <v>0</v>
      </c>
      <c r="AJ337" s="73">
        <f t="shared" si="421"/>
        <v>0</v>
      </c>
      <c r="AK337" s="39"/>
    </row>
    <row r="338" spans="1:37" x14ac:dyDescent="0.35">
      <c r="A338" s="34">
        <f t="shared" si="441"/>
        <v>0</v>
      </c>
      <c r="B338" s="236">
        <f t="shared" si="423"/>
        <v>0</v>
      </c>
      <c r="C338" s="36">
        <f t="shared" si="442"/>
        <v>0</v>
      </c>
      <c r="D338" s="35"/>
      <c r="E338" s="35"/>
      <c r="F338" s="35"/>
      <c r="G338" s="35"/>
      <c r="H338" s="35"/>
      <c r="I338" s="54"/>
      <c r="J338" s="54"/>
      <c r="K338" s="35"/>
      <c r="L338" s="35"/>
      <c r="M338" s="37"/>
      <c r="N338" s="38"/>
      <c r="O338" s="83"/>
      <c r="P338" s="87" t="e">
        <f>VLOOKUP(H338,'SW CAT Values'!D:E,2,)</f>
        <v>#N/A</v>
      </c>
      <c r="Q338" s="71"/>
      <c r="R338" s="70">
        <f t="shared" si="408"/>
        <v>0</v>
      </c>
      <c r="S338" s="70">
        <f t="shared" si="409"/>
        <v>0</v>
      </c>
      <c r="T338" s="320"/>
      <c r="U338" s="320"/>
      <c r="V338" s="71"/>
      <c r="W338" s="70">
        <f t="shared" si="410"/>
        <v>0</v>
      </c>
      <c r="X338" s="70">
        <f t="shared" si="411"/>
        <v>0</v>
      </c>
      <c r="Y338" s="320"/>
      <c r="Z338" s="321"/>
      <c r="AA338" s="72">
        <f t="shared" si="412"/>
        <v>0</v>
      </c>
      <c r="AB338" s="72">
        <f t="shared" si="413"/>
        <v>0</v>
      </c>
      <c r="AC338" s="72">
        <f t="shared" si="414"/>
        <v>0</v>
      </c>
      <c r="AD338" s="72">
        <f t="shared" si="415"/>
        <v>0</v>
      </c>
      <c r="AE338" s="73">
        <f t="shared" si="416"/>
        <v>0</v>
      </c>
      <c r="AF338" s="72">
        <f t="shared" si="417"/>
        <v>0</v>
      </c>
      <c r="AG338" s="72">
        <f t="shared" si="418"/>
        <v>0</v>
      </c>
      <c r="AH338" s="72">
        <f t="shared" si="419"/>
        <v>0</v>
      </c>
      <c r="AI338" s="72">
        <f t="shared" si="420"/>
        <v>0</v>
      </c>
      <c r="AJ338" s="73">
        <f t="shared" si="421"/>
        <v>0</v>
      </c>
      <c r="AK338" s="39"/>
    </row>
    <row r="339" spans="1:37" x14ac:dyDescent="0.35">
      <c r="A339" s="34">
        <f t="shared" si="441"/>
        <v>0</v>
      </c>
      <c r="B339" s="236">
        <f t="shared" si="423"/>
        <v>0</v>
      </c>
      <c r="C339" s="36">
        <f t="shared" si="442"/>
        <v>0</v>
      </c>
      <c r="D339" s="35"/>
      <c r="E339" s="35"/>
      <c r="F339" s="35"/>
      <c r="G339" s="35"/>
      <c r="H339" s="35"/>
      <c r="I339" s="130"/>
      <c r="J339" s="54"/>
      <c r="K339" s="35"/>
      <c r="L339" s="35"/>
      <c r="M339" s="37"/>
      <c r="N339" s="38"/>
      <c r="O339" s="83"/>
      <c r="P339" s="87" t="e">
        <f>VLOOKUP(H339,'SW CAT Values'!D:E,2,)</f>
        <v>#N/A</v>
      </c>
      <c r="Q339" s="71"/>
      <c r="R339" s="70">
        <f t="shared" si="408"/>
        <v>0</v>
      </c>
      <c r="S339" s="70">
        <f t="shared" si="409"/>
        <v>0</v>
      </c>
      <c r="T339" s="320"/>
      <c r="U339" s="320"/>
      <c r="V339" s="71"/>
      <c r="W339" s="70">
        <f t="shared" si="410"/>
        <v>0</v>
      </c>
      <c r="X339" s="70">
        <f t="shared" si="411"/>
        <v>0</v>
      </c>
      <c r="Y339" s="320"/>
      <c r="Z339" s="321"/>
      <c r="AA339" s="72">
        <f t="shared" si="412"/>
        <v>0</v>
      </c>
      <c r="AB339" s="72">
        <f t="shared" si="413"/>
        <v>0</v>
      </c>
      <c r="AC339" s="72">
        <f t="shared" si="414"/>
        <v>0</v>
      </c>
      <c r="AD339" s="72">
        <f t="shared" si="415"/>
        <v>0</v>
      </c>
      <c r="AE339" s="73">
        <f t="shared" si="416"/>
        <v>0</v>
      </c>
      <c r="AF339" s="72">
        <f t="shared" si="417"/>
        <v>0</v>
      </c>
      <c r="AG339" s="72">
        <f t="shared" si="418"/>
        <v>0</v>
      </c>
      <c r="AH339" s="72">
        <f t="shared" si="419"/>
        <v>0</v>
      </c>
      <c r="AI339" s="72">
        <f t="shared" si="420"/>
        <v>0</v>
      </c>
      <c r="AJ339" s="73">
        <f t="shared" si="421"/>
        <v>0</v>
      </c>
      <c r="AK339" s="39"/>
    </row>
    <row r="340" spans="1:37" x14ac:dyDescent="0.35">
      <c r="A340" s="106">
        <f>Summary!A15</f>
        <v>0</v>
      </c>
      <c r="B340" s="107">
        <f>Summary!B15</f>
        <v>0</v>
      </c>
      <c r="C340" s="95">
        <f>Summary!C15</f>
        <v>0</v>
      </c>
      <c r="D340" s="96"/>
      <c r="E340" s="97"/>
      <c r="F340" s="96"/>
      <c r="G340" s="98"/>
      <c r="H340" s="107"/>
      <c r="I340" s="98"/>
      <c r="J340" s="98"/>
      <c r="K340" s="92"/>
      <c r="L340" s="166"/>
      <c r="M340" s="167"/>
      <c r="N340" s="166"/>
      <c r="O340" s="168" t="str">
        <f>_xlfn.CONCAT("PERIOD ",A340," TOTAL")</f>
        <v>PERIOD 0 TOTAL</v>
      </c>
      <c r="P340" s="138" t="e">
        <f>SUM(P315:P339)</f>
        <v>#N/A</v>
      </c>
      <c r="Q340" s="157">
        <f>SUM(R340:S340)</f>
        <v>0</v>
      </c>
      <c r="R340" s="157">
        <f>SUM(R315:R339)</f>
        <v>0</v>
      </c>
      <c r="S340" s="157">
        <f>SUM(S315:S339)</f>
        <v>0</v>
      </c>
      <c r="T340" s="74" t="e">
        <f>R340/(R340+S340)</f>
        <v>#DIV/0!</v>
      </c>
      <c r="U340" s="74" t="e">
        <f>S340/(R340+S340)</f>
        <v>#DIV/0!</v>
      </c>
      <c r="V340" s="141">
        <f>SUM(W340:X340)</f>
        <v>0</v>
      </c>
      <c r="W340" s="157">
        <f>SUM(W315:W339)</f>
        <v>0</v>
      </c>
      <c r="X340" s="157">
        <f>SUM(X315:X339)</f>
        <v>0</v>
      </c>
      <c r="Y340" s="74" t="e">
        <f>W340/(W340+X340)</f>
        <v>#DIV/0!</v>
      </c>
      <c r="Z340" s="75" t="e">
        <f>X340/(W340+X340)</f>
        <v>#DIV/0!</v>
      </c>
      <c r="AA340" s="142">
        <f t="shared" ref="AA340:AJ340" si="457">SUM(AA315:AA339)</f>
        <v>0</v>
      </c>
      <c r="AB340" s="142">
        <f t="shared" si="457"/>
        <v>0</v>
      </c>
      <c r="AC340" s="142">
        <f t="shared" si="457"/>
        <v>0</v>
      </c>
      <c r="AD340" s="142">
        <f t="shared" si="457"/>
        <v>0</v>
      </c>
      <c r="AE340" s="143">
        <f t="shared" si="457"/>
        <v>0</v>
      </c>
      <c r="AF340" s="142">
        <f t="shared" si="457"/>
        <v>0</v>
      </c>
      <c r="AG340" s="142">
        <f t="shared" si="457"/>
        <v>0</v>
      </c>
      <c r="AH340" s="142">
        <f t="shared" si="457"/>
        <v>0</v>
      </c>
      <c r="AI340" s="142">
        <f t="shared" si="457"/>
        <v>0</v>
      </c>
      <c r="AJ340" s="143">
        <f t="shared" si="457"/>
        <v>0</v>
      </c>
      <c r="AK340" s="89">
        <f>C340</f>
        <v>0</v>
      </c>
    </row>
    <row r="341" spans="1:37" x14ac:dyDescent="0.35">
      <c r="A341" s="108"/>
      <c r="B341" s="101"/>
      <c r="C341" s="99"/>
      <c r="D341" s="100"/>
      <c r="E341" s="101"/>
      <c r="F341" s="117"/>
      <c r="G341" s="101"/>
      <c r="H341" s="117"/>
      <c r="I341" s="101"/>
      <c r="J341" s="93"/>
      <c r="K341" s="93"/>
      <c r="L341" s="182"/>
      <c r="M341" s="182"/>
      <c r="N341" s="182"/>
      <c r="O341" s="183" t="s">
        <v>120</v>
      </c>
      <c r="P341" s="140" t="e">
        <f>P314</f>
        <v>#N/A</v>
      </c>
      <c r="Q341" s="185">
        <f t="shared" ref="Q341:AJ341" si="458">Q314</f>
        <v>0</v>
      </c>
      <c r="R341" s="185">
        <f t="shared" si="458"/>
        <v>0</v>
      </c>
      <c r="S341" s="185">
        <f t="shared" si="458"/>
        <v>0</v>
      </c>
      <c r="T341" s="186" t="e">
        <f t="shared" si="458"/>
        <v>#DIV/0!</v>
      </c>
      <c r="U341" s="186" t="e">
        <f t="shared" si="458"/>
        <v>#DIV/0!</v>
      </c>
      <c r="V341" s="187">
        <f t="shared" si="458"/>
        <v>0</v>
      </c>
      <c r="W341" s="185">
        <f t="shared" si="458"/>
        <v>0</v>
      </c>
      <c r="X341" s="185">
        <f t="shared" si="458"/>
        <v>0</v>
      </c>
      <c r="Y341" s="186" t="e">
        <f t="shared" si="458"/>
        <v>#DIV/0!</v>
      </c>
      <c r="Z341" s="188" t="e">
        <f t="shared" si="458"/>
        <v>#DIV/0!</v>
      </c>
      <c r="AA341" s="189">
        <f t="shared" si="458"/>
        <v>0</v>
      </c>
      <c r="AB341" s="189">
        <f t="shared" si="458"/>
        <v>0</v>
      </c>
      <c r="AC341" s="189">
        <f t="shared" si="458"/>
        <v>0</v>
      </c>
      <c r="AD341" s="189">
        <f t="shared" si="458"/>
        <v>0</v>
      </c>
      <c r="AE341" s="190">
        <f t="shared" si="458"/>
        <v>0</v>
      </c>
      <c r="AF341" s="189">
        <f t="shared" si="458"/>
        <v>0</v>
      </c>
      <c r="AG341" s="189">
        <f t="shared" si="458"/>
        <v>0</v>
      </c>
      <c r="AH341" s="189">
        <f t="shared" si="458"/>
        <v>0</v>
      </c>
      <c r="AI341" s="189">
        <f t="shared" si="458"/>
        <v>0</v>
      </c>
      <c r="AJ341" s="190">
        <f t="shared" si="458"/>
        <v>0</v>
      </c>
      <c r="AK341" s="90" t="s">
        <v>121</v>
      </c>
    </row>
    <row r="342" spans="1:37" x14ac:dyDescent="0.35">
      <c r="A342" s="109"/>
      <c r="B342" s="110"/>
      <c r="C342" s="102"/>
      <c r="D342" s="103"/>
      <c r="E342" s="104"/>
      <c r="F342" s="110"/>
      <c r="G342" s="104"/>
      <c r="H342" s="110"/>
      <c r="I342" s="104"/>
      <c r="J342" s="94"/>
      <c r="K342" s="105"/>
      <c r="L342" s="198"/>
      <c r="M342" s="199"/>
      <c r="N342" s="198"/>
      <c r="O342" s="199" t="s">
        <v>122</v>
      </c>
      <c r="P342" s="139" t="e">
        <f>SUM(P340:P341)</f>
        <v>#N/A</v>
      </c>
      <c r="Q342" s="159">
        <f>SUM(Q340:Q341)</f>
        <v>0</v>
      </c>
      <c r="R342" s="159">
        <f>SUM(R340:R341)</f>
        <v>0</v>
      </c>
      <c r="S342" s="159">
        <f>SUM(S340:S341)</f>
        <v>0</v>
      </c>
      <c r="T342" s="76" t="e">
        <f>R342/(R342+S342)</f>
        <v>#DIV/0!</v>
      </c>
      <c r="U342" s="76" t="e">
        <f>S342/(R342+S342)</f>
        <v>#DIV/0!</v>
      </c>
      <c r="V342" s="158">
        <f>SUM(V340:V341)</f>
        <v>0</v>
      </c>
      <c r="W342" s="159">
        <f>SUM(W340:W341)</f>
        <v>0</v>
      </c>
      <c r="X342" s="159">
        <f>SUM(X340:X341)</f>
        <v>0</v>
      </c>
      <c r="Y342" s="76" t="e">
        <f>W342/(W342+X342)</f>
        <v>#DIV/0!</v>
      </c>
      <c r="Z342" s="77" t="e">
        <f>X342/(W342+X342)</f>
        <v>#DIV/0!</v>
      </c>
      <c r="AA342" s="144">
        <f t="shared" ref="AA342:AJ342" si="459">SUM(AA340:AA341)</f>
        <v>0</v>
      </c>
      <c r="AB342" s="144">
        <f t="shared" si="459"/>
        <v>0</v>
      </c>
      <c r="AC342" s="144">
        <f t="shared" si="459"/>
        <v>0</v>
      </c>
      <c r="AD342" s="144">
        <f t="shared" si="459"/>
        <v>0</v>
      </c>
      <c r="AE342" s="145">
        <f t="shared" si="459"/>
        <v>0</v>
      </c>
      <c r="AF342" s="144">
        <f t="shared" si="459"/>
        <v>0</v>
      </c>
      <c r="AG342" s="144">
        <f t="shared" si="459"/>
        <v>0</v>
      </c>
      <c r="AH342" s="144">
        <f t="shared" si="459"/>
        <v>0</v>
      </c>
      <c r="AI342" s="144">
        <f t="shared" si="459"/>
        <v>0</v>
      </c>
      <c r="AJ342" s="145">
        <f t="shared" si="459"/>
        <v>0</v>
      </c>
      <c r="AK342" s="91" t="str">
        <f>O342</f>
        <v>CUMMULATIVE INCIDENT TOTAL</v>
      </c>
    </row>
    <row r="343" spans="1:37" ht="15" thickTop="1" x14ac:dyDescent="0.35">
      <c r="A343" s="34">
        <f>$A$368</f>
        <v>0</v>
      </c>
      <c r="B343" s="236">
        <f>$B$368</f>
        <v>0</v>
      </c>
      <c r="C343" s="36">
        <f>$C$368</f>
        <v>0</v>
      </c>
      <c r="D343" s="35"/>
      <c r="E343" s="35"/>
      <c r="F343" s="35"/>
      <c r="G343" s="35"/>
      <c r="H343" s="35"/>
      <c r="I343" s="130"/>
      <c r="J343" s="54"/>
      <c r="K343" s="35"/>
      <c r="L343" s="35"/>
      <c r="M343" s="37"/>
      <c r="N343" s="38"/>
      <c r="O343" s="83"/>
      <c r="P343" s="87" t="e">
        <f>VLOOKUP(H343,'SW CAT Values'!D:E,2,)</f>
        <v>#N/A</v>
      </c>
      <c r="Q343" s="71"/>
      <c r="R343" s="70">
        <f t="shared" ref="R343:R367" si="460">IF(D343="Ground",P343*N343,0)</f>
        <v>0</v>
      </c>
      <c r="S343" s="70">
        <f t="shared" ref="S343:S367" si="461">IF(D343="Ground",P343*O343,0)</f>
        <v>0</v>
      </c>
      <c r="T343" s="320"/>
      <c r="U343" s="320"/>
      <c r="V343" s="71"/>
      <c r="W343" s="70">
        <f t="shared" ref="W343:W367" si="462">IF(D343="Air",P343*N343,0)</f>
        <v>0</v>
      </c>
      <c r="X343" s="70">
        <f t="shared" ref="X343:X367" si="463">IF(D343="Air",P343*O343,0)</f>
        <v>0</v>
      </c>
      <c r="Y343" s="320"/>
      <c r="Z343" s="321"/>
      <c r="AA343" s="72">
        <f t="shared" ref="AA343:AA367" si="464">IF(E343="Crew",P343*N343,0)</f>
        <v>0</v>
      </c>
      <c r="AB343" s="72">
        <f t="shared" ref="AB343:AB367" si="465">IF(E343="Engine",P343*N343,0)</f>
        <v>0</v>
      </c>
      <c r="AC343" s="72">
        <f t="shared" ref="AC343:AC367" si="466">IF(E343="Equipment",P343*N343,0)</f>
        <v>0</v>
      </c>
      <c r="AD343" s="72">
        <f t="shared" ref="AD343:AD367" si="467">IF(E343="Fixed",P343*N343,0)</f>
        <v>0</v>
      </c>
      <c r="AE343" s="73">
        <f t="shared" ref="AE343:AE367" si="468">IF(E343="Rotary",P343*N343,0)</f>
        <v>0</v>
      </c>
      <c r="AF343" s="72">
        <f t="shared" ref="AF343:AF367" si="469">IF(E343="Crew",P343*O343,0)</f>
        <v>0</v>
      </c>
      <c r="AG343" s="72">
        <f t="shared" ref="AG343:AG367" si="470">IF(E343="Engine",P343*O343,0)</f>
        <v>0</v>
      </c>
      <c r="AH343" s="72">
        <f t="shared" ref="AH343:AH367" si="471">IF(E343="Equipment",P343*O343,0)</f>
        <v>0</v>
      </c>
      <c r="AI343" s="72">
        <f t="shared" ref="AI343:AI367" si="472">IF(E343="Fixed",P343*O343,0)</f>
        <v>0</v>
      </c>
      <c r="AJ343" s="73">
        <f t="shared" ref="AJ343:AJ367" si="473">IF(E343="Rotary",P343*O343,0)</f>
        <v>0</v>
      </c>
      <c r="AK343" s="39"/>
    </row>
    <row r="344" spans="1:37" x14ac:dyDescent="0.35">
      <c r="A344" s="34">
        <f t="shared" ref="A344:A350" si="474">$A$368</f>
        <v>0</v>
      </c>
      <c r="B344" s="236">
        <f t="shared" ref="B344:B367" si="475">$B$368</f>
        <v>0</v>
      </c>
      <c r="C344" s="36">
        <f t="shared" ref="C344:C350" si="476">$C$368</f>
        <v>0</v>
      </c>
      <c r="D344" s="35"/>
      <c r="E344" s="35"/>
      <c r="F344" s="35"/>
      <c r="G344" s="35"/>
      <c r="H344" s="35"/>
      <c r="I344" s="115"/>
      <c r="J344" s="130"/>
      <c r="K344" s="35"/>
      <c r="L344" s="35"/>
      <c r="M344" s="37"/>
      <c r="N344" s="38"/>
      <c r="O344" s="83"/>
      <c r="P344" s="87" t="e">
        <f>VLOOKUP(H344,'SW CAT Values'!D:E,2,)</f>
        <v>#N/A</v>
      </c>
      <c r="Q344" s="71"/>
      <c r="R344" s="70">
        <f t="shared" si="460"/>
        <v>0</v>
      </c>
      <c r="S344" s="70">
        <f t="shared" si="461"/>
        <v>0</v>
      </c>
      <c r="T344" s="320"/>
      <c r="U344" s="320"/>
      <c r="V344" s="71"/>
      <c r="W344" s="70">
        <f t="shared" si="462"/>
        <v>0</v>
      </c>
      <c r="X344" s="70">
        <f t="shared" si="463"/>
        <v>0</v>
      </c>
      <c r="Y344" s="320"/>
      <c r="Z344" s="321"/>
      <c r="AA344" s="72">
        <f t="shared" si="464"/>
        <v>0</v>
      </c>
      <c r="AB344" s="72">
        <f t="shared" si="465"/>
        <v>0</v>
      </c>
      <c r="AC344" s="72">
        <f t="shared" si="466"/>
        <v>0</v>
      </c>
      <c r="AD344" s="72">
        <f t="shared" si="467"/>
        <v>0</v>
      </c>
      <c r="AE344" s="73">
        <f t="shared" si="468"/>
        <v>0</v>
      </c>
      <c r="AF344" s="72">
        <f t="shared" si="469"/>
        <v>0</v>
      </c>
      <c r="AG344" s="72">
        <f t="shared" si="470"/>
        <v>0</v>
      </c>
      <c r="AH344" s="72">
        <f t="shared" si="471"/>
        <v>0</v>
      </c>
      <c r="AI344" s="72">
        <f t="shared" si="472"/>
        <v>0</v>
      </c>
      <c r="AJ344" s="73">
        <f t="shared" si="473"/>
        <v>0</v>
      </c>
      <c r="AK344" s="39"/>
    </row>
    <row r="345" spans="1:37" x14ac:dyDescent="0.35">
      <c r="A345" s="34">
        <f t="shared" si="474"/>
        <v>0</v>
      </c>
      <c r="B345" s="236">
        <f t="shared" si="475"/>
        <v>0</v>
      </c>
      <c r="C345" s="36">
        <f t="shared" si="476"/>
        <v>0</v>
      </c>
      <c r="D345" s="35"/>
      <c r="E345" s="35"/>
      <c r="F345" s="35"/>
      <c r="G345" s="35"/>
      <c r="H345" s="35"/>
      <c r="I345" s="54"/>
      <c r="J345" s="54"/>
      <c r="K345" s="35"/>
      <c r="L345" s="35"/>
      <c r="M345" s="37"/>
      <c r="N345" s="38"/>
      <c r="O345" s="83"/>
      <c r="P345" s="87" t="e">
        <f>VLOOKUP(H345,'SW CAT Values'!D:E,2,)</f>
        <v>#N/A</v>
      </c>
      <c r="Q345" s="71"/>
      <c r="R345" s="70">
        <f t="shared" si="460"/>
        <v>0</v>
      </c>
      <c r="S345" s="70">
        <f t="shared" si="461"/>
        <v>0</v>
      </c>
      <c r="T345" s="320"/>
      <c r="U345" s="320"/>
      <c r="V345" s="71"/>
      <c r="W345" s="70">
        <f t="shared" si="462"/>
        <v>0</v>
      </c>
      <c r="X345" s="70">
        <f t="shared" si="463"/>
        <v>0</v>
      </c>
      <c r="Y345" s="320"/>
      <c r="Z345" s="321"/>
      <c r="AA345" s="72">
        <f t="shared" si="464"/>
        <v>0</v>
      </c>
      <c r="AB345" s="72">
        <f t="shared" si="465"/>
        <v>0</v>
      </c>
      <c r="AC345" s="72">
        <f t="shared" si="466"/>
        <v>0</v>
      </c>
      <c r="AD345" s="72">
        <f t="shared" si="467"/>
        <v>0</v>
      </c>
      <c r="AE345" s="73">
        <f t="shared" si="468"/>
        <v>0</v>
      </c>
      <c r="AF345" s="72">
        <f t="shared" si="469"/>
        <v>0</v>
      </c>
      <c r="AG345" s="72">
        <f t="shared" si="470"/>
        <v>0</v>
      </c>
      <c r="AH345" s="72">
        <f t="shared" si="471"/>
        <v>0</v>
      </c>
      <c r="AI345" s="72">
        <f t="shared" si="472"/>
        <v>0</v>
      </c>
      <c r="AJ345" s="73">
        <f t="shared" si="473"/>
        <v>0</v>
      </c>
      <c r="AK345" s="39"/>
    </row>
    <row r="346" spans="1:37" x14ac:dyDescent="0.35">
      <c r="A346" s="34">
        <f t="shared" si="474"/>
        <v>0</v>
      </c>
      <c r="B346" s="236">
        <f t="shared" si="475"/>
        <v>0</v>
      </c>
      <c r="C346" s="36">
        <f t="shared" si="476"/>
        <v>0</v>
      </c>
      <c r="D346" s="35"/>
      <c r="E346" s="35"/>
      <c r="F346" s="35"/>
      <c r="G346" s="35"/>
      <c r="H346" s="35"/>
      <c r="I346" s="130"/>
      <c r="J346" s="54"/>
      <c r="K346" s="35"/>
      <c r="L346" s="35"/>
      <c r="M346" s="37"/>
      <c r="N346" s="38"/>
      <c r="O346" s="83"/>
      <c r="P346" s="87" t="e">
        <f>VLOOKUP(H346,'SW CAT Values'!D:E,2,)</f>
        <v>#N/A</v>
      </c>
      <c r="Q346" s="71"/>
      <c r="R346" s="70">
        <f t="shared" si="460"/>
        <v>0</v>
      </c>
      <c r="S346" s="70">
        <f t="shared" si="461"/>
        <v>0</v>
      </c>
      <c r="T346" s="320"/>
      <c r="U346" s="320"/>
      <c r="V346" s="71"/>
      <c r="W346" s="70">
        <f t="shared" si="462"/>
        <v>0</v>
      </c>
      <c r="X346" s="70">
        <f t="shared" si="463"/>
        <v>0</v>
      </c>
      <c r="Y346" s="320"/>
      <c r="Z346" s="321"/>
      <c r="AA346" s="72">
        <f t="shared" si="464"/>
        <v>0</v>
      </c>
      <c r="AB346" s="72">
        <f t="shared" si="465"/>
        <v>0</v>
      </c>
      <c r="AC346" s="72">
        <f t="shared" si="466"/>
        <v>0</v>
      </c>
      <c r="AD346" s="72">
        <f t="shared" si="467"/>
        <v>0</v>
      </c>
      <c r="AE346" s="73">
        <f t="shared" si="468"/>
        <v>0</v>
      </c>
      <c r="AF346" s="72">
        <f t="shared" si="469"/>
        <v>0</v>
      </c>
      <c r="AG346" s="72">
        <f t="shared" si="470"/>
        <v>0</v>
      </c>
      <c r="AH346" s="72">
        <f t="shared" si="471"/>
        <v>0</v>
      </c>
      <c r="AI346" s="72">
        <f t="shared" si="472"/>
        <v>0</v>
      </c>
      <c r="AJ346" s="73">
        <f t="shared" si="473"/>
        <v>0</v>
      </c>
      <c r="AK346" s="39"/>
    </row>
    <row r="347" spans="1:37" x14ac:dyDescent="0.35">
      <c r="A347" s="34">
        <f t="shared" si="474"/>
        <v>0</v>
      </c>
      <c r="B347" s="236">
        <f t="shared" si="475"/>
        <v>0</v>
      </c>
      <c r="C347" s="36">
        <f t="shared" si="476"/>
        <v>0</v>
      </c>
      <c r="D347" s="35"/>
      <c r="E347" s="35"/>
      <c r="F347" s="35"/>
      <c r="G347" s="35"/>
      <c r="H347" s="35"/>
      <c r="I347" s="54"/>
      <c r="J347" s="130"/>
      <c r="K347" s="35"/>
      <c r="L347" s="35"/>
      <c r="M347" s="37"/>
      <c r="N347" s="38"/>
      <c r="O347" s="83"/>
      <c r="P347" s="87" t="e">
        <f>VLOOKUP(H347,'SW CAT Values'!D:E,2,)</f>
        <v>#N/A</v>
      </c>
      <c r="Q347" s="71"/>
      <c r="R347" s="70">
        <f t="shared" si="460"/>
        <v>0</v>
      </c>
      <c r="S347" s="70">
        <f t="shared" si="461"/>
        <v>0</v>
      </c>
      <c r="T347" s="320"/>
      <c r="U347" s="320"/>
      <c r="V347" s="71"/>
      <c r="W347" s="70">
        <f t="shared" si="462"/>
        <v>0</v>
      </c>
      <c r="X347" s="70">
        <f t="shared" si="463"/>
        <v>0</v>
      </c>
      <c r="Y347" s="320"/>
      <c r="Z347" s="321"/>
      <c r="AA347" s="72">
        <f t="shared" si="464"/>
        <v>0</v>
      </c>
      <c r="AB347" s="72">
        <f t="shared" si="465"/>
        <v>0</v>
      </c>
      <c r="AC347" s="72">
        <f t="shared" si="466"/>
        <v>0</v>
      </c>
      <c r="AD347" s="72">
        <f t="shared" si="467"/>
        <v>0</v>
      </c>
      <c r="AE347" s="73">
        <f t="shared" si="468"/>
        <v>0</v>
      </c>
      <c r="AF347" s="72">
        <f t="shared" si="469"/>
        <v>0</v>
      </c>
      <c r="AG347" s="72">
        <f t="shared" si="470"/>
        <v>0</v>
      </c>
      <c r="AH347" s="72">
        <f t="shared" si="471"/>
        <v>0</v>
      </c>
      <c r="AI347" s="72">
        <f t="shared" si="472"/>
        <v>0</v>
      </c>
      <c r="AJ347" s="73">
        <f t="shared" si="473"/>
        <v>0</v>
      </c>
      <c r="AK347" s="39"/>
    </row>
    <row r="348" spans="1:37" x14ac:dyDescent="0.35">
      <c r="A348" s="34">
        <f t="shared" si="474"/>
        <v>0</v>
      </c>
      <c r="B348" s="236">
        <f t="shared" si="475"/>
        <v>0</v>
      </c>
      <c r="C348" s="36">
        <f t="shared" si="476"/>
        <v>0</v>
      </c>
      <c r="D348" s="35"/>
      <c r="E348" s="35"/>
      <c r="F348" s="35"/>
      <c r="G348" s="35"/>
      <c r="H348" s="112"/>
      <c r="I348" s="130"/>
      <c r="J348" s="54"/>
      <c r="K348" s="35"/>
      <c r="L348" s="35"/>
      <c r="M348" s="37"/>
      <c r="N348" s="38"/>
      <c r="O348" s="83"/>
      <c r="P348" s="87" t="e">
        <f>VLOOKUP(H348,'SW CAT Values'!D:E,2,)</f>
        <v>#N/A</v>
      </c>
      <c r="Q348" s="71"/>
      <c r="R348" s="70">
        <f t="shared" si="460"/>
        <v>0</v>
      </c>
      <c r="S348" s="70">
        <f t="shared" si="461"/>
        <v>0</v>
      </c>
      <c r="T348" s="320"/>
      <c r="U348" s="320"/>
      <c r="V348" s="71"/>
      <c r="W348" s="70">
        <f t="shared" si="462"/>
        <v>0</v>
      </c>
      <c r="X348" s="70">
        <f t="shared" si="463"/>
        <v>0</v>
      </c>
      <c r="Y348" s="320"/>
      <c r="Z348" s="321"/>
      <c r="AA348" s="72">
        <f t="shared" si="464"/>
        <v>0</v>
      </c>
      <c r="AB348" s="72">
        <f t="shared" si="465"/>
        <v>0</v>
      </c>
      <c r="AC348" s="72">
        <f t="shared" si="466"/>
        <v>0</v>
      </c>
      <c r="AD348" s="72">
        <f t="shared" si="467"/>
        <v>0</v>
      </c>
      <c r="AE348" s="73">
        <f t="shared" si="468"/>
        <v>0</v>
      </c>
      <c r="AF348" s="72">
        <f t="shared" si="469"/>
        <v>0</v>
      </c>
      <c r="AG348" s="72">
        <f t="shared" si="470"/>
        <v>0</v>
      </c>
      <c r="AH348" s="72">
        <f t="shared" si="471"/>
        <v>0</v>
      </c>
      <c r="AI348" s="72">
        <f t="shared" si="472"/>
        <v>0</v>
      </c>
      <c r="AJ348" s="73">
        <f t="shared" si="473"/>
        <v>0</v>
      </c>
      <c r="AK348" s="39"/>
    </row>
    <row r="349" spans="1:37" x14ac:dyDescent="0.35">
      <c r="A349" s="34">
        <f t="shared" si="474"/>
        <v>0</v>
      </c>
      <c r="B349" s="236">
        <f t="shared" si="475"/>
        <v>0</v>
      </c>
      <c r="C349" s="36">
        <f t="shared" si="476"/>
        <v>0</v>
      </c>
      <c r="D349" s="35"/>
      <c r="E349" s="35"/>
      <c r="F349" s="35"/>
      <c r="G349" s="35"/>
      <c r="H349" s="112"/>
      <c r="I349" s="115"/>
      <c r="J349" s="54"/>
      <c r="K349" s="35"/>
      <c r="L349" s="35"/>
      <c r="M349" s="37"/>
      <c r="N349" s="38"/>
      <c r="O349" s="83"/>
      <c r="P349" s="87" t="e">
        <f>VLOOKUP(H349,'SW CAT Values'!D:E,2,)</f>
        <v>#N/A</v>
      </c>
      <c r="Q349" s="71"/>
      <c r="R349" s="70">
        <f t="shared" si="460"/>
        <v>0</v>
      </c>
      <c r="S349" s="70">
        <f t="shared" si="461"/>
        <v>0</v>
      </c>
      <c r="T349" s="320"/>
      <c r="U349" s="320"/>
      <c r="V349" s="71"/>
      <c r="W349" s="70">
        <f t="shared" si="462"/>
        <v>0</v>
      </c>
      <c r="X349" s="70">
        <f t="shared" si="463"/>
        <v>0</v>
      </c>
      <c r="Y349" s="320"/>
      <c r="Z349" s="321"/>
      <c r="AA349" s="72">
        <f t="shared" si="464"/>
        <v>0</v>
      </c>
      <c r="AB349" s="72">
        <f t="shared" si="465"/>
        <v>0</v>
      </c>
      <c r="AC349" s="72">
        <f t="shared" si="466"/>
        <v>0</v>
      </c>
      <c r="AD349" s="72">
        <f t="shared" si="467"/>
        <v>0</v>
      </c>
      <c r="AE349" s="73">
        <f t="shared" si="468"/>
        <v>0</v>
      </c>
      <c r="AF349" s="72">
        <f t="shared" si="469"/>
        <v>0</v>
      </c>
      <c r="AG349" s="72">
        <f t="shared" si="470"/>
        <v>0</v>
      </c>
      <c r="AH349" s="72">
        <f t="shared" si="471"/>
        <v>0</v>
      </c>
      <c r="AI349" s="72">
        <f t="shared" si="472"/>
        <v>0</v>
      </c>
      <c r="AJ349" s="73">
        <f t="shared" si="473"/>
        <v>0</v>
      </c>
      <c r="AK349" s="39"/>
    </row>
    <row r="350" spans="1:37" x14ac:dyDescent="0.35">
      <c r="A350" s="34">
        <f t="shared" si="474"/>
        <v>0</v>
      </c>
      <c r="B350" s="236">
        <f t="shared" si="475"/>
        <v>0</v>
      </c>
      <c r="C350" s="36">
        <f t="shared" si="476"/>
        <v>0</v>
      </c>
      <c r="D350" s="35"/>
      <c r="E350" s="35"/>
      <c r="F350" s="35"/>
      <c r="G350" s="35"/>
      <c r="H350" s="35"/>
      <c r="I350" s="54"/>
      <c r="J350" s="54"/>
      <c r="K350" s="35"/>
      <c r="L350" s="35"/>
      <c r="M350" s="37"/>
      <c r="N350" s="38"/>
      <c r="O350" s="83"/>
      <c r="P350" s="87" t="e">
        <f>VLOOKUP(H350,'SW CAT Values'!D:E,2,)</f>
        <v>#N/A</v>
      </c>
      <c r="Q350" s="71"/>
      <c r="R350" s="70">
        <f t="shared" si="460"/>
        <v>0</v>
      </c>
      <c r="S350" s="70">
        <f t="shared" si="461"/>
        <v>0</v>
      </c>
      <c r="T350" s="320"/>
      <c r="U350" s="320"/>
      <c r="V350" s="71"/>
      <c r="W350" s="70">
        <f t="shared" si="462"/>
        <v>0</v>
      </c>
      <c r="X350" s="70">
        <f t="shared" si="463"/>
        <v>0</v>
      </c>
      <c r="Y350" s="320"/>
      <c r="Z350" s="321"/>
      <c r="AA350" s="72">
        <f t="shared" si="464"/>
        <v>0</v>
      </c>
      <c r="AB350" s="72">
        <f t="shared" si="465"/>
        <v>0</v>
      </c>
      <c r="AC350" s="72">
        <f t="shared" si="466"/>
        <v>0</v>
      </c>
      <c r="AD350" s="72">
        <f t="shared" si="467"/>
        <v>0</v>
      </c>
      <c r="AE350" s="73">
        <f t="shared" si="468"/>
        <v>0</v>
      </c>
      <c r="AF350" s="72">
        <f t="shared" si="469"/>
        <v>0</v>
      </c>
      <c r="AG350" s="72">
        <f t="shared" si="470"/>
        <v>0</v>
      </c>
      <c r="AH350" s="72">
        <f t="shared" si="471"/>
        <v>0</v>
      </c>
      <c r="AI350" s="72">
        <f t="shared" si="472"/>
        <v>0</v>
      </c>
      <c r="AJ350" s="73">
        <f t="shared" si="473"/>
        <v>0</v>
      </c>
      <c r="AK350" s="39"/>
    </row>
    <row r="351" spans="1:37" x14ac:dyDescent="0.35">
      <c r="A351" s="34">
        <f t="shared" ref="A351:A358" si="477">$A$368</f>
        <v>0</v>
      </c>
      <c r="B351" s="236">
        <f t="shared" si="475"/>
        <v>0</v>
      </c>
      <c r="C351" s="36">
        <f t="shared" ref="C351:C358" si="478">$C$368</f>
        <v>0</v>
      </c>
      <c r="D351" s="35"/>
      <c r="E351" s="35"/>
      <c r="F351" s="35"/>
      <c r="G351" s="35"/>
      <c r="H351" s="35"/>
      <c r="I351" s="115"/>
      <c r="J351" s="130"/>
      <c r="K351" s="35"/>
      <c r="L351" s="35"/>
      <c r="M351" s="37"/>
      <c r="N351" s="38"/>
      <c r="O351" s="83"/>
      <c r="P351" s="87" t="e">
        <f>VLOOKUP(H351,'SW CAT Values'!D:E,2,)</f>
        <v>#N/A</v>
      </c>
      <c r="Q351" s="71"/>
      <c r="R351" s="70">
        <f t="shared" ref="R351:R358" si="479">IF(D351="Ground",P351*N351,0)</f>
        <v>0</v>
      </c>
      <c r="S351" s="70">
        <f t="shared" ref="S351:S358" si="480">IF(D351="Ground",P351*O351,0)</f>
        <v>0</v>
      </c>
      <c r="T351" s="320"/>
      <c r="U351" s="320"/>
      <c r="V351" s="71"/>
      <c r="W351" s="70">
        <f t="shared" ref="W351:W358" si="481">IF(D351="Air",P351*N351,0)</f>
        <v>0</v>
      </c>
      <c r="X351" s="70">
        <f t="shared" ref="X351:X358" si="482">IF(D351="Air",P351*O351,0)</f>
        <v>0</v>
      </c>
      <c r="Y351" s="320"/>
      <c r="Z351" s="321"/>
      <c r="AA351" s="72">
        <f t="shared" ref="AA351:AA358" si="483">IF(E351="Crew",P351*N351,0)</f>
        <v>0</v>
      </c>
      <c r="AB351" s="72">
        <f t="shared" ref="AB351:AB358" si="484">IF(E351="Engine",P351*N351,0)</f>
        <v>0</v>
      </c>
      <c r="AC351" s="72">
        <f t="shared" ref="AC351:AC358" si="485">IF(E351="Equipment",P351*N351,0)</f>
        <v>0</v>
      </c>
      <c r="AD351" s="72">
        <f t="shared" ref="AD351:AD358" si="486">IF(E351="Fixed",P351*N351,0)</f>
        <v>0</v>
      </c>
      <c r="AE351" s="73">
        <f t="shared" ref="AE351:AE358" si="487">IF(E351="Rotary",P351*N351,0)</f>
        <v>0</v>
      </c>
      <c r="AF351" s="72">
        <f t="shared" ref="AF351:AF358" si="488">IF(E351="Crew",P351*O351,0)</f>
        <v>0</v>
      </c>
      <c r="AG351" s="72">
        <f t="shared" ref="AG351:AG358" si="489">IF(E351="Engine",P351*O351,0)</f>
        <v>0</v>
      </c>
      <c r="AH351" s="72">
        <f t="shared" ref="AH351:AH358" si="490">IF(E351="Equipment",P351*O351,0)</f>
        <v>0</v>
      </c>
      <c r="AI351" s="72">
        <f t="shared" ref="AI351:AI358" si="491">IF(E351="Fixed",P351*O351,0)</f>
        <v>0</v>
      </c>
      <c r="AJ351" s="73">
        <f t="shared" ref="AJ351:AJ358" si="492">IF(E351="Rotary",P351*O351,0)</f>
        <v>0</v>
      </c>
      <c r="AK351" s="39"/>
    </row>
    <row r="352" spans="1:37" x14ac:dyDescent="0.35">
      <c r="A352" s="34">
        <f t="shared" si="477"/>
        <v>0</v>
      </c>
      <c r="B352" s="236">
        <f t="shared" si="475"/>
        <v>0</v>
      </c>
      <c r="C352" s="36">
        <f t="shared" si="478"/>
        <v>0</v>
      </c>
      <c r="D352" s="35"/>
      <c r="E352" s="35"/>
      <c r="F352" s="35"/>
      <c r="G352" s="35"/>
      <c r="H352" s="35"/>
      <c r="I352" s="54"/>
      <c r="J352" s="54"/>
      <c r="K352" s="35"/>
      <c r="L352" s="35"/>
      <c r="M352" s="37"/>
      <c r="N352" s="38"/>
      <c r="O352" s="83"/>
      <c r="P352" s="87" t="e">
        <f>VLOOKUP(H352,'SW CAT Values'!D:E,2,)</f>
        <v>#N/A</v>
      </c>
      <c r="Q352" s="71"/>
      <c r="R352" s="70">
        <f t="shared" si="479"/>
        <v>0</v>
      </c>
      <c r="S352" s="70">
        <f t="shared" si="480"/>
        <v>0</v>
      </c>
      <c r="T352" s="320"/>
      <c r="U352" s="320"/>
      <c r="V352" s="71"/>
      <c r="W352" s="70">
        <f t="shared" si="481"/>
        <v>0</v>
      </c>
      <c r="X352" s="70">
        <f t="shared" si="482"/>
        <v>0</v>
      </c>
      <c r="Y352" s="320"/>
      <c r="Z352" s="321"/>
      <c r="AA352" s="72">
        <f t="shared" si="483"/>
        <v>0</v>
      </c>
      <c r="AB352" s="72">
        <f t="shared" si="484"/>
        <v>0</v>
      </c>
      <c r="AC352" s="72">
        <f t="shared" si="485"/>
        <v>0</v>
      </c>
      <c r="AD352" s="72">
        <f t="shared" si="486"/>
        <v>0</v>
      </c>
      <c r="AE352" s="73">
        <f t="shared" si="487"/>
        <v>0</v>
      </c>
      <c r="AF352" s="72">
        <f t="shared" si="488"/>
        <v>0</v>
      </c>
      <c r="AG352" s="72">
        <f t="shared" si="489"/>
        <v>0</v>
      </c>
      <c r="AH352" s="72">
        <f t="shared" si="490"/>
        <v>0</v>
      </c>
      <c r="AI352" s="72">
        <f t="shared" si="491"/>
        <v>0</v>
      </c>
      <c r="AJ352" s="73">
        <f t="shared" si="492"/>
        <v>0</v>
      </c>
      <c r="AK352" s="39"/>
    </row>
    <row r="353" spans="1:37" x14ac:dyDescent="0.35">
      <c r="A353" s="34">
        <f t="shared" si="477"/>
        <v>0</v>
      </c>
      <c r="B353" s="236">
        <f t="shared" si="475"/>
        <v>0</v>
      </c>
      <c r="C353" s="36">
        <f t="shared" si="478"/>
        <v>0</v>
      </c>
      <c r="D353" s="35"/>
      <c r="E353" s="35"/>
      <c r="F353" s="35"/>
      <c r="G353" s="35"/>
      <c r="H353" s="35"/>
      <c r="I353" s="130"/>
      <c r="J353" s="54"/>
      <c r="K353" s="35"/>
      <c r="L353" s="35"/>
      <c r="M353" s="37"/>
      <c r="N353" s="38"/>
      <c r="O353" s="83"/>
      <c r="P353" s="87" t="e">
        <f>VLOOKUP(H353,'SW CAT Values'!D:E,2,)</f>
        <v>#N/A</v>
      </c>
      <c r="Q353" s="71"/>
      <c r="R353" s="70">
        <f t="shared" si="479"/>
        <v>0</v>
      </c>
      <c r="S353" s="70">
        <f t="shared" si="480"/>
        <v>0</v>
      </c>
      <c r="T353" s="320"/>
      <c r="U353" s="320"/>
      <c r="V353" s="71"/>
      <c r="W353" s="70">
        <f t="shared" si="481"/>
        <v>0</v>
      </c>
      <c r="X353" s="70">
        <f t="shared" si="482"/>
        <v>0</v>
      </c>
      <c r="Y353" s="320"/>
      <c r="Z353" s="321"/>
      <c r="AA353" s="72">
        <f t="shared" si="483"/>
        <v>0</v>
      </c>
      <c r="AB353" s="72">
        <f t="shared" si="484"/>
        <v>0</v>
      </c>
      <c r="AC353" s="72">
        <f t="shared" si="485"/>
        <v>0</v>
      </c>
      <c r="AD353" s="72">
        <f t="shared" si="486"/>
        <v>0</v>
      </c>
      <c r="AE353" s="73">
        <f t="shared" si="487"/>
        <v>0</v>
      </c>
      <c r="AF353" s="72">
        <f t="shared" si="488"/>
        <v>0</v>
      </c>
      <c r="AG353" s="72">
        <f t="shared" si="489"/>
        <v>0</v>
      </c>
      <c r="AH353" s="72">
        <f t="shared" si="490"/>
        <v>0</v>
      </c>
      <c r="AI353" s="72">
        <f t="shared" si="491"/>
        <v>0</v>
      </c>
      <c r="AJ353" s="73">
        <f t="shared" si="492"/>
        <v>0</v>
      </c>
      <c r="AK353" s="39"/>
    </row>
    <row r="354" spans="1:37" x14ac:dyDescent="0.35">
      <c r="A354" s="34">
        <f t="shared" si="477"/>
        <v>0</v>
      </c>
      <c r="B354" s="236">
        <f t="shared" si="475"/>
        <v>0</v>
      </c>
      <c r="C354" s="36">
        <f t="shared" si="478"/>
        <v>0</v>
      </c>
      <c r="D354" s="35"/>
      <c r="E354" s="35"/>
      <c r="F354" s="35"/>
      <c r="G354" s="35"/>
      <c r="H354" s="35"/>
      <c r="I354" s="54"/>
      <c r="J354" s="130"/>
      <c r="K354" s="35"/>
      <c r="L354" s="35"/>
      <c r="M354" s="37"/>
      <c r="N354" s="38"/>
      <c r="O354" s="83"/>
      <c r="P354" s="87" t="e">
        <f>VLOOKUP(H354,'SW CAT Values'!D:E,2,)</f>
        <v>#N/A</v>
      </c>
      <c r="Q354" s="71"/>
      <c r="R354" s="70">
        <f t="shared" si="479"/>
        <v>0</v>
      </c>
      <c r="S354" s="70">
        <f t="shared" si="480"/>
        <v>0</v>
      </c>
      <c r="T354" s="320"/>
      <c r="U354" s="320"/>
      <c r="V354" s="71"/>
      <c r="W354" s="70">
        <f t="shared" si="481"/>
        <v>0</v>
      </c>
      <c r="X354" s="70">
        <f t="shared" si="482"/>
        <v>0</v>
      </c>
      <c r="Y354" s="320"/>
      <c r="Z354" s="321"/>
      <c r="AA354" s="72">
        <f t="shared" si="483"/>
        <v>0</v>
      </c>
      <c r="AB354" s="72">
        <f t="shared" si="484"/>
        <v>0</v>
      </c>
      <c r="AC354" s="72">
        <f t="shared" si="485"/>
        <v>0</v>
      </c>
      <c r="AD354" s="72">
        <f t="shared" si="486"/>
        <v>0</v>
      </c>
      <c r="AE354" s="73">
        <f t="shared" si="487"/>
        <v>0</v>
      </c>
      <c r="AF354" s="72">
        <f t="shared" si="488"/>
        <v>0</v>
      </c>
      <c r="AG354" s="72">
        <f t="shared" si="489"/>
        <v>0</v>
      </c>
      <c r="AH354" s="72">
        <f t="shared" si="490"/>
        <v>0</v>
      </c>
      <c r="AI354" s="72">
        <f t="shared" si="491"/>
        <v>0</v>
      </c>
      <c r="AJ354" s="73">
        <f t="shared" si="492"/>
        <v>0</v>
      </c>
      <c r="AK354" s="39"/>
    </row>
    <row r="355" spans="1:37" x14ac:dyDescent="0.35">
      <c r="A355" s="34">
        <f t="shared" si="477"/>
        <v>0</v>
      </c>
      <c r="B355" s="236">
        <f t="shared" si="475"/>
        <v>0</v>
      </c>
      <c r="C355" s="36">
        <f t="shared" si="478"/>
        <v>0</v>
      </c>
      <c r="D355" s="35"/>
      <c r="E355" s="35"/>
      <c r="F355" s="35"/>
      <c r="G355" s="35"/>
      <c r="H355" s="112"/>
      <c r="I355" s="130"/>
      <c r="J355" s="54"/>
      <c r="K355" s="35"/>
      <c r="L355" s="35"/>
      <c r="M355" s="37"/>
      <c r="N355" s="38"/>
      <c r="O355" s="83"/>
      <c r="P355" s="87" t="e">
        <f>VLOOKUP(H355,'SW CAT Values'!D:E,2,)</f>
        <v>#N/A</v>
      </c>
      <c r="Q355" s="71"/>
      <c r="R355" s="70">
        <f t="shared" si="479"/>
        <v>0</v>
      </c>
      <c r="S355" s="70">
        <f t="shared" si="480"/>
        <v>0</v>
      </c>
      <c r="T355" s="320"/>
      <c r="U355" s="320"/>
      <c r="V355" s="71"/>
      <c r="W355" s="70">
        <f t="shared" si="481"/>
        <v>0</v>
      </c>
      <c r="X355" s="70">
        <f t="shared" si="482"/>
        <v>0</v>
      </c>
      <c r="Y355" s="320"/>
      <c r="Z355" s="321"/>
      <c r="AA355" s="72">
        <f t="shared" si="483"/>
        <v>0</v>
      </c>
      <c r="AB355" s="72">
        <f t="shared" si="484"/>
        <v>0</v>
      </c>
      <c r="AC355" s="72">
        <f t="shared" si="485"/>
        <v>0</v>
      </c>
      <c r="AD355" s="72">
        <f t="shared" si="486"/>
        <v>0</v>
      </c>
      <c r="AE355" s="73">
        <f t="shared" si="487"/>
        <v>0</v>
      </c>
      <c r="AF355" s="72">
        <f t="shared" si="488"/>
        <v>0</v>
      </c>
      <c r="AG355" s="72">
        <f t="shared" si="489"/>
        <v>0</v>
      </c>
      <c r="AH355" s="72">
        <f t="shared" si="490"/>
        <v>0</v>
      </c>
      <c r="AI355" s="72">
        <f t="shared" si="491"/>
        <v>0</v>
      </c>
      <c r="AJ355" s="73">
        <f t="shared" si="492"/>
        <v>0</v>
      </c>
      <c r="AK355" s="39"/>
    </row>
    <row r="356" spans="1:37" x14ac:dyDescent="0.35">
      <c r="A356" s="34">
        <f t="shared" si="477"/>
        <v>0</v>
      </c>
      <c r="B356" s="236">
        <f t="shared" si="475"/>
        <v>0</v>
      </c>
      <c r="C356" s="36">
        <f t="shared" si="478"/>
        <v>0</v>
      </c>
      <c r="D356" s="35"/>
      <c r="E356" s="35"/>
      <c r="F356" s="35"/>
      <c r="G356" s="35"/>
      <c r="H356" s="112"/>
      <c r="I356" s="115"/>
      <c r="J356" s="54"/>
      <c r="K356" s="35"/>
      <c r="L356" s="35"/>
      <c r="M356" s="37"/>
      <c r="N356" s="38"/>
      <c r="O356" s="83"/>
      <c r="P356" s="87" t="e">
        <f>VLOOKUP(H356,'SW CAT Values'!D:E,2,)</f>
        <v>#N/A</v>
      </c>
      <c r="Q356" s="71"/>
      <c r="R356" s="70">
        <f t="shared" si="479"/>
        <v>0</v>
      </c>
      <c r="S356" s="70">
        <f t="shared" si="480"/>
        <v>0</v>
      </c>
      <c r="T356" s="320"/>
      <c r="U356" s="320"/>
      <c r="V356" s="71"/>
      <c r="W356" s="70">
        <f t="shared" si="481"/>
        <v>0</v>
      </c>
      <c r="X356" s="70">
        <f t="shared" si="482"/>
        <v>0</v>
      </c>
      <c r="Y356" s="320"/>
      <c r="Z356" s="321"/>
      <c r="AA356" s="72">
        <f t="shared" si="483"/>
        <v>0</v>
      </c>
      <c r="AB356" s="72">
        <f t="shared" si="484"/>
        <v>0</v>
      </c>
      <c r="AC356" s="72">
        <f t="shared" si="485"/>
        <v>0</v>
      </c>
      <c r="AD356" s="72">
        <f t="shared" si="486"/>
        <v>0</v>
      </c>
      <c r="AE356" s="73">
        <f t="shared" si="487"/>
        <v>0</v>
      </c>
      <c r="AF356" s="72">
        <f t="shared" si="488"/>
        <v>0</v>
      </c>
      <c r="AG356" s="72">
        <f t="shared" si="489"/>
        <v>0</v>
      </c>
      <c r="AH356" s="72">
        <f t="shared" si="490"/>
        <v>0</v>
      </c>
      <c r="AI356" s="72">
        <f t="shared" si="491"/>
        <v>0</v>
      </c>
      <c r="AJ356" s="73">
        <f t="shared" si="492"/>
        <v>0</v>
      </c>
      <c r="AK356" s="39"/>
    </row>
    <row r="357" spans="1:37" x14ac:dyDescent="0.35">
      <c r="A357" s="34">
        <f t="shared" si="477"/>
        <v>0</v>
      </c>
      <c r="B357" s="236">
        <f t="shared" si="475"/>
        <v>0</v>
      </c>
      <c r="C357" s="36">
        <f t="shared" si="478"/>
        <v>0</v>
      </c>
      <c r="D357" s="35"/>
      <c r="E357" s="35"/>
      <c r="F357" s="35"/>
      <c r="G357" s="35"/>
      <c r="H357" s="35"/>
      <c r="I357" s="54"/>
      <c r="J357" s="54"/>
      <c r="K357" s="35"/>
      <c r="L357" s="35"/>
      <c r="M357" s="37"/>
      <c r="N357" s="38"/>
      <c r="O357" s="83"/>
      <c r="P357" s="87" t="e">
        <f>VLOOKUP(H357,'SW CAT Values'!D:E,2,)</f>
        <v>#N/A</v>
      </c>
      <c r="Q357" s="71"/>
      <c r="R357" s="70">
        <f t="shared" si="479"/>
        <v>0</v>
      </c>
      <c r="S357" s="70">
        <f t="shared" si="480"/>
        <v>0</v>
      </c>
      <c r="T357" s="320"/>
      <c r="U357" s="320"/>
      <c r="V357" s="71"/>
      <c r="W357" s="70">
        <f t="shared" si="481"/>
        <v>0</v>
      </c>
      <c r="X357" s="70">
        <f t="shared" si="482"/>
        <v>0</v>
      </c>
      <c r="Y357" s="320"/>
      <c r="Z357" s="321"/>
      <c r="AA357" s="72">
        <f t="shared" si="483"/>
        <v>0</v>
      </c>
      <c r="AB357" s="72">
        <f t="shared" si="484"/>
        <v>0</v>
      </c>
      <c r="AC357" s="72">
        <f t="shared" si="485"/>
        <v>0</v>
      </c>
      <c r="AD357" s="72">
        <f t="shared" si="486"/>
        <v>0</v>
      </c>
      <c r="AE357" s="73">
        <f t="shared" si="487"/>
        <v>0</v>
      </c>
      <c r="AF357" s="72">
        <f t="shared" si="488"/>
        <v>0</v>
      </c>
      <c r="AG357" s="72">
        <f t="shared" si="489"/>
        <v>0</v>
      </c>
      <c r="AH357" s="72">
        <f t="shared" si="490"/>
        <v>0</v>
      </c>
      <c r="AI357" s="72">
        <f t="shared" si="491"/>
        <v>0</v>
      </c>
      <c r="AJ357" s="73">
        <f t="shared" si="492"/>
        <v>0</v>
      </c>
      <c r="AK357" s="39"/>
    </row>
    <row r="358" spans="1:37" x14ac:dyDescent="0.35">
      <c r="A358" s="34">
        <f t="shared" si="477"/>
        <v>0</v>
      </c>
      <c r="B358" s="236">
        <f t="shared" si="475"/>
        <v>0</v>
      </c>
      <c r="C358" s="36">
        <f t="shared" si="478"/>
        <v>0</v>
      </c>
      <c r="D358" s="35"/>
      <c r="E358" s="35"/>
      <c r="F358" s="35"/>
      <c r="G358" s="35"/>
      <c r="H358" s="35"/>
      <c r="I358" s="54"/>
      <c r="J358" s="54"/>
      <c r="K358" s="35"/>
      <c r="L358" s="35"/>
      <c r="M358" s="37"/>
      <c r="N358" s="38"/>
      <c r="O358" s="83"/>
      <c r="P358" s="87" t="e">
        <f>VLOOKUP(H358,'SW CAT Values'!D:E,2,)</f>
        <v>#N/A</v>
      </c>
      <c r="Q358" s="71"/>
      <c r="R358" s="70">
        <f t="shared" si="479"/>
        <v>0</v>
      </c>
      <c r="S358" s="70">
        <f t="shared" si="480"/>
        <v>0</v>
      </c>
      <c r="T358" s="320"/>
      <c r="U358" s="320"/>
      <c r="V358" s="71"/>
      <c r="W358" s="70">
        <f t="shared" si="481"/>
        <v>0</v>
      </c>
      <c r="X358" s="70">
        <f t="shared" si="482"/>
        <v>0</v>
      </c>
      <c r="Y358" s="320"/>
      <c r="Z358" s="321"/>
      <c r="AA358" s="72">
        <f t="shared" si="483"/>
        <v>0</v>
      </c>
      <c r="AB358" s="72">
        <f t="shared" si="484"/>
        <v>0</v>
      </c>
      <c r="AC358" s="72">
        <f t="shared" si="485"/>
        <v>0</v>
      </c>
      <c r="AD358" s="72">
        <f t="shared" si="486"/>
        <v>0</v>
      </c>
      <c r="AE358" s="73">
        <f t="shared" si="487"/>
        <v>0</v>
      </c>
      <c r="AF358" s="72">
        <f t="shared" si="488"/>
        <v>0</v>
      </c>
      <c r="AG358" s="72">
        <f t="shared" si="489"/>
        <v>0</v>
      </c>
      <c r="AH358" s="72">
        <f t="shared" si="490"/>
        <v>0</v>
      </c>
      <c r="AI358" s="72">
        <f t="shared" si="491"/>
        <v>0</v>
      </c>
      <c r="AJ358" s="73">
        <f t="shared" si="492"/>
        <v>0</v>
      </c>
      <c r="AK358" s="39"/>
    </row>
    <row r="359" spans="1:37" x14ac:dyDescent="0.35">
      <c r="A359" s="34">
        <f t="shared" ref="A359:A367" si="493">$A$368</f>
        <v>0</v>
      </c>
      <c r="B359" s="236">
        <f t="shared" si="475"/>
        <v>0</v>
      </c>
      <c r="C359" s="36">
        <f t="shared" ref="C359:C367" si="494">$C$368</f>
        <v>0</v>
      </c>
      <c r="D359" s="35"/>
      <c r="E359" s="35"/>
      <c r="F359" s="35"/>
      <c r="G359" s="35"/>
      <c r="H359" s="35"/>
      <c r="I359" s="115"/>
      <c r="J359" s="130"/>
      <c r="K359" s="35"/>
      <c r="L359" s="35"/>
      <c r="M359" s="37"/>
      <c r="N359" s="38"/>
      <c r="O359" s="83"/>
      <c r="P359" s="87" t="e">
        <f>VLOOKUP(H359,'SW CAT Values'!D:E,2,)</f>
        <v>#N/A</v>
      </c>
      <c r="Q359" s="71"/>
      <c r="R359" s="70">
        <f t="shared" si="460"/>
        <v>0</v>
      </c>
      <c r="S359" s="70">
        <f t="shared" si="461"/>
        <v>0</v>
      </c>
      <c r="T359" s="320"/>
      <c r="U359" s="320"/>
      <c r="V359" s="71"/>
      <c r="W359" s="70">
        <f t="shared" si="462"/>
        <v>0</v>
      </c>
      <c r="X359" s="70">
        <f t="shared" si="463"/>
        <v>0</v>
      </c>
      <c r="Y359" s="320"/>
      <c r="Z359" s="321"/>
      <c r="AA359" s="72">
        <f t="shared" si="464"/>
        <v>0</v>
      </c>
      <c r="AB359" s="72">
        <f t="shared" si="465"/>
        <v>0</v>
      </c>
      <c r="AC359" s="72">
        <f t="shared" si="466"/>
        <v>0</v>
      </c>
      <c r="AD359" s="72">
        <f t="shared" si="467"/>
        <v>0</v>
      </c>
      <c r="AE359" s="73">
        <f t="shared" si="468"/>
        <v>0</v>
      </c>
      <c r="AF359" s="72">
        <f t="shared" si="469"/>
        <v>0</v>
      </c>
      <c r="AG359" s="72">
        <f t="shared" si="470"/>
        <v>0</v>
      </c>
      <c r="AH359" s="72">
        <f t="shared" si="471"/>
        <v>0</v>
      </c>
      <c r="AI359" s="72">
        <f t="shared" si="472"/>
        <v>0</v>
      </c>
      <c r="AJ359" s="73">
        <f t="shared" si="473"/>
        <v>0</v>
      </c>
      <c r="AK359" s="39"/>
    </row>
    <row r="360" spans="1:37" x14ac:dyDescent="0.35">
      <c r="A360" s="34">
        <f t="shared" si="493"/>
        <v>0</v>
      </c>
      <c r="B360" s="236">
        <f t="shared" si="475"/>
        <v>0</v>
      </c>
      <c r="C360" s="36">
        <f t="shared" si="494"/>
        <v>0</v>
      </c>
      <c r="D360" s="35"/>
      <c r="E360" s="35"/>
      <c r="F360" s="35"/>
      <c r="G360" s="35"/>
      <c r="H360" s="35"/>
      <c r="I360" s="54"/>
      <c r="J360" s="54"/>
      <c r="K360" s="35"/>
      <c r="L360" s="35"/>
      <c r="M360" s="37"/>
      <c r="N360" s="38"/>
      <c r="O360" s="83"/>
      <c r="P360" s="87" t="e">
        <f>VLOOKUP(H360,'SW CAT Values'!D:E,2,)</f>
        <v>#N/A</v>
      </c>
      <c r="Q360" s="71"/>
      <c r="R360" s="70">
        <f t="shared" si="460"/>
        <v>0</v>
      </c>
      <c r="S360" s="70">
        <f t="shared" si="461"/>
        <v>0</v>
      </c>
      <c r="T360" s="320"/>
      <c r="U360" s="320"/>
      <c r="V360" s="71"/>
      <c r="W360" s="70">
        <f t="shared" si="462"/>
        <v>0</v>
      </c>
      <c r="X360" s="70">
        <f t="shared" si="463"/>
        <v>0</v>
      </c>
      <c r="Y360" s="320"/>
      <c r="Z360" s="321"/>
      <c r="AA360" s="72">
        <f t="shared" si="464"/>
        <v>0</v>
      </c>
      <c r="AB360" s="72">
        <f t="shared" si="465"/>
        <v>0</v>
      </c>
      <c r="AC360" s="72">
        <f t="shared" si="466"/>
        <v>0</v>
      </c>
      <c r="AD360" s="72">
        <f t="shared" si="467"/>
        <v>0</v>
      </c>
      <c r="AE360" s="73">
        <f t="shared" si="468"/>
        <v>0</v>
      </c>
      <c r="AF360" s="72">
        <f t="shared" si="469"/>
        <v>0</v>
      </c>
      <c r="AG360" s="72">
        <f t="shared" si="470"/>
        <v>0</v>
      </c>
      <c r="AH360" s="72">
        <f t="shared" si="471"/>
        <v>0</v>
      </c>
      <c r="AI360" s="72">
        <f t="shared" si="472"/>
        <v>0</v>
      </c>
      <c r="AJ360" s="73">
        <f t="shared" si="473"/>
        <v>0</v>
      </c>
      <c r="AK360" s="39"/>
    </row>
    <row r="361" spans="1:37" x14ac:dyDescent="0.35">
      <c r="A361" s="34">
        <f t="shared" si="493"/>
        <v>0</v>
      </c>
      <c r="B361" s="236">
        <f t="shared" si="475"/>
        <v>0</v>
      </c>
      <c r="C361" s="36">
        <f t="shared" si="494"/>
        <v>0</v>
      </c>
      <c r="D361" s="35"/>
      <c r="E361" s="35"/>
      <c r="F361" s="35"/>
      <c r="G361" s="35"/>
      <c r="H361" s="35"/>
      <c r="I361" s="130"/>
      <c r="J361" s="54"/>
      <c r="K361" s="35"/>
      <c r="L361" s="35"/>
      <c r="M361" s="37"/>
      <c r="N361" s="38"/>
      <c r="O361" s="83"/>
      <c r="P361" s="87" t="e">
        <f>VLOOKUP(H361,'SW CAT Values'!D:E,2,)</f>
        <v>#N/A</v>
      </c>
      <c r="Q361" s="71"/>
      <c r="R361" s="70">
        <f t="shared" si="460"/>
        <v>0</v>
      </c>
      <c r="S361" s="70">
        <f t="shared" si="461"/>
        <v>0</v>
      </c>
      <c r="T361" s="320"/>
      <c r="U361" s="320"/>
      <c r="V361" s="71"/>
      <c r="W361" s="70">
        <f t="shared" si="462"/>
        <v>0</v>
      </c>
      <c r="X361" s="70">
        <f t="shared" si="463"/>
        <v>0</v>
      </c>
      <c r="Y361" s="320"/>
      <c r="Z361" s="321"/>
      <c r="AA361" s="72">
        <f t="shared" si="464"/>
        <v>0</v>
      </c>
      <c r="AB361" s="72">
        <f t="shared" si="465"/>
        <v>0</v>
      </c>
      <c r="AC361" s="72">
        <f t="shared" si="466"/>
        <v>0</v>
      </c>
      <c r="AD361" s="72">
        <f t="shared" si="467"/>
        <v>0</v>
      </c>
      <c r="AE361" s="73">
        <f t="shared" si="468"/>
        <v>0</v>
      </c>
      <c r="AF361" s="72">
        <f t="shared" si="469"/>
        <v>0</v>
      </c>
      <c r="AG361" s="72">
        <f t="shared" si="470"/>
        <v>0</v>
      </c>
      <c r="AH361" s="72">
        <f t="shared" si="471"/>
        <v>0</v>
      </c>
      <c r="AI361" s="72">
        <f t="shared" si="472"/>
        <v>0</v>
      </c>
      <c r="AJ361" s="73">
        <f t="shared" si="473"/>
        <v>0</v>
      </c>
      <c r="AK361" s="39"/>
    </row>
    <row r="362" spans="1:37" x14ac:dyDescent="0.35">
      <c r="A362" s="34">
        <f t="shared" si="493"/>
        <v>0</v>
      </c>
      <c r="B362" s="236">
        <f t="shared" si="475"/>
        <v>0</v>
      </c>
      <c r="C362" s="36">
        <f t="shared" si="494"/>
        <v>0</v>
      </c>
      <c r="D362" s="35"/>
      <c r="E362" s="35"/>
      <c r="F362" s="35"/>
      <c r="G362" s="35"/>
      <c r="H362" s="35"/>
      <c r="I362" s="54"/>
      <c r="J362" s="130"/>
      <c r="K362" s="35"/>
      <c r="L362" s="35"/>
      <c r="M362" s="37"/>
      <c r="N362" s="38"/>
      <c r="O362" s="83"/>
      <c r="P362" s="87" t="e">
        <f>VLOOKUP(H362,'SW CAT Values'!D:E,2,)</f>
        <v>#N/A</v>
      </c>
      <c r="Q362" s="71"/>
      <c r="R362" s="70">
        <f t="shared" si="460"/>
        <v>0</v>
      </c>
      <c r="S362" s="70">
        <f t="shared" si="461"/>
        <v>0</v>
      </c>
      <c r="T362" s="320"/>
      <c r="U362" s="320"/>
      <c r="V362" s="71"/>
      <c r="W362" s="70">
        <f t="shared" si="462"/>
        <v>0</v>
      </c>
      <c r="X362" s="70">
        <f t="shared" si="463"/>
        <v>0</v>
      </c>
      <c r="Y362" s="320"/>
      <c r="Z362" s="321"/>
      <c r="AA362" s="72">
        <f t="shared" si="464"/>
        <v>0</v>
      </c>
      <c r="AB362" s="72">
        <f t="shared" si="465"/>
        <v>0</v>
      </c>
      <c r="AC362" s="72">
        <f t="shared" si="466"/>
        <v>0</v>
      </c>
      <c r="AD362" s="72">
        <f t="shared" si="467"/>
        <v>0</v>
      </c>
      <c r="AE362" s="73">
        <f t="shared" si="468"/>
        <v>0</v>
      </c>
      <c r="AF362" s="72">
        <f t="shared" si="469"/>
        <v>0</v>
      </c>
      <c r="AG362" s="72">
        <f t="shared" si="470"/>
        <v>0</v>
      </c>
      <c r="AH362" s="72">
        <f t="shared" si="471"/>
        <v>0</v>
      </c>
      <c r="AI362" s="72">
        <f t="shared" si="472"/>
        <v>0</v>
      </c>
      <c r="AJ362" s="73">
        <f t="shared" si="473"/>
        <v>0</v>
      </c>
      <c r="AK362" s="39"/>
    </row>
    <row r="363" spans="1:37" x14ac:dyDescent="0.35">
      <c r="A363" s="34">
        <f t="shared" si="493"/>
        <v>0</v>
      </c>
      <c r="B363" s="236">
        <f t="shared" si="475"/>
        <v>0</v>
      </c>
      <c r="C363" s="36">
        <f t="shared" si="494"/>
        <v>0</v>
      </c>
      <c r="D363" s="35"/>
      <c r="E363" s="35"/>
      <c r="F363" s="35"/>
      <c r="G363" s="35"/>
      <c r="H363" s="112"/>
      <c r="I363" s="130"/>
      <c r="J363" s="54"/>
      <c r="K363" s="35"/>
      <c r="L363" s="35"/>
      <c r="M363" s="37"/>
      <c r="N363" s="38"/>
      <c r="O363" s="83"/>
      <c r="P363" s="87" t="e">
        <f>VLOOKUP(H363,'SW CAT Values'!D:E,2,)</f>
        <v>#N/A</v>
      </c>
      <c r="Q363" s="71"/>
      <c r="R363" s="70">
        <f t="shared" si="460"/>
        <v>0</v>
      </c>
      <c r="S363" s="70">
        <f t="shared" si="461"/>
        <v>0</v>
      </c>
      <c r="T363" s="320"/>
      <c r="U363" s="320"/>
      <c r="V363" s="71"/>
      <c r="W363" s="70">
        <f t="shared" si="462"/>
        <v>0</v>
      </c>
      <c r="X363" s="70">
        <f t="shared" si="463"/>
        <v>0</v>
      </c>
      <c r="Y363" s="320"/>
      <c r="Z363" s="321"/>
      <c r="AA363" s="72">
        <f t="shared" si="464"/>
        <v>0</v>
      </c>
      <c r="AB363" s="72">
        <f t="shared" si="465"/>
        <v>0</v>
      </c>
      <c r="AC363" s="72">
        <f t="shared" si="466"/>
        <v>0</v>
      </c>
      <c r="AD363" s="72">
        <f t="shared" si="467"/>
        <v>0</v>
      </c>
      <c r="AE363" s="73">
        <f t="shared" si="468"/>
        <v>0</v>
      </c>
      <c r="AF363" s="72">
        <f t="shared" si="469"/>
        <v>0</v>
      </c>
      <c r="AG363" s="72">
        <f t="shared" si="470"/>
        <v>0</v>
      </c>
      <c r="AH363" s="72">
        <f t="shared" si="471"/>
        <v>0</v>
      </c>
      <c r="AI363" s="72">
        <f t="shared" si="472"/>
        <v>0</v>
      </c>
      <c r="AJ363" s="73">
        <f t="shared" si="473"/>
        <v>0</v>
      </c>
      <c r="AK363" s="39"/>
    </row>
    <row r="364" spans="1:37" x14ac:dyDescent="0.35">
      <c r="A364" s="34">
        <f t="shared" si="493"/>
        <v>0</v>
      </c>
      <c r="B364" s="236">
        <f t="shared" si="475"/>
        <v>0</v>
      </c>
      <c r="C364" s="36">
        <f t="shared" si="494"/>
        <v>0</v>
      </c>
      <c r="D364" s="35"/>
      <c r="E364" s="35"/>
      <c r="F364" s="35"/>
      <c r="G364" s="35"/>
      <c r="H364" s="112"/>
      <c r="I364" s="115"/>
      <c r="J364" s="54"/>
      <c r="K364" s="35"/>
      <c r="L364" s="35"/>
      <c r="M364" s="37"/>
      <c r="N364" s="38"/>
      <c r="O364" s="83"/>
      <c r="P364" s="87" t="e">
        <f>VLOOKUP(H364,'SW CAT Values'!D:E,2,)</f>
        <v>#N/A</v>
      </c>
      <c r="Q364" s="71"/>
      <c r="R364" s="70">
        <f t="shared" si="460"/>
        <v>0</v>
      </c>
      <c r="S364" s="70">
        <f t="shared" si="461"/>
        <v>0</v>
      </c>
      <c r="T364" s="320"/>
      <c r="U364" s="320"/>
      <c r="V364" s="71"/>
      <c r="W364" s="70">
        <f t="shared" si="462"/>
        <v>0</v>
      </c>
      <c r="X364" s="70">
        <f t="shared" si="463"/>
        <v>0</v>
      </c>
      <c r="Y364" s="320"/>
      <c r="Z364" s="321"/>
      <c r="AA364" s="72">
        <f t="shared" si="464"/>
        <v>0</v>
      </c>
      <c r="AB364" s="72">
        <f t="shared" si="465"/>
        <v>0</v>
      </c>
      <c r="AC364" s="72">
        <f t="shared" si="466"/>
        <v>0</v>
      </c>
      <c r="AD364" s="72">
        <f t="shared" si="467"/>
        <v>0</v>
      </c>
      <c r="AE364" s="73">
        <f t="shared" si="468"/>
        <v>0</v>
      </c>
      <c r="AF364" s="72">
        <f t="shared" si="469"/>
        <v>0</v>
      </c>
      <c r="AG364" s="72">
        <f t="shared" si="470"/>
        <v>0</v>
      </c>
      <c r="AH364" s="72">
        <f t="shared" si="471"/>
        <v>0</v>
      </c>
      <c r="AI364" s="72">
        <f t="shared" si="472"/>
        <v>0</v>
      </c>
      <c r="AJ364" s="73">
        <f t="shared" si="473"/>
        <v>0</v>
      </c>
      <c r="AK364" s="39"/>
    </row>
    <row r="365" spans="1:37" x14ac:dyDescent="0.35">
      <c r="A365" s="34">
        <f t="shared" si="493"/>
        <v>0</v>
      </c>
      <c r="B365" s="236">
        <f t="shared" si="475"/>
        <v>0</v>
      </c>
      <c r="C365" s="36">
        <f t="shared" si="494"/>
        <v>0</v>
      </c>
      <c r="D365" s="35"/>
      <c r="E365" s="35"/>
      <c r="F365" s="35"/>
      <c r="G365" s="35"/>
      <c r="H365" s="35"/>
      <c r="I365" s="54"/>
      <c r="J365" s="54"/>
      <c r="K365" s="35"/>
      <c r="L365" s="35"/>
      <c r="M365" s="37"/>
      <c r="N365" s="38"/>
      <c r="O365" s="83"/>
      <c r="P365" s="87" t="e">
        <f>VLOOKUP(H365,'SW CAT Values'!D:E,2,)</f>
        <v>#N/A</v>
      </c>
      <c r="Q365" s="71"/>
      <c r="R365" s="70">
        <f t="shared" si="460"/>
        <v>0</v>
      </c>
      <c r="S365" s="70">
        <f t="shared" si="461"/>
        <v>0</v>
      </c>
      <c r="T365" s="320"/>
      <c r="U365" s="320"/>
      <c r="V365" s="71"/>
      <c r="W365" s="70">
        <f t="shared" si="462"/>
        <v>0</v>
      </c>
      <c r="X365" s="70">
        <f t="shared" si="463"/>
        <v>0</v>
      </c>
      <c r="Y365" s="320"/>
      <c r="Z365" s="321"/>
      <c r="AA365" s="72">
        <f t="shared" si="464"/>
        <v>0</v>
      </c>
      <c r="AB365" s="72">
        <f t="shared" si="465"/>
        <v>0</v>
      </c>
      <c r="AC365" s="72">
        <f t="shared" si="466"/>
        <v>0</v>
      </c>
      <c r="AD365" s="72">
        <f t="shared" si="467"/>
        <v>0</v>
      </c>
      <c r="AE365" s="73">
        <f t="shared" si="468"/>
        <v>0</v>
      </c>
      <c r="AF365" s="72">
        <f t="shared" si="469"/>
        <v>0</v>
      </c>
      <c r="AG365" s="72">
        <f t="shared" si="470"/>
        <v>0</v>
      </c>
      <c r="AH365" s="72">
        <f t="shared" si="471"/>
        <v>0</v>
      </c>
      <c r="AI365" s="72">
        <f t="shared" si="472"/>
        <v>0</v>
      </c>
      <c r="AJ365" s="73">
        <f t="shared" si="473"/>
        <v>0</v>
      </c>
      <c r="AK365" s="39"/>
    </row>
    <row r="366" spans="1:37" x14ac:dyDescent="0.35">
      <c r="A366" s="34">
        <f t="shared" si="493"/>
        <v>0</v>
      </c>
      <c r="B366" s="236">
        <f t="shared" si="475"/>
        <v>0</v>
      </c>
      <c r="C366" s="36">
        <f t="shared" si="494"/>
        <v>0</v>
      </c>
      <c r="D366" s="35"/>
      <c r="E366" s="35"/>
      <c r="F366" s="35"/>
      <c r="G366" s="35"/>
      <c r="H366" s="35"/>
      <c r="I366" s="54"/>
      <c r="J366" s="54"/>
      <c r="K366" s="35"/>
      <c r="L366" s="35"/>
      <c r="M366" s="37"/>
      <c r="N366" s="38"/>
      <c r="O366" s="83"/>
      <c r="P366" s="87" t="e">
        <f>VLOOKUP(H366,'SW CAT Values'!D:E,2,)</f>
        <v>#N/A</v>
      </c>
      <c r="Q366" s="71"/>
      <c r="R366" s="70">
        <f t="shared" si="460"/>
        <v>0</v>
      </c>
      <c r="S366" s="70">
        <f t="shared" si="461"/>
        <v>0</v>
      </c>
      <c r="T366" s="320"/>
      <c r="U366" s="320"/>
      <c r="V366" s="71"/>
      <c r="W366" s="70">
        <f t="shared" si="462"/>
        <v>0</v>
      </c>
      <c r="X366" s="70">
        <f t="shared" si="463"/>
        <v>0</v>
      </c>
      <c r="Y366" s="320"/>
      <c r="Z366" s="321"/>
      <c r="AA366" s="72">
        <f t="shared" si="464"/>
        <v>0</v>
      </c>
      <c r="AB366" s="72">
        <f t="shared" si="465"/>
        <v>0</v>
      </c>
      <c r="AC366" s="72">
        <f t="shared" si="466"/>
        <v>0</v>
      </c>
      <c r="AD366" s="72">
        <f t="shared" si="467"/>
        <v>0</v>
      </c>
      <c r="AE366" s="73">
        <f t="shared" si="468"/>
        <v>0</v>
      </c>
      <c r="AF366" s="72">
        <f t="shared" si="469"/>
        <v>0</v>
      </c>
      <c r="AG366" s="72">
        <f t="shared" si="470"/>
        <v>0</v>
      </c>
      <c r="AH366" s="72">
        <f t="shared" si="471"/>
        <v>0</v>
      </c>
      <c r="AI366" s="72">
        <f t="shared" si="472"/>
        <v>0</v>
      </c>
      <c r="AJ366" s="73">
        <f t="shared" si="473"/>
        <v>0</v>
      </c>
      <c r="AK366" s="39"/>
    </row>
    <row r="367" spans="1:37" x14ac:dyDescent="0.35">
      <c r="A367" s="34">
        <f t="shared" si="493"/>
        <v>0</v>
      </c>
      <c r="B367" s="236">
        <f t="shared" si="475"/>
        <v>0</v>
      </c>
      <c r="C367" s="36">
        <f t="shared" si="494"/>
        <v>0</v>
      </c>
      <c r="D367" s="35"/>
      <c r="E367" s="35"/>
      <c r="F367" s="35"/>
      <c r="G367" s="35"/>
      <c r="H367" s="35"/>
      <c r="I367" s="130"/>
      <c r="J367" s="54"/>
      <c r="K367" s="35"/>
      <c r="L367" s="35"/>
      <c r="M367" s="37"/>
      <c r="N367" s="38"/>
      <c r="O367" s="83"/>
      <c r="P367" s="87" t="e">
        <f>VLOOKUP(H367,'SW CAT Values'!D:E,2,)</f>
        <v>#N/A</v>
      </c>
      <c r="Q367" s="71"/>
      <c r="R367" s="70">
        <f t="shared" si="460"/>
        <v>0</v>
      </c>
      <c r="S367" s="70">
        <f t="shared" si="461"/>
        <v>0</v>
      </c>
      <c r="T367" s="320"/>
      <c r="U367" s="320"/>
      <c r="V367" s="71"/>
      <c r="W367" s="70">
        <f t="shared" si="462"/>
        <v>0</v>
      </c>
      <c r="X367" s="70">
        <f t="shared" si="463"/>
        <v>0</v>
      </c>
      <c r="Y367" s="320"/>
      <c r="Z367" s="321"/>
      <c r="AA367" s="72">
        <f t="shared" si="464"/>
        <v>0</v>
      </c>
      <c r="AB367" s="72">
        <f t="shared" si="465"/>
        <v>0</v>
      </c>
      <c r="AC367" s="72">
        <f t="shared" si="466"/>
        <v>0</v>
      </c>
      <c r="AD367" s="72">
        <f t="shared" si="467"/>
        <v>0</v>
      </c>
      <c r="AE367" s="73">
        <f t="shared" si="468"/>
        <v>0</v>
      </c>
      <c r="AF367" s="72">
        <f t="shared" si="469"/>
        <v>0</v>
      </c>
      <c r="AG367" s="72">
        <f t="shared" si="470"/>
        <v>0</v>
      </c>
      <c r="AH367" s="72">
        <f t="shared" si="471"/>
        <v>0</v>
      </c>
      <c r="AI367" s="72">
        <f t="shared" si="472"/>
        <v>0</v>
      </c>
      <c r="AJ367" s="73">
        <f t="shared" si="473"/>
        <v>0</v>
      </c>
      <c r="AK367" s="39"/>
    </row>
    <row r="368" spans="1:37" x14ac:dyDescent="0.35">
      <c r="A368" s="106">
        <f>Summary!A16</f>
        <v>0</v>
      </c>
      <c r="B368" s="107">
        <f>Summary!B16</f>
        <v>0</v>
      </c>
      <c r="C368" s="95">
        <f>Summary!C16</f>
        <v>0</v>
      </c>
      <c r="D368" s="96"/>
      <c r="E368" s="97"/>
      <c r="F368" s="96"/>
      <c r="G368" s="98"/>
      <c r="H368" s="107"/>
      <c r="I368" s="98"/>
      <c r="J368" s="98"/>
      <c r="K368" s="92"/>
      <c r="L368" s="166"/>
      <c r="M368" s="167"/>
      <c r="N368" s="166"/>
      <c r="O368" s="168" t="str">
        <f>_xlfn.CONCAT("PERIOD ",A368," TOTAL")</f>
        <v>PERIOD 0 TOTAL</v>
      </c>
      <c r="P368" s="138" t="e">
        <f>SUM(P343:P367)</f>
        <v>#N/A</v>
      </c>
      <c r="Q368" s="157">
        <f>SUM(R368:S368)</f>
        <v>0</v>
      </c>
      <c r="R368" s="157">
        <f>SUM(R343:R367)</f>
        <v>0</v>
      </c>
      <c r="S368" s="157">
        <f>SUM(S343:S367)</f>
        <v>0</v>
      </c>
      <c r="T368" s="74" t="e">
        <f>R368/(R368+S368)</f>
        <v>#DIV/0!</v>
      </c>
      <c r="U368" s="74" t="e">
        <f>S368/(R368+S368)</f>
        <v>#DIV/0!</v>
      </c>
      <c r="V368" s="141">
        <f>SUM(W368:X368)</f>
        <v>0</v>
      </c>
      <c r="W368" s="157">
        <f>SUM(W343:W367)</f>
        <v>0</v>
      </c>
      <c r="X368" s="157">
        <f>SUM(X343:X367)</f>
        <v>0</v>
      </c>
      <c r="Y368" s="74" t="e">
        <f>W368/(W368+X368)</f>
        <v>#DIV/0!</v>
      </c>
      <c r="Z368" s="75" t="e">
        <f>X368/(W368+X368)</f>
        <v>#DIV/0!</v>
      </c>
      <c r="AA368" s="142">
        <f t="shared" ref="AA368:AJ368" si="495">SUM(AA343:AA367)</f>
        <v>0</v>
      </c>
      <c r="AB368" s="142">
        <f t="shared" si="495"/>
        <v>0</v>
      </c>
      <c r="AC368" s="142">
        <f t="shared" si="495"/>
        <v>0</v>
      </c>
      <c r="AD368" s="142">
        <f t="shared" si="495"/>
        <v>0</v>
      </c>
      <c r="AE368" s="143">
        <f t="shared" si="495"/>
        <v>0</v>
      </c>
      <c r="AF368" s="142">
        <f t="shared" si="495"/>
        <v>0</v>
      </c>
      <c r="AG368" s="142">
        <f t="shared" si="495"/>
        <v>0</v>
      </c>
      <c r="AH368" s="142">
        <f t="shared" si="495"/>
        <v>0</v>
      </c>
      <c r="AI368" s="142">
        <f t="shared" si="495"/>
        <v>0</v>
      </c>
      <c r="AJ368" s="143">
        <f t="shared" si="495"/>
        <v>0</v>
      </c>
      <c r="AK368" s="89">
        <f>C368</f>
        <v>0</v>
      </c>
    </row>
    <row r="369" spans="1:37" x14ac:dyDescent="0.35">
      <c r="A369" s="108"/>
      <c r="B369" s="101"/>
      <c r="C369" s="99"/>
      <c r="D369" s="100"/>
      <c r="E369" s="101"/>
      <c r="F369" s="117"/>
      <c r="G369" s="101"/>
      <c r="H369" s="117"/>
      <c r="I369" s="101"/>
      <c r="J369" s="93"/>
      <c r="K369" s="93"/>
      <c r="L369" s="182"/>
      <c r="M369" s="182"/>
      <c r="N369" s="182"/>
      <c r="O369" s="183" t="s">
        <v>120</v>
      </c>
      <c r="P369" s="140" t="e">
        <f>P342</f>
        <v>#N/A</v>
      </c>
      <c r="Q369" s="185">
        <f t="shared" ref="Q369:AJ369" si="496">Q342</f>
        <v>0</v>
      </c>
      <c r="R369" s="185">
        <f t="shared" si="496"/>
        <v>0</v>
      </c>
      <c r="S369" s="185">
        <f t="shared" si="496"/>
        <v>0</v>
      </c>
      <c r="T369" s="186" t="e">
        <f t="shared" si="496"/>
        <v>#DIV/0!</v>
      </c>
      <c r="U369" s="186" t="e">
        <f t="shared" si="496"/>
        <v>#DIV/0!</v>
      </c>
      <c r="V369" s="187">
        <f t="shared" si="496"/>
        <v>0</v>
      </c>
      <c r="W369" s="185">
        <f t="shared" si="496"/>
        <v>0</v>
      </c>
      <c r="X369" s="185">
        <f t="shared" si="496"/>
        <v>0</v>
      </c>
      <c r="Y369" s="186" t="e">
        <f t="shared" si="496"/>
        <v>#DIV/0!</v>
      </c>
      <c r="Z369" s="188" t="e">
        <f t="shared" si="496"/>
        <v>#DIV/0!</v>
      </c>
      <c r="AA369" s="189">
        <f t="shared" si="496"/>
        <v>0</v>
      </c>
      <c r="AB369" s="189">
        <f t="shared" si="496"/>
        <v>0</v>
      </c>
      <c r="AC369" s="189">
        <f t="shared" si="496"/>
        <v>0</v>
      </c>
      <c r="AD369" s="189">
        <f t="shared" si="496"/>
        <v>0</v>
      </c>
      <c r="AE369" s="190">
        <f t="shared" si="496"/>
        <v>0</v>
      </c>
      <c r="AF369" s="189">
        <f t="shared" si="496"/>
        <v>0</v>
      </c>
      <c r="AG369" s="189">
        <f t="shared" si="496"/>
        <v>0</v>
      </c>
      <c r="AH369" s="189">
        <f t="shared" si="496"/>
        <v>0</v>
      </c>
      <c r="AI369" s="189">
        <f t="shared" si="496"/>
        <v>0</v>
      </c>
      <c r="AJ369" s="190">
        <f t="shared" si="496"/>
        <v>0</v>
      </c>
      <c r="AK369" s="90" t="s">
        <v>121</v>
      </c>
    </row>
    <row r="370" spans="1:37" x14ac:dyDescent="0.35">
      <c r="A370" s="109"/>
      <c r="B370" s="110"/>
      <c r="C370" s="102"/>
      <c r="D370" s="103"/>
      <c r="E370" s="104"/>
      <c r="F370" s="110"/>
      <c r="G370" s="104"/>
      <c r="H370" s="110"/>
      <c r="I370" s="104"/>
      <c r="J370" s="94"/>
      <c r="K370" s="105"/>
      <c r="L370" s="198"/>
      <c r="M370" s="199"/>
      <c r="N370" s="198"/>
      <c r="O370" s="199" t="s">
        <v>122</v>
      </c>
      <c r="P370" s="139" t="e">
        <f>SUM(P368:P369)</f>
        <v>#N/A</v>
      </c>
      <c r="Q370" s="159">
        <f>SUM(Q368:Q369)</f>
        <v>0</v>
      </c>
      <c r="R370" s="159">
        <f>SUM(R368:R369)</f>
        <v>0</v>
      </c>
      <c r="S370" s="159">
        <f>SUM(S368:S369)</f>
        <v>0</v>
      </c>
      <c r="T370" s="76" t="e">
        <f>R370/(R370+S370)</f>
        <v>#DIV/0!</v>
      </c>
      <c r="U370" s="76" t="e">
        <f>S370/(R370+S370)</f>
        <v>#DIV/0!</v>
      </c>
      <c r="V370" s="158">
        <f>SUM(V368:V369)</f>
        <v>0</v>
      </c>
      <c r="W370" s="159">
        <f>SUM(W368:W369)</f>
        <v>0</v>
      </c>
      <c r="X370" s="159">
        <f>SUM(X368:X369)</f>
        <v>0</v>
      </c>
      <c r="Y370" s="76" t="e">
        <f>W370/(W370+X370)</f>
        <v>#DIV/0!</v>
      </c>
      <c r="Z370" s="77" t="e">
        <f>X370/(W370+X370)</f>
        <v>#DIV/0!</v>
      </c>
      <c r="AA370" s="144">
        <f t="shared" ref="AA370:AJ370" si="497">SUM(AA368:AA369)</f>
        <v>0</v>
      </c>
      <c r="AB370" s="144">
        <f t="shared" si="497"/>
        <v>0</v>
      </c>
      <c r="AC370" s="144">
        <f t="shared" si="497"/>
        <v>0</v>
      </c>
      <c r="AD370" s="144">
        <f t="shared" si="497"/>
        <v>0</v>
      </c>
      <c r="AE370" s="145">
        <f t="shared" si="497"/>
        <v>0</v>
      </c>
      <c r="AF370" s="144">
        <f t="shared" si="497"/>
        <v>0</v>
      </c>
      <c r="AG370" s="144">
        <f t="shared" si="497"/>
        <v>0</v>
      </c>
      <c r="AH370" s="144">
        <f t="shared" si="497"/>
        <v>0</v>
      </c>
      <c r="AI370" s="144">
        <f t="shared" si="497"/>
        <v>0</v>
      </c>
      <c r="AJ370" s="145">
        <f t="shared" si="497"/>
        <v>0</v>
      </c>
      <c r="AK370" s="91" t="str">
        <f>O370</f>
        <v>CUMMULATIVE INCIDENT TOTAL</v>
      </c>
    </row>
    <row r="371" spans="1:37" ht="15" thickTop="1" x14ac:dyDescent="0.35">
      <c r="A371" s="34">
        <f>$A$396</f>
        <v>0</v>
      </c>
      <c r="B371" s="236">
        <f>$B$396</f>
        <v>0</v>
      </c>
      <c r="C371" s="36">
        <f>$C$396</f>
        <v>0</v>
      </c>
      <c r="D371" s="35"/>
      <c r="E371" s="35"/>
      <c r="F371" s="35"/>
      <c r="G371" s="35"/>
      <c r="H371" s="35"/>
      <c r="I371" s="130"/>
      <c r="J371" s="54"/>
      <c r="K371" s="35"/>
      <c r="L371" s="35"/>
      <c r="M371" s="37"/>
      <c r="N371" s="38"/>
      <c r="O371" s="83"/>
      <c r="P371" s="87" t="e">
        <f>VLOOKUP(H371,'SW CAT Values'!D:E,2,)</f>
        <v>#N/A</v>
      </c>
      <c r="Q371" s="71"/>
      <c r="R371" s="70">
        <f t="shared" ref="R371:R395" si="498">IF(D371="Ground",P371*N371,0)</f>
        <v>0</v>
      </c>
      <c r="S371" s="70">
        <f t="shared" ref="S371:S395" si="499">IF(D371="Ground",P371*O371,0)</f>
        <v>0</v>
      </c>
      <c r="T371" s="320"/>
      <c r="U371" s="320"/>
      <c r="V371" s="71"/>
      <c r="W371" s="70">
        <f t="shared" ref="W371:W395" si="500">IF(D371="Air",P371*N371,0)</f>
        <v>0</v>
      </c>
      <c r="X371" s="70">
        <f t="shared" ref="X371:X395" si="501">IF(D371="Air",P371*O371,0)</f>
        <v>0</v>
      </c>
      <c r="Y371" s="320"/>
      <c r="Z371" s="321"/>
      <c r="AA371" s="72">
        <f t="shared" ref="AA371:AA395" si="502">IF(E371="Crew",P371*N371,0)</f>
        <v>0</v>
      </c>
      <c r="AB371" s="72">
        <f t="shared" ref="AB371:AB395" si="503">IF(E371="Engine",P371*N371,0)</f>
        <v>0</v>
      </c>
      <c r="AC371" s="72">
        <f t="shared" ref="AC371:AC395" si="504">IF(E371="Equipment",P371*N371,0)</f>
        <v>0</v>
      </c>
      <c r="AD371" s="72">
        <f t="shared" ref="AD371:AD395" si="505">IF(E371="Fixed",P371*N371,0)</f>
        <v>0</v>
      </c>
      <c r="AE371" s="73">
        <f t="shared" ref="AE371:AE395" si="506">IF(E371="Rotary",P371*N371,0)</f>
        <v>0</v>
      </c>
      <c r="AF371" s="72">
        <f t="shared" ref="AF371:AF395" si="507">IF(E371="Crew",P371*O371,0)</f>
        <v>0</v>
      </c>
      <c r="AG371" s="72">
        <f t="shared" ref="AG371:AG395" si="508">IF(E371="Engine",P371*O371,0)</f>
        <v>0</v>
      </c>
      <c r="AH371" s="72">
        <f t="shared" ref="AH371:AH395" si="509">IF(E371="Equipment",P371*O371,0)</f>
        <v>0</v>
      </c>
      <c r="AI371" s="72">
        <f t="shared" ref="AI371:AI395" si="510">IF(E371="Fixed",P371*O371,0)</f>
        <v>0</v>
      </c>
      <c r="AJ371" s="73">
        <f t="shared" ref="AJ371:AJ395" si="511">IF(E371="Rotary",P371*O371,0)</f>
        <v>0</v>
      </c>
      <c r="AK371" s="39"/>
    </row>
    <row r="372" spans="1:37" x14ac:dyDescent="0.35">
      <c r="A372" s="34">
        <f t="shared" ref="A372:A376" si="512">$A$396</f>
        <v>0</v>
      </c>
      <c r="B372" s="236">
        <f t="shared" ref="B372:B395" si="513">$B$396</f>
        <v>0</v>
      </c>
      <c r="C372" s="36">
        <f t="shared" ref="C372:C376" si="514">$C$396</f>
        <v>0</v>
      </c>
      <c r="D372" s="35"/>
      <c r="E372" s="35"/>
      <c r="F372" s="35"/>
      <c r="G372" s="35"/>
      <c r="H372" s="35"/>
      <c r="I372" s="115"/>
      <c r="J372" s="130"/>
      <c r="K372" s="35"/>
      <c r="L372" s="35"/>
      <c r="M372" s="37"/>
      <c r="N372" s="38"/>
      <c r="O372" s="83"/>
      <c r="P372" s="87" t="e">
        <f>VLOOKUP(H372,'SW CAT Values'!D:E,2,)</f>
        <v>#N/A</v>
      </c>
      <c r="Q372" s="71"/>
      <c r="R372" s="70">
        <f t="shared" ref="R372:R376" si="515">IF(D372="Ground",P372*N372,0)</f>
        <v>0</v>
      </c>
      <c r="S372" s="70">
        <f t="shared" ref="S372:S376" si="516">IF(D372="Ground",P372*O372,0)</f>
        <v>0</v>
      </c>
      <c r="T372" s="320"/>
      <c r="U372" s="320"/>
      <c r="V372" s="71"/>
      <c r="W372" s="70">
        <f t="shared" ref="W372:W376" si="517">IF(D372="Air",P372*N372,0)</f>
        <v>0</v>
      </c>
      <c r="X372" s="70">
        <f t="shared" ref="X372:X376" si="518">IF(D372="Air",P372*O372,0)</f>
        <v>0</v>
      </c>
      <c r="Y372" s="320"/>
      <c r="Z372" s="321"/>
      <c r="AA372" s="72">
        <f t="shared" ref="AA372:AA376" si="519">IF(E372="Crew",P372*N372,0)</f>
        <v>0</v>
      </c>
      <c r="AB372" s="72">
        <f t="shared" ref="AB372:AB376" si="520">IF(E372="Engine",P372*N372,0)</f>
        <v>0</v>
      </c>
      <c r="AC372" s="72">
        <f t="shared" ref="AC372:AC376" si="521">IF(E372="Equipment",P372*N372,0)</f>
        <v>0</v>
      </c>
      <c r="AD372" s="72">
        <f t="shared" ref="AD372:AD376" si="522">IF(E372="Fixed",P372*N372,0)</f>
        <v>0</v>
      </c>
      <c r="AE372" s="73">
        <f t="shared" ref="AE372:AE376" si="523">IF(E372="Rotary",P372*N372,0)</f>
        <v>0</v>
      </c>
      <c r="AF372" s="72">
        <f t="shared" ref="AF372:AF376" si="524">IF(E372="Crew",P372*O372,0)</f>
        <v>0</v>
      </c>
      <c r="AG372" s="72">
        <f t="shared" ref="AG372:AG376" si="525">IF(E372="Engine",P372*O372,0)</f>
        <v>0</v>
      </c>
      <c r="AH372" s="72">
        <f t="shared" ref="AH372:AH376" si="526">IF(E372="Equipment",P372*O372,0)</f>
        <v>0</v>
      </c>
      <c r="AI372" s="72">
        <f t="shared" ref="AI372:AI376" si="527">IF(E372="Fixed",P372*O372,0)</f>
        <v>0</v>
      </c>
      <c r="AJ372" s="73">
        <f t="shared" ref="AJ372:AJ376" si="528">IF(E372="Rotary",P372*O372,0)</f>
        <v>0</v>
      </c>
      <c r="AK372" s="39"/>
    </row>
    <row r="373" spans="1:37" x14ac:dyDescent="0.35">
      <c r="A373" s="34">
        <f t="shared" si="512"/>
        <v>0</v>
      </c>
      <c r="B373" s="236">
        <f t="shared" si="513"/>
        <v>0</v>
      </c>
      <c r="C373" s="36">
        <f t="shared" si="514"/>
        <v>0</v>
      </c>
      <c r="D373" s="35"/>
      <c r="E373" s="35"/>
      <c r="F373" s="35"/>
      <c r="G373" s="35"/>
      <c r="H373" s="35"/>
      <c r="I373" s="54"/>
      <c r="J373" s="54"/>
      <c r="K373" s="35"/>
      <c r="L373" s="35"/>
      <c r="M373" s="37"/>
      <c r="N373" s="38"/>
      <c r="O373" s="83"/>
      <c r="P373" s="87" t="e">
        <f>VLOOKUP(H373,'SW CAT Values'!D:E,2,)</f>
        <v>#N/A</v>
      </c>
      <c r="Q373" s="71"/>
      <c r="R373" s="70">
        <f t="shared" si="515"/>
        <v>0</v>
      </c>
      <c r="S373" s="70">
        <f t="shared" si="516"/>
        <v>0</v>
      </c>
      <c r="T373" s="320"/>
      <c r="U373" s="320"/>
      <c r="V373" s="71"/>
      <c r="W373" s="70">
        <f t="shared" si="517"/>
        <v>0</v>
      </c>
      <c r="X373" s="70">
        <f t="shared" si="518"/>
        <v>0</v>
      </c>
      <c r="Y373" s="320"/>
      <c r="Z373" s="321"/>
      <c r="AA373" s="72">
        <f t="shared" si="519"/>
        <v>0</v>
      </c>
      <c r="AB373" s="72">
        <f t="shared" si="520"/>
        <v>0</v>
      </c>
      <c r="AC373" s="72">
        <f t="shared" si="521"/>
        <v>0</v>
      </c>
      <c r="AD373" s="72">
        <f t="shared" si="522"/>
        <v>0</v>
      </c>
      <c r="AE373" s="73">
        <f t="shared" si="523"/>
        <v>0</v>
      </c>
      <c r="AF373" s="72">
        <f t="shared" si="524"/>
        <v>0</v>
      </c>
      <c r="AG373" s="72">
        <f t="shared" si="525"/>
        <v>0</v>
      </c>
      <c r="AH373" s="72">
        <f t="shared" si="526"/>
        <v>0</v>
      </c>
      <c r="AI373" s="72">
        <f t="shared" si="527"/>
        <v>0</v>
      </c>
      <c r="AJ373" s="73">
        <f t="shared" si="528"/>
        <v>0</v>
      </c>
      <c r="AK373" s="39"/>
    </row>
    <row r="374" spans="1:37" x14ac:dyDescent="0.35">
      <c r="A374" s="34">
        <f t="shared" si="512"/>
        <v>0</v>
      </c>
      <c r="B374" s="236">
        <f t="shared" si="513"/>
        <v>0</v>
      </c>
      <c r="C374" s="36">
        <f t="shared" si="514"/>
        <v>0</v>
      </c>
      <c r="D374" s="35"/>
      <c r="E374" s="35"/>
      <c r="F374" s="35"/>
      <c r="G374" s="35"/>
      <c r="H374" s="35"/>
      <c r="I374" s="130"/>
      <c r="J374" s="54"/>
      <c r="K374" s="35"/>
      <c r="L374" s="35"/>
      <c r="M374" s="37"/>
      <c r="N374" s="38"/>
      <c r="O374" s="83"/>
      <c r="P374" s="87" t="e">
        <f>VLOOKUP(H374,'SW CAT Values'!D:E,2,)</f>
        <v>#N/A</v>
      </c>
      <c r="Q374" s="71"/>
      <c r="R374" s="70">
        <f t="shared" si="515"/>
        <v>0</v>
      </c>
      <c r="S374" s="70">
        <f t="shared" si="516"/>
        <v>0</v>
      </c>
      <c r="T374" s="320"/>
      <c r="U374" s="320"/>
      <c r="V374" s="71"/>
      <c r="W374" s="70">
        <f t="shared" si="517"/>
        <v>0</v>
      </c>
      <c r="X374" s="70">
        <f t="shared" si="518"/>
        <v>0</v>
      </c>
      <c r="Y374" s="320"/>
      <c r="Z374" s="321"/>
      <c r="AA374" s="72">
        <f t="shared" si="519"/>
        <v>0</v>
      </c>
      <c r="AB374" s="72">
        <f t="shared" si="520"/>
        <v>0</v>
      </c>
      <c r="AC374" s="72">
        <f t="shared" si="521"/>
        <v>0</v>
      </c>
      <c r="AD374" s="72">
        <f t="shared" si="522"/>
        <v>0</v>
      </c>
      <c r="AE374" s="73">
        <f t="shared" si="523"/>
        <v>0</v>
      </c>
      <c r="AF374" s="72">
        <f t="shared" si="524"/>
        <v>0</v>
      </c>
      <c r="AG374" s="72">
        <f t="shared" si="525"/>
        <v>0</v>
      </c>
      <c r="AH374" s="72">
        <f t="shared" si="526"/>
        <v>0</v>
      </c>
      <c r="AI374" s="72">
        <f t="shared" si="527"/>
        <v>0</v>
      </c>
      <c r="AJ374" s="73">
        <f t="shared" si="528"/>
        <v>0</v>
      </c>
      <c r="AK374" s="39"/>
    </row>
    <row r="375" spans="1:37" x14ac:dyDescent="0.35">
      <c r="A375" s="34">
        <f t="shared" si="512"/>
        <v>0</v>
      </c>
      <c r="B375" s="236">
        <f t="shared" si="513"/>
        <v>0</v>
      </c>
      <c r="C375" s="36">
        <f t="shared" si="514"/>
        <v>0</v>
      </c>
      <c r="D375" s="35"/>
      <c r="E375" s="35"/>
      <c r="F375" s="35"/>
      <c r="G375" s="35"/>
      <c r="H375" s="35"/>
      <c r="I375" s="54"/>
      <c r="J375" s="130"/>
      <c r="K375" s="35"/>
      <c r="L375" s="35"/>
      <c r="M375" s="37"/>
      <c r="N375" s="38"/>
      <c r="O375" s="83"/>
      <c r="P375" s="87" t="e">
        <f>VLOOKUP(H375,'SW CAT Values'!D:E,2,)</f>
        <v>#N/A</v>
      </c>
      <c r="Q375" s="71"/>
      <c r="R375" s="70">
        <f t="shared" si="515"/>
        <v>0</v>
      </c>
      <c r="S375" s="70">
        <f t="shared" si="516"/>
        <v>0</v>
      </c>
      <c r="T375" s="320"/>
      <c r="U375" s="320"/>
      <c r="V375" s="71"/>
      <c r="W375" s="70">
        <f t="shared" si="517"/>
        <v>0</v>
      </c>
      <c r="X375" s="70">
        <f t="shared" si="518"/>
        <v>0</v>
      </c>
      <c r="Y375" s="320"/>
      <c r="Z375" s="321"/>
      <c r="AA375" s="72">
        <f t="shared" si="519"/>
        <v>0</v>
      </c>
      <c r="AB375" s="72">
        <f t="shared" si="520"/>
        <v>0</v>
      </c>
      <c r="AC375" s="72">
        <f t="shared" si="521"/>
        <v>0</v>
      </c>
      <c r="AD375" s="72">
        <f t="shared" si="522"/>
        <v>0</v>
      </c>
      <c r="AE375" s="73">
        <f t="shared" si="523"/>
        <v>0</v>
      </c>
      <c r="AF375" s="72">
        <f t="shared" si="524"/>
        <v>0</v>
      </c>
      <c r="AG375" s="72">
        <f t="shared" si="525"/>
        <v>0</v>
      </c>
      <c r="AH375" s="72">
        <f t="shared" si="526"/>
        <v>0</v>
      </c>
      <c r="AI375" s="72">
        <f t="shared" si="527"/>
        <v>0</v>
      </c>
      <c r="AJ375" s="73">
        <f t="shared" si="528"/>
        <v>0</v>
      </c>
      <c r="AK375" s="39"/>
    </row>
    <row r="376" spans="1:37" x14ac:dyDescent="0.35">
      <c r="A376" s="34">
        <f t="shared" si="512"/>
        <v>0</v>
      </c>
      <c r="B376" s="236">
        <f t="shared" si="513"/>
        <v>0</v>
      </c>
      <c r="C376" s="36">
        <f t="shared" si="514"/>
        <v>0</v>
      </c>
      <c r="D376" s="35"/>
      <c r="E376" s="35"/>
      <c r="F376" s="35"/>
      <c r="G376" s="35"/>
      <c r="H376" s="112"/>
      <c r="I376" s="130"/>
      <c r="J376" s="54"/>
      <c r="K376" s="35"/>
      <c r="L376" s="35"/>
      <c r="M376" s="37"/>
      <c r="N376" s="38"/>
      <c r="O376" s="83"/>
      <c r="P376" s="87" t="e">
        <f>VLOOKUP(H376,'SW CAT Values'!D:E,2,)</f>
        <v>#N/A</v>
      </c>
      <c r="Q376" s="71"/>
      <c r="R376" s="70">
        <f t="shared" si="515"/>
        <v>0</v>
      </c>
      <c r="S376" s="70">
        <f t="shared" si="516"/>
        <v>0</v>
      </c>
      <c r="T376" s="320"/>
      <c r="U376" s="320"/>
      <c r="V376" s="71"/>
      <c r="W376" s="70">
        <f t="shared" si="517"/>
        <v>0</v>
      </c>
      <c r="X376" s="70">
        <f t="shared" si="518"/>
        <v>0</v>
      </c>
      <c r="Y376" s="320"/>
      <c r="Z376" s="321"/>
      <c r="AA376" s="72">
        <f t="shared" si="519"/>
        <v>0</v>
      </c>
      <c r="AB376" s="72">
        <f t="shared" si="520"/>
        <v>0</v>
      </c>
      <c r="AC376" s="72">
        <f t="shared" si="521"/>
        <v>0</v>
      </c>
      <c r="AD376" s="72">
        <f t="shared" si="522"/>
        <v>0</v>
      </c>
      <c r="AE376" s="73">
        <f t="shared" si="523"/>
        <v>0</v>
      </c>
      <c r="AF376" s="72">
        <f t="shared" si="524"/>
        <v>0</v>
      </c>
      <c r="AG376" s="72">
        <f t="shared" si="525"/>
        <v>0</v>
      </c>
      <c r="AH376" s="72">
        <f t="shared" si="526"/>
        <v>0</v>
      </c>
      <c r="AI376" s="72">
        <f t="shared" si="527"/>
        <v>0</v>
      </c>
      <c r="AJ376" s="73">
        <f t="shared" si="528"/>
        <v>0</v>
      </c>
      <c r="AK376" s="39"/>
    </row>
    <row r="377" spans="1:37" x14ac:dyDescent="0.35">
      <c r="A377" s="34">
        <f t="shared" ref="A377:A381" si="529">$A$396</f>
        <v>0</v>
      </c>
      <c r="B377" s="236">
        <f t="shared" si="513"/>
        <v>0</v>
      </c>
      <c r="C377" s="36">
        <f t="shared" ref="C377:C381" si="530">$C$396</f>
        <v>0</v>
      </c>
      <c r="D377" s="35"/>
      <c r="E377" s="35"/>
      <c r="F377" s="35"/>
      <c r="G377" s="35"/>
      <c r="H377" s="35"/>
      <c r="I377" s="115"/>
      <c r="J377" s="130"/>
      <c r="K377" s="35"/>
      <c r="L377" s="35"/>
      <c r="M377" s="37"/>
      <c r="N377" s="38"/>
      <c r="O377" s="83"/>
      <c r="P377" s="87" t="e">
        <f>VLOOKUP(H377,'SW CAT Values'!D:E,2,)</f>
        <v>#N/A</v>
      </c>
      <c r="Q377" s="71"/>
      <c r="R377" s="70">
        <f t="shared" si="498"/>
        <v>0</v>
      </c>
      <c r="S377" s="70">
        <f t="shared" si="499"/>
        <v>0</v>
      </c>
      <c r="T377" s="320"/>
      <c r="U377" s="320"/>
      <c r="V377" s="71"/>
      <c r="W377" s="70">
        <f t="shared" si="500"/>
        <v>0</v>
      </c>
      <c r="X377" s="70">
        <f t="shared" si="501"/>
        <v>0</v>
      </c>
      <c r="Y377" s="320"/>
      <c r="Z377" s="321"/>
      <c r="AA377" s="72">
        <f t="shared" si="502"/>
        <v>0</v>
      </c>
      <c r="AB377" s="72">
        <f t="shared" si="503"/>
        <v>0</v>
      </c>
      <c r="AC377" s="72">
        <f t="shared" si="504"/>
        <v>0</v>
      </c>
      <c r="AD377" s="72">
        <f t="shared" si="505"/>
        <v>0</v>
      </c>
      <c r="AE377" s="73">
        <f t="shared" si="506"/>
        <v>0</v>
      </c>
      <c r="AF377" s="72">
        <f t="shared" si="507"/>
        <v>0</v>
      </c>
      <c r="AG377" s="72">
        <f t="shared" si="508"/>
        <v>0</v>
      </c>
      <c r="AH377" s="72">
        <f t="shared" si="509"/>
        <v>0</v>
      </c>
      <c r="AI377" s="72">
        <f t="shared" si="510"/>
        <v>0</v>
      </c>
      <c r="AJ377" s="73">
        <f t="shared" si="511"/>
        <v>0</v>
      </c>
      <c r="AK377" s="39"/>
    </row>
    <row r="378" spans="1:37" x14ac:dyDescent="0.35">
      <c r="A378" s="34">
        <f t="shared" si="529"/>
        <v>0</v>
      </c>
      <c r="B378" s="236">
        <f t="shared" si="513"/>
        <v>0</v>
      </c>
      <c r="C378" s="36">
        <f t="shared" si="530"/>
        <v>0</v>
      </c>
      <c r="D378" s="35"/>
      <c r="E378" s="35"/>
      <c r="F378" s="35"/>
      <c r="G378" s="35"/>
      <c r="H378" s="35"/>
      <c r="I378" s="54"/>
      <c r="J378" s="54"/>
      <c r="K378" s="35"/>
      <c r="L378" s="35"/>
      <c r="M378" s="37"/>
      <c r="N378" s="38"/>
      <c r="O378" s="83"/>
      <c r="P378" s="87" t="e">
        <f>VLOOKUP(H378,'SW CAT Values'!D:E,2,)</f>
        <v>#N/A</v>
      </c>
      <c r="Q378" s="71"/>
      <c r="R378" s="70">
        <f t="shared" si="498"/>
        <v>0</v>
      </c>
      <c r="S378" s="70">
        <f t="shared" si="499"/>
        <v>0</v>
      </c>
      <c r="T378" s="320"/>
      <c r="U378" s="320"/>
      <c r="V378" s="71"/>
      <c r="W378" s="70">
        <f t="shared" si="500"/>
        <v>0</v>
      </c>
      <c r="X378" s="70">
        <f t="shared" si="501"/>
        <v>0</v>
      </c>
      <c r="Y378" s="320"/>
      <c r="Z378" s="321"/>
      <c r="AA378" s="72">
        <f t="shared" si="502"/>
        <v>0</v>
      </c>
      <c r="AB378" s="72">
        <f t="shared" si="503"/>
        <v>0</v>
      </c>
      <c r="AC378" s="72">
        <f t="shared" si="504"/>
        <v>0</v>
      </c>
      <c r="AD378" s="72">
        <f t="shared" si="505"/>
        <v>0</v>
      </c>
      <c r="AE378" s="73">
        <f t="shared" si="506"/>
        <v>0</v>
      </c>
      <c r="AF378" s="72">
        <f t="shared" si="507"/>
        <v>0</v>
      </c>
      <c r="AG378" s="72">
        <f t="shared" si="508"/>
        <v>0</v>
      </c>
      <c r="AH378" s="72">
        <f t="shared" si="509"/>
        <v>0</v>
      </c>
      <c r="AI378" s="72">
        <f t="shared" si="510"/>
        <v>0</v>
      </c>
      <c r="AJ378" s="73">
        <f t="shared" si="511"/>
        <v>0</v>
      </c>
      <c r="AK378" s="39"/>
    </row>
    <row r="379" spans="1:37" x14ac:dyDescent="0.35">
      <c r="A379" s="34">
        <f t="shared" si="529"/>
        <v>0</v>
      </c>
      <c r="B379" s="236">
        <f t="shared" si="513"/>
        <v>0</v>
      </c>
      <c r="C379" s="36">
        <f t="shared" si="530"/>
        <v>0</v>
      </c>
      <c r="D379" s="35"/>
      <c r="E379" s="35"/>
      <c r="F379" s="35"/>
      <c r="G379" s="35"/>
      <c r="H379" s="35"/>
      <c r="I379" s="130"/>
      <c r="J379" s="54"/>
      <c r="K379" s="35"/>
      <c r="L379" s="35"/>
      <c r="M379" s="37"/>
      <c r="N379" s="38"/>
      <c r="O379" s="83"/>
      <c r="P379" s="87" t="e">
        <f>VLOOKUP(H379,'SW CAT Values'!D:E,2,)</f>
        <v>#N/A</v>
      </c>
      <c r="Q379" s="71"/>
      <c r="R379" s="70">
        <f t="shared" si="498"/>
        <v>0</v>
      </c>
      <c r="S379" s="70">
        <f t="shared" si="499"/>
        <v>0</v>
      </c>
      <c r="T379" s="320"/>
      <c r="U379" s="320"/>
      <c r="V379" s="71"/>
      <c r="W379" s="70">
        <f t="shared" si="500"/>
        <v>0</v>
      </c>
      <c r="X379" s="70">
        <f t="shared" si="501"/>
        <v>0</v>
      </c>
      <c r="Y379" s="320"/>
      <c r="Z379" s="321"/>
      <c r="AA379" s="72">
        <f t="shared" si="502"/>
        <v>0</v>
      </c>
      <c r="AB379" s="72">
        <f t="shared" si="503"/>
        <v>0</v>
      </c>
      <c r="AC379" s="72">
        <f t="shared" si="504"/>
        <v>0</v>
      </c>
      <c r="AD379" s="72">
        <f t="shared" si="505"/>
        <v>0</v>
      </c>
      <c r="AE379" s="73">
        <f t="shared" si="506"/>
        <v>0</v>
      </c>
      <c r="AF379" s="72">
        <f t="shared" si="507"/>
        <v>0</v>
      </c>
      <c r="AG379" s="72">
        <f t="shared" si="508"/>
        <v>0</v>
      </c>
      <c r="AH379" s="72">
        <f t="shared" si="509"/>
        <v>0</v>
      </c>
      <c r="AI379" s="72">
        <f t="shared" si="510"/>
        <v>0</v>
      </c>
      <c r="AJ379" s="73">
        <f t="shared" si="511"/>
        <v>0</v>
      </c>
      <c r="AK379" s="39"/>
    </row>
    <row r="380" spans="1:37" x14ac:dyDescent="0.35">
      <c r="A380" s="34">
        <f t="shared" si="529"/>
        <v>0</v>
      </c>
      <c r="B380" s="236">
        <f t="shared" si="513"/>
        <v>0</v>
      </c>
      <c r="C380" s="36">
        <f t="shared" si="530"/>
        <v>0</v>
      </c>
      <c r="D380" s="35"/>
      <c r="E380" s="35"/>
      <c r="F380" s="35"/>
      <c r="G380" s="35"/>
      <c r="H380" s="35"/>
      <c r="I380" s="54"/>
      <c r="J380" s="130"/>
      <c r="K380" s="35"/>
      <c r="L380" s="35"/>
      <c r="M380" s="37"/>
      <c r="N380" s="38"/>
      <c r="O380" s="83"/>
      <c r="P380" s="87" t="e">
        <f>VLOOKUP(H380,'SW CAT Values'!D:E,2,)</f>
        <v>#N/A</v>
      </c>
      <c r="Q380" s="71"/>
      <c r="R380" s="70">
        <f t="shared" si="498"/>
        <v>0</v>
      </c>
      <c r="S380" s="70">
        <f t="shared" si="499"/>
        <v>0</v>
      </c>
      <c r="T380" s="320"/>
      <c r="U380" s="320"/>
      <c r="V380" s="71"/>
      <c r="W380" s="70">
        <f t="shared" si="500"/>
        <v>0</v>
      </c>
      <c r="X380" s="70">
        <f t="shared" si="501"/>
        <v>0</v>
      </c>
      <c r="Y380" s="320"/>
      <c r="Z380" s="321"/>
      <c r="AA380" s="72">
        <f t="shared" si="502"/>
        <v>0</v>
      </c>
      <c r="AB380" s="72">
        <f t="shared" si="503"/>
        <v>0</v>
      </c>
      <c r="AC380" s="72">
        <f t="shared" si="504"/>
        <v>0</v>
      </c>
      <c r="AD380" s="72">
        <f t="shared" si="505"/>
        <v>0</v>
      </c>
      <c r="AE380" s="73">
        <f t="shared" si="506"/>
        <v>0</v>
      </c>
      <c r="AF380" s="72">
        <f t="shared" si="507"/>
        <v>0</v>
      </c>
      <c r="AG380" s="72">
        <f t="shared" si="508"/>
        <v>0</v>
      </c>
      <c r="AH380" s="72">
        <f t="shared" si="509"/>
        <v>0</v>
      </c>
      <c r="AI380" s="72">
        <f t="shared" si="510"/>
        <v>0</v>
      </c>
      <c r="AJ380" s="73">
        <f t="shared" si="511"/>
        <v>0</v>
      </c>
      <c r="AK380" s="39"/>
    </row>
    <row r="381" spans="1:37" x14ac:dyDescent="0.35">
      <c r="A381" s="34">
        <f t="shared" si="529"/>
        <v>0</v>
      </c>
      <c r="B381" s="236">
        <f t="shared" si="513"/>
        <v>0</v>
      </c>
      <c r="C381" s="36">
        <f t="shared" si="530"/>
        <v>0</v>
      </c>
      <c r="D381" s="35"/>
      <c r="E381" s="35"/>
      <c r="F381" s="35"/>
      <c r="G381" s="35"/>
      <c r="H381" s="112"/>
      <c r="I381" s="130"/>
      <c r="J381" s="54"/>
      <c r="K381" s="35"/>
      <c r="L381" s="35"/>
      <c r="M381" s="37"/>
      <c r="N381" s="38"/>
      <c r="O381" s="83"/>
      <c r="P381" s="87" t="e">
        <f>VLOOKUP(H381,'SW CAT Values'!D:E,2,)</f>
        <v>#N/A</v>
      </c>
      <c r="Q381" s="71"/>
      <c r="R381" s="70">
        <f t="shared" si="498"/>
        <v>0</v>
      </c>
      <c r="S381" s="70">
        <f t="shared" si="499"/>
        <v>0</v>
      </c>
      <c r="T381" s="320"/>
      <c r="U381" s="320"/>
      <c r="V381" s="71"/>
      <c r="W381" s="70">
        <f t="shared" si="500"/>
        <v>0</v>
      </c>
      <c r="X381" s="70">
        <f t="shared" si="501"/>
        <v>0</v>
      </c>
      <c r="Y381" s="320"/>
      <c r="Z381" s="321"/>
      <c r="AA381" s="72">
        <f t="shared" si="502"/>
        <v>0</v>
      </c>
      <c r="AB381" s="72">
        <f t="shared" si="503"/>
        <v>0</v>
      </c>
      <c r="AC381" s="72">
        <f t="shared" si="504"/>
        <v>0</v>
      </c>
      <c r="AD381" s="72">
        <f t="shared" si="505"/>
        <v>0</v>
      </c>
      <c r="AE381" s="73">
        <f t="shared" si="506"/>
        <v>0</v>
      </c>
      <c r="AF381" s="72">
        <f t="shared" si="507"/>
        <v>0</v>
      </c>
      <c r="AG381" s="72">
        <f t="shared" si="508"/>
        <v>0</v>
      </c>
      <c r="AH381" s="72">
        <f t="shared" si="509"/>
        <v>0</v>
      </c>
      <c r="AI381" s="72">
        <f t="shared" si="510"/>
        <v>0</v>
      </c>
      <c r="AJ381" s="73">
        <f t="shared" si="511"/>
        <v>0</v>
      </c>
      <c r="AK381" s="39"/>
    </row>
    <row r="382" spans="1:37" x14ac:dyDescent="0.35">
      <c r="A382" s="34">
        <f t="shared" ref="A382:A386" si="531">$A$396</f>
        <v>0</v>
      </c>
      <c r="B382" s="236">
        <f t="shared" si="513"/>
        <v>0</v>
      </c>
      <c r="C382" s="36">
        <f t="shared" ref="C382:C386" si="532">$C$396</f>
        <v>0</v>
      </c>
      <c r="D382" s="35"/>
      <c r="E382" s="35"/>
      <c r="F382" s="35"/>
      <c r="G382" s="35"/>
      <c r="H382" s="35"/>
      <c r="I382" s="115"/>
      <c r="J382" s="130"/>
      <c r="K382" s="35"/>
      <c r="L382" s="35"/>
      <c r="M382" s="37"/>
      <c r="N382" s="38"/>
      <c r="O382" s="83"/>
      <c r="P382" s="87" t="e">
        <f>VLOOKUP(H382,'SW CAT Values'!D:E,2,)</f>
        <v>#N/A</v>
      </c>
      <c r="Q382" s="71"/>
      <c r="R382" s="70">
        <f t="shared" ref="R382:R386" si="533">IF(D382="Ground",P382*N382,0)</f>
        <v>0</v>
      </c>
      <c r="S382" s="70">
        <f t="shared" ref="S382:S386" si="534">IF(D382="Ground",P382*O382,0)</f>
        <v>0</v>
      </c>
      <c r="T382" s="320"/>
      <c r="U382" s="320"/>
      <c r="V382" s="71"/>
      <c r="W382" s="70">
        <f t="shared" ref="W382:W386" si="535">IF(D382="Air",P382*N382,0)</f>
        <v>0</v>
      </c>
      <c r="X382" s="70">
        <f t="shared" ref="X382:X386" si="536">IF(D382="Air",P382*O382,0)</f>
        <v>0</v>
      </c>
      <c r="Y382" s="320"/>
      <c r="Z382" s="321"/>
      <c r="AA382" s="72">
        <f t="shared" ref="AA382:AA386" si="537">IF(E382="Crew",P382*N382,0)</f>
        <v>0</v>
      </c>
      <c r="AB382" s="72">
        <f t="shared" ref="AB382:AB386" si="538">IF(E382="Engine",P382*N382,0)</f>
        <v>0</v>
      </c>
      <c r="AC382" s="72">
        <f t="shared" ref="AC382:AC386" si="539">IF(E382="Equipment",P382*N382,0)</f>
        <v>0</v>
      </c>
      <c r="AD382" s="72">
        <f t="shared" ref="AD382:AD386" si="540">IF(E382="Fixed",P382*N382,0)</f>
        <v>0</v>
      </c>
      <c r="AE382" s="73">
        <f t="shared" ref="AE382:AE386" si="541">IF(E382="Rotary",P382*N382,0)</f>
        <v>0</v>
      </c>
      <c r="AF382" s="72">
        <f t="shared" ref="AF382:AF386" si="542">IF(E382="Crew",P382*O382,0)</f>
        <v>0</v>
      </c>
      <c r="AG382" s="72">
        <f t="shared" ref="AG382:AG386" si="543">IF(E382="Engine",P382*O382,0)</f>
        <v>0</v>
      </c>
      <c r="AH382" s="72">
        <f t="shared" ref="AH382:AH386" si="544">IF(E382="Equipment",P382*O382,0)</f>
        <v>0</v>
      </c>
      <c r="AI382" s="72">
        <f t="shared" ref="AI382:AI386" si="545">IF(E382="Fixed",P382*O382,0)</f>
        <v>0</v>
      </c>
      <c r="AJ382" s="73">
        <f t="shared" ref="AJ382:AJ386" si="546">IF(E382="Rotary",P382*O382,0)</f>
        <v>0</v>
      </c>
      <c r="AK382" s="39"/>
    </row>
    <row r="383" spans="1:37" x14ac:dyDescent="0.35">
      <c r="A383" s="34">
        <f t="shared" si="531"/>
        <v>0</v>
      </c>
      <c r="B383" s="236">
        <f t="shared" si="513"/>
        <v>0</v>
      </c>
      <c r="C383" s="36">
        <f t="shared" si="532"/>
        <v>0</v>
      </c>
      <c r="D383" s="35"/>
      <c r="E383" s="35"/>
      <c r="F383" s="35"/>
      <c r="G383" s="35"/>
      <c r="H383" s="35"/>
      <c r="I383" s="54"/>
      <c r="J383" s="54"/>
      <c r="K383" s="35"/>
      <c r="L383" s="35"/>
      <c r="M383" s="37"/>
      <c r="N383" s="38"/>
      <c r="O383" s="83"/>
      <c r="P383" s="87" t="e">
        <f>VLOOKUP(H383,'SW CAT Values'!D:E,2,)</f>
        <v>#N/A</v>
      </c>
      <c r="Q383" s="71"/>
      <c r="R383" s="70">
        <f t="shared" si="533"/>
        <v>0</v>
      </c>
      <c r="S383" s="70">
        <f t="shared" si="534"/>
        <v>0</v>
      </c>
      <c r="T383" s="320"/>
      <c r="U383" s="320"/>
      <c r="V383" s="71"/>
      <c r="W383" s="70">
        <f t="shared" si="535"/>
        <v>0</v>
      </c>
      <c r="X383" s="70">
        <f t="shared" si="536"/>
        <v>0</v>
      </c>
      <c r="Y383" s="320"/>
      <c r="Z383" s="321"/>
      <c r="AA383" s="72">
        <f t="shared" si="537"/>
        <v>0</v>
      </c>
      <c r="AB383" s="72">
        <f t="shared" si="538"/>
        <v>0</v>
      </c>
      <c r="AC383" s="72">
        <f t="shared" si="539"/>
        <v>0</v>
      </c>
      <c r="AD383" s="72">
        <f t="shared" si="540"/>
        <v>0</v>
      </c>
      <c r="AE383" s="73">
        <f t="shared" si="541"/>
        <v>0</v>
      </c>
      <c r="AF383" s="72">
        <f t="shared" si="542"/>
        <v>0</v>
      </c>
      <c r="AG383" s="72">
        <f t="shared" si="543"/>
        <v>0</v>
      </c>
      <c r="AH383" s="72">
        <f t="shared" si="544"/>
        <v>0</v>
      </c>
      <c r="AI383" s="72">
        <f t="shared" si="545"/>
        <v>0</v>
      </c>
      <c r="AJ383" s="73">
        <f t="shared" si="546"/>
        <v>0</v>
      </c>
      <c r="AK383" s="39"/>
    </row>
    <row r="384" spans="1:37" x14ac:dyDescent="0.35">
      <c r="A384" s="34">
        <f t="shared" si="531"/>
        <v>0</v>
      </c>
      <c r="B384" s="236">
        <f t="shared" si="513"/>
        <v>0</v>
      </c>
      <c r="C384" s="36">
        <f t="shared" si="532"/>
        <v>0</v>
      </c>
      <c r="D384" s="35"/>
      <c r="E384" s="35"/>
      <c r="F384" s="35"/>
      <c r="G384" s="35"/>
      <c r="H384" s="35"/>
      <c r="I384" s="130"/>
      <c r="J384" s="54"/>
      <c r="K384" s="35"/>
      <c r="L384" s="35"/>
      <c r="M384" s="37"/>
      <c r="N384" s="38"/>
      <c r="O384" s="83"/>
      <c r="P384" s="87" t="e">
        <f>VLOOKUP(H384,'SW CAT Values'!D:E,2,)</f>
        <v>#N/A</v>
      </c>
      <c r="Q384" s="71"/>
      <c r="R384" s="70">
        <f t="shared" si="533"/>
        <v>0</v>
      </c>
      <c r="S384" s="70">
        <f t="shared" si="534"/>
        <v>0</v>
      </c>
      <c r="T384" s="320"/>
      <c r="U384" s="320"/>
      <c r="V384" s="71"/>
      <c r="W384" s="70">
        <f t="shared" si="535"/>
        <v>0</v>
      </c>
      <c r="X384" s="70">
        <f t="shared" si="536"/>
        <v>0</v>
      </c>
      <c r="Y384" s="320"/>
      <c r="Z384" s="321"/>
      <c r="AA384" s="72">
        <f t="shared" si="537"/>
        <v>0</v>
      </c>
      <c r="AB384" s="72">
        <f t="shared" si="538"/>
        <v>0</v>
      </c>
      <c r="AC384" s="72">
        <f t="shared" si="539"/>
        <v>0</v>
      </c>
      <c r="AD384" s="72">
        <f t="shared" si="540"/>
        <v>0</v>
      </c>
      <c r="AE384" s="73">
        <f t="shared" si="541"/>
        <v>0</v>
      </c>
      <c r="AF384" s="72">
        <f t="shared" si="542"/>
        <v>0</v>
      </c>
      <c r="AG384" s="72">
        <f t="shared" si="543"/>
        <v>0</v>
      </c>
      <c r="AH384" s="72">
        <f t="shared" si="544"/>
        <v>0</v>
      </c>
      <c r="AI384" s="72">
        <f t="shared" si="545"/>
        <v>0</v>
      </c>
      <c r="AJ384" s="73">
        <f t="shared" si="546"/>
        <v>0</v>
      </c>
      <c r="AK384" s="39"/>
    </row>
    <row r="385" spans="1:37" x14ac:dyDescent="0.35">
      <c r="A385" s="34">
        <f t="shared" si="531"/>
        <v>0</v>
      </c>
      <c r="B385" s="236">
        <f t="shared" si="513"/>
        <v>0</v>
      </c>
      <c r="C385" s="36">
        <f t="shared" si="532"/>
        <v>0</v>
      </c>
      <c r="D385" s="35"/>
      <c r="E385" s="35"/>
      <c r="F385" s="35"/>
      <c r="G385" s="35"/>
      <c r="H385" s="35"/>
      <c r="I385" s="54"/>
      <c r="J385" s="130"/>
      <c r="K385" s="35"/>
      <c r="L385" s="35"/>
      <c r="M385" s="37"/>
      <c r="N385" s="38"/>
      <c r="O385" s="83"/>
      <c r="P385" s="87" t="e">
        <f>VLOOKUP(H385,'SW CAT Values'!D:E,2,)</f>
        <v>#N/A</v>
      </c>
      <c r="Q385" s="71"/>
      <c r="R385" s="70">
        <f t="shared" si="533"/>
        <v>0</v>
      </c>
      <c r="S385" s="70">
        <f t="shared" si="534"/>
        <v>0</v>
      </c>
      <c r="T385" s="320"/>
      <c r="U385" s="320"/>
      <c r="V385" s="71"/>
      <c r="W385" s="70">
        <f t="shared" si="535"/>
        <v>0</v>
      </c>
      <c r="X385" s="70">
        <f t="shared" si="536"/>
        <v>0</v>
      </c>
      <c r="Y385" s="320"/>
      <c r="Z385" s="321"/>
      <c r="AA385" s="72">
        <f t="shared" si="537"/>
        <v>0</v>
      </c>
      <c r="AB385" s="72">
        <f t="shared" si="538"/>
        <v>0</v>
      </c>
      <c r="AC385" s="72">
        <f t="shared" si="539"/>
        <v>0</v>
      </c>
      <c r="AD385" s="72">
        <f t="shared" si="540"/>
        <v>0</v>
      </c>
      <c r="AE385" s="73">
        <f t="shared" si="541"/>
        <v>0</v>
      </c>
      <c r="AF385" s="72">
        <f t="shared" si="542"/>
        <v>0</v>
      </c>
      <c r="AG385" s="72">
        <f t="shared" si="543"/>
        <v>0</v>
      </c>
      <c r="AH385" s="72">
        <f t="shared" si="544"/>
        <v>0</v>
      </c>
      <c r="AI385" s="72">
        <f t="shared" si="545"/>
        <v>0</v>
      </c>
      <c r="AJ385" s="73">
        <f t="shared" si="546"/>
        <v>0</v>
      </c>
      <c r="AK385" s="39"/>
    </row>
    <row r="386" spans="1:37" x14ac:dyDescent="0.35">
      <c r="A386" s="34">
        <f t="shared" si="531"/>
        <v>0</v>
      </c>
      <c r="B386" s="236">
        <f t="shared" si="513"/>
        <v>0</v>
      </c>
      <c r="C386" s="36">
        <f t="shared" si="532"/>
        <v>0</v>
      </c>
      <c r="D386" s="35"/>
      <c r="E386" s="35"/>
      <c r="F386" s="35"/>
      <c r="G386" s="35"/>
      <c r="H386" s="112"/>
      <c r="I386" s="130"/>
      <c r="J386" s="54"/>
      <c r="K386" s="35"/>
      <c r="L386" s="35"/>
      <c r="M386" s="37"/>
      <c r="N386" s="38"/>
      <c r="O386" s="83"/>
      <c r="P386" s="87" t="e">
        <f>VLOOKUP(H386,'SW CAT Values'!D:E,2,)</f>
        <v>#N/A</v>
      </c>
      <c r="Q386" s="71"/>
      <c r="R386" s="70">
        <f t="shared" si="533"/>
        <v>0</v>
      </c>
      <c r="S386" s="70">
        <f t="shared" si="534"/>
        <v>0</v>
      </c>
      <c r="T386" s="320"/>
      <c r="U386" s="320"/>
      <c r="V386" s="71"/>
      <c r="W386" s="70">
        <f t="shared" si="535"/>
        <v>0</v>
      </c>
      <c r="X386" s="70">
        <f t="shared" si="536"/>
        <v>0</v>
      </c>
      <c r="Y386" s="320"/>
      <c r="Z386" s="321"/>
      <c r="AA386" s="72">
        <f t="shared" si="537"/>
        <v>0</v>
      </c>
      <c r="AB386" s="72">
        <f t="shared" si="538"/>
        <v>0</v>
      </c>
      <c r="AC386" s="72">
        <f t="shared" si="539"/>
        <v>0</v>
      </c>
      <c r="AD386" s="72">
        <f t="shared" si="540"/>
        <v>0</v>
      </c>
      <c r="AE386" s="73">
        <f t="shared" si="541"/>
        <v>0</v>
      </c>
      <c r="AF386" s="72">
        <f t="shared" si="542"/>
        <v>0</v>
      </c>
      <c r="AG386" s="72">
        <f t="shared" si="543"/>
        <v>0</v>
      </c>
      <c r="AH386" s="72">
        <f t="shared" si="544"/>
        <v>0</v>
      </c>
      <c r="AI386" s="72">
        <f t="shared" si="545"/>
        <v>0</v>
      </c>
      <c r="AJ386" s="73">
        <f t="shared" si="546"/>
        <v>0</v>
      </c>
      <c r="AK386" s="39"/>
    </row>
    <row r="387" spans="1:37" x14ac:dyDescent="0.35">
      <c r="A387" s="34">
        <f t="shared" ref="A387:A395" si="547">$A$396</f>
        <v>0</v>
      </c>
      <c r="B387" s="236">
        <f t="shared" si="513"/>
        <v>0</v>
      </c>
      <c r="C387" s="36">
        <f t="shared" ref="C387:C395" si="548">$C$396</f>
        <v>0</v>
      </c>
      <c r="D387" s="35"/>
      <c r="E387" s="35"/>
      <c r="F387" s="35"/>
      <c r="G387" s="35"/>
      <c r="H387" s="35"/>
      <c r="I387" s="115"/>
      <c r="J387" s="130"/>
      <c r="K387" s="35"/>
      <c r="L387" s="35"/>
      <c r="M387" s="37"/>
      <c r="N387" s="38"/>
      <c r="O387" s="83"/>
      <c r="P387" s="87" t="e">
        <f>VLOOKUP(H387,'SW CAT Values'!D:E,2,)</f>
        <v>#N/A</v>
      </c>
      <c r="Q387" s="71"/>
      <c r="R387" s="70">
        <f t="shared" si="498"/>
        <v>0</v>
      </c>
      <c r="S387" s="70">
        <f t="shared" si="499"/>
        <v>0</v>
      </c>
      <c r="T387" s="320"/>
      <c r="U387" s="320"/>
      <c r="V387" s="71"/>
      <c r="W387" s="70">
        <f t="shared" si="500"/>
        <v>0</v>
      </c>
      <c r="X387" s="70">
        <f t="shared" si="501"/>
        <v>0</v>
      </c>
      <c r="Y387" s="320"/>
      <c r="Z387" s="321"/>
      <c r="AA387" s="72">
        <f t="shared" si="502"/>
        <v>0</v>
      </c>
      <c r="AB387" s="72">
        <f t="shared" si="503"/>
        <v>0</v>
      </c>
      <c r="AC387" s="72">
        <f t="shared" si="504"/>
        <v>0</v>
      </c>
      <c r="AD387" s="72">
        <f t="shared" si="505"/>
        <v>0</v>
      </c>
      <c r="AE387" s="73">
        <f t="shared" si="506"/>
        <v>0</v>
      </c>
      <c r="AF387" s="72">
        <f t="shared" si="507"/>
        <v>0</v>
      </c>
      <c r="AG387" s="72">
        <f t="shared" si="508"/>
        <v>0</v>
      </c>
      <c r="AH387" s="72">
        <f t="shared" si="509"/>
        <v>0</v>
      </c>
      <c r="AI387" s="72">
        <f t="shared" si="510"/>
        <v>0</v>
      </c>
      <c r="AJ387" s="73">
        <f t="shared" si="511"/>
        <v>0</v>
      </c>
      <c r="AK387" s="39"/>
    </row>
    <row r="388" spans="1:37" x14ac:dyDescent="0.35">
      <c r="A388" s="34">
        <f t="shared" si="547"/>
        <v>0</v>
      </c>
      <c r="B388" s="236">
        <f t="shared" si="513"/>
        <v>0</v>
      </c>
      <c r="C388" s="36">
        <f t="shared" si="548"/>
        <v>0</v>
      </c>
      <c r="D388" s="35"/>
      <c r="E388" s="35"/>
      <c r="F388" s="35"/>
      <c r="G388" s="35"/>
      <c r="H388" s="35"/>
      <c r="I388" s="54"/>
      <c r="J388" s="54"/>
      <c r="K388" s="35"/>
      <c r="L388" s="35"/>
      <c r="M388" s="37"/>
      <c r="N388" s="38"/>
      <c r="O388" s="83"/>
      <c r="P388" s="87" t="e">
        <f>VLOOKUP(H388,'SW CAT Values'!D:E,2,)</f>
        <v>#N/A</v>
      </c>
      <c r="Q388" s="71"/>
      <c r="R388" s="70">
        <f t="shared" si="498"/>
        <v>0</v>
      </c>
      <c r="S388" s="70">
        <f t="shared" si="499"/>
        <v>0</v>
      </c>
      <c r="T388" s="320"/>
      <c r="U388" s="320"/>
      <c r="V388" s="71"/>
      <c r="W388" s="70">
        <f t="shared" si="500"/>
        <v>0</v>
      </c>
      <c r="X388" s="70">
        <f t="shared" si="501"/>
        <v>0</v>
      </c>
      <c r="Y388" s="320"/>
      <c r="Z388" s="321"/>
      <c r="AA388" s="72">
        <f t="shared" si="502"/>
        <v>0</v>
      </c>
      <c r="AB388" s="72">
        <f t="shared" si="503"/>
        <v>0</v>
      </c>
      <c r="AC388" s="72">
        <f t="shared" si="504"/>
        <v>0</v>
      </c>
      <c r="AD388" s="72">
        <f t="shared" si="505"/>
        <v>0</v>
      </c>
      <c r="AE388" s="73">
        <f t="shared" si="506"/>
        <v>0</v>
      </c>
      <c r="AF388" s="72">
        <f t="shared" si="507"/>
        <v>0</v>
      </c>
      <c r="AG388" s="72">
        <f t="shared" si="508"/>
        <v>0</v>
      </c>
      <c r="AH388" s="72">
        <f t="shared" si="509"/>
        <v>0</v>
      </c>
      <c r="AI388" s="72">
        <f t="shared" si="510"/>
        <v>0</v>
      </c>
      <c r="AJ388" s="73">
        <f t="shared" si="511"/>
        <v>0</v>
      </c>
      <c r="AK388" s="39"/>
    </row>
    <row r="389" spans="1:37" x14ac:dyDescent="0.35">
      <c r="A389" s="34">
        <f t="shared" si="547"/>
        <v>0</v>
      </c>
      <c r="B389" s="236">
        <f t="shared" si="513"/>
        <v>0</v>
      </c>
      <c r="C389" s="36">
        <f t="shared" si="548"/>
        <v>0</v>
      </c>
      <c r="D389" s="35"/>
      <c r="E389" s="35"/>
      <c r="F389" s="35"/>
      <c r="G389" s="35"/>
      <c r="H389" s="35"/>
      <c r="I389" s="130"/>
      <c r="J389" s="54"/>
      <c r="K389" s="35"/>
      <c r="L389" s="35"/>
      <c r="M389" s="37"/>
      <c r="N389" s="38"/>
      <c r="O389" s="83"/>
      <c r="P389" s="87" t="e">
        <f>VLOOKUP(H389,'SW CAT Values'!D:E,2,)</f>
        <v>#N/A</v>
      </c>
      <c r="Q389" s="71"/>
      <c r="R389" s="70">
        <f t="shared" si="498"/>
        <v>0</v>
      </c>
      <c r="S389" s="70">
        <f t="shared" si="499"/>
        <v>0</v>
      </c>
      <c r="T389" s="320"/>
      <c r="U389" s="320"/>
      <c r="V389" s="71"/>
      <c r="W389" s="70">
        <f t="shared" si="500"/>
        <v>0</v>
      </c>
      <c r="X389" s="70">
        <f t="shared" si="501"/>
        <v>0</v>
      </c>
      <c r="Y389" s="320"/>
      <c r="Z389" s="321"/>
      <c r="AA389" s="72">
        <f t="shared" si="502"/>
        <v>0</v>
      </c>
      <c r="AB389" s="72">
        <f t="shared" si="503"/>
        <v>0</v>
      </c>
      <c r="AC389" s="72">
        <f t="shared" si="504"/>
        <v>0</v>
      </c>
      <c r="AD389" s="72">
        <f t="shared" si="505"/>
        <v>0</v>
      </c>
      <c r="AE389" s="73">
        <f t="shared" si="506"/>
        <v>0</v>
      </c>
      <c r="AF389" s="72">
        <f t="shared" si="507"/>
        <v>0</v>
      </c>
      <c r="AG389" s="72">
        <f t="shared" si="508"/>
        <v>0</v>
      </c>
      <c r="AH389" s="72">
        <f t="shared" si="509"/>
        <v>0</v>
      </c>
      <c r="AI389" s="72">
        <f t="shared" si="510"/>
        <v>0</v>
      </c>
      <c r="AJ389" s="73">
        <f t="shared" si="511"/>
        <v>0</v>
      </c>
      <c r="AK389" s="39"/>
    </row>
    <row r="390" spans="1:37" x14ac:dyDescent="0.35">
      <c r="A390" s="34">
        <f t="shared" si="547"/>
        <v>0</v>
      </c>
      <c r="B390" s="236">
        <f t="shared" si="513"/>
        <v>0</v>
      </c>
      <c r="C390" s="36">
        <f t="shared" si="548"/>
        <v>0</v>
      </c>
      <c r="D390" s="35"/>
      <c r="E390" s="35"/>
      <c r="F390" s="35"/>
      <c r="G390" s="35"/>
      <c r="H390" s="35"/>
      <c r="I390" s="54"/>
      <c r="J390" s="130"/>
      <c r="K390" s="35"/>
      <c r="L390" s="35"/>
      <c r="M390" s="37"/>
      <c r="N390" s="38"/>
      <c r="O390" s="83"/>
      <c r="P390" s="87" t="e">
        <f>VLOOKUP(H390,'SW CAT Values'!D:E,2,)</f>
        <v>#N/A</v>
      </c>
      <c r="Q390" s="71"/>
      <c r="R390" s="70">
        <f t="shared" si="498"/>
        <v>0</v>
      </c>
      <c r="S390" s="70">
        <f t="shared" si="499"/>
        <v>0</v>
      </c>
      <c r="T390" s="320"/>
      <c r="U390" s="320"/>
      <c r="V390" s="71"/>
      <c r="W390" s="70">
        <f t="shared" si="500"/>
        <v>0</v>
      </c>
      <c r="X390" s="70">
        <f t="shared" si="501"/>
        <v>0</v>
      </c>
      <c r="Y390" s="320"/>
      <c r="Z390" s="321"/>
      <c r="AA390" s="72">
        <f t="shared" si="502"/>
        <v>0</v>
      </c>
      <c r="AB390" s="72">
        <f t="shared" si="503"/>
        <v>0</v>
      </c>
      <c r="AC390" s="72">
        <f t="shared" si="504"/>
        <v>0</v>
      </c>
      <c r="AD390" s="72">
        <f t="shared" si="505"/>
        <v>0</v>
      </c>
      <c r="AE390" s="73">
        <f t="shared" si="506"/>
        <v>0</v>
      </c>
      <c r="AF390" s="72">
        <f t="shared" si="507"/>
        <v>0</v>
      </c>
      <c r="AG390" s="72">
        <f t="shared" si="508"/>
        <v>0</v>
      </c>
      <c r="AH390" s="72">
        <f t="shared" si="509"/>
        <v>0</v>
      </c>
      <c r="AI390" s="72">
        <f t="shared" si="510"/>
        <v>0</v>
      </c>
      <c r="AJ390" s="73">
        <f t="shared" si="511"/>
        <v>0</v>
      </c>
      <c r="AK390" s="39"/>
    </row>
    <row r="391" spans="1:37" x14ac:dyDescent="0.35">
      <c r="A391" s="34">
        <f t="shared" si="547"/>
        <v>0</v>
      </c>
      <c r="B391" s="236">
        <f t="shared" si="513"/>
        <v>0</v>
      </c>
      <c r="C391" s="36">
        <f t="shared" si="548"/>
        <v>0</v>
      </c>
      <c r="D391" s="35"/>
      <c r="E391" s="35"/>
      <c r="F391" s="35"/>
      <c r="G391" s="35"/>
      <c r="H391" s="112"/>
      <c r="I391" s="130"/>
      <c r="J391" s="54"/>
      <c r="K391" s="35"/>
      <c r="L391" s="35"/>
      <c r="M391" s="37"/>
      <c r="N391" s="38"/>
      <c r="O391" s="83"/>
      <c r="P391" s="87" t="e">
        <f>VLOOKUP(H391,'SW CAT Values'!D:E,2,)</f>
        <v>#N/A</v>
      </c>
      <c r="Q391" s="71"/>
      <c r="R391" s="70">
        <f t="shared" si="498"/>
        <v>0</v>
      </c>
      <c r="S391" s="70">
        <f t="shared" si="499"/>
        <v>0</v>
      </c>
      <c r="T391" s="320"/>
      <c r="U391" s="320"/>
      <c r="V391" s="71"/>
      <c r="W391" s="70">
        <f t="shared" si="500"/>
        <v>0</v>
      </c>
      <c r="X391" s="70">
        <f t="shared" si="501"/>
        <v>0</v>
      </c>
      <c r="Y391" s="320"/>
      <c r="Z391" s="321"/>
      <c r="AA391" s="72">
        <f t="shared" si="502"/>
        <v>0</v>
      </c>
      <c r="AB391" s="72">
        <f t="shared" si="503"/>
        <v>0</v>
      </c>
      <c r="AC391" s="72">
        <f t="shared" si="504"/>
        <v>0</v>
      </c>
      <c r="AD391" s="72">
        <f t="shared" si="505"/>
        <v>0</v>
      </c>
      <c r="AE391" s="73">
        <f t="shared" si="506"/>
        <v>0</v>
      </c>
      <c r="AF391" s="72">
        <f t="shared" si="507"/>
        <v>0</v>
      </c>
      <c r="AG391" s="72">
        <f t="shared" si="508"/>
        <v>0</v>
      </c>
      <c r="AH391" s="72">
        <f t="shared" si="509"/>
        <v>0</v>
      </c>
      <c r="AI391" s="72">
        <f t="shared" si="510"/>
        <v>0</v>
      </c>
      <c r="AJ391" s="73">
        <f t="shared" si="511"/>
        <v>0</v>
      </c>
      <c r="AK391" s="39"/>
    </row>
    <row r="392" spans="1:37" x14ac:dyDescent="0.35">
      <c r="A392" s="34">
        <f t="shared" si="547"/>
        <v>0</v>
      </c>
      <c r="B392" s="236">
        <f t="shared" si="513"/>
        <v>0</v>
      </c>
      <c r="C392" s="36">
        <f t="shared" si="548"/>
        <v>0</v>
      </c>
      <c r="D392" s="35"/>
      <c r="E392" s="35"/>
      <c r="F392" s="35"/>
      <c r="G392" s="35"/>
      <c r="H392" s="112"/>
      <c r="I392" s="115"/>
      <c r="J392" s="54"/>
      <c r="K392" s="35"/>
      <c r="L392" s="35"/>
      <c r="M392" s="37"/>
      <c r="N392" s="38"/>
      <c r="O392" s="83"/>
      <c r="P392" s="87" t="e">
        <f>VLOOKUP(H392,'SW CAT Values'!D:E,2,)</f>
        <v>#N/A</v>
      </c>
      <c r="Q392" s="71"/>
      <c r="R392" s="70">
        <f t="shared" si="498"/>
        <v>0</v>
      </c>
      <c r="S392" s="70">
        <f t="shared" si="499"/>
        <v>0</v>
      </c>
      <c r="T392" s="320"/>
      <c r="U392" s="320"/>
      <c r="V392" s="71"/>
      <c r="W392" s="70">
        <f t="shared" si="500"/>
        <v>0</v>
      </c>
      <c r="X392" s="70">
        <f t="shared" si="501"/>
        <v>0</v>
      </c>
      <c r="Y392" s="320"/>
      <c r="Z392" s="321"/>
      <c r="AA392" s="72">
        <f t="shared" si="502"/>
        <v>0</v>
      </c>
      <c r="AB392" s="72">
        <f t="shared" si="503"/>
        <v>0</v>
      </c>
      <c r="AC392" s="72">
        <f t="shared" si="504"/>
        <v>0</v>
      </c>
      <c r="AD392" s="72">
        <f t="shared" si="505"/>
        <v>0</v>
      </c>
      <c r="AE392" s="73">
        <f t="shared" si="506"/>
        <v>0</v>
      </c>
      <c r="AF392" s="72">
        <f t="shared" si="507"/>
        <v>0</v>
      </c>
      <c r="AG392" s="72">
        <f t="shared" si="508"/>
        <v>0</v>
      </c>
      <c r="AH392" s="72">
        <f t="shared" si="509"/>
        <v>0</v>
      </c>
      <c r="AI392" s="72">
        <f t="shared" si="510"/>
        <v>0</v>
      </c>
      <c r="AJ392" s="73">
        <f t="shared" si="511"/>
        <v>0</v>
      </c>
      <c r="AK392" s="39"/>
    </row>
    <row r="393" spans="1:37" x14ac:dyDescent="0.35">
      <c r="A393" s="34">
        <f t="shared" si="547"/>
        <v>0</v>
      </c>
      <c r="B393" s="236">
        <f t="shared" si="513"/>
        <v>0</v>
      </c>
      <c r="C393" s="36">
        <f t="shared" si="548"/>
        <v>0</v>
      </c>
      <c r="D393" s="35"/>
      <c r="E393" s="35"/>
      <c r="F393" s="35"/>
      <c r="G393" s="35"/>
      <c r="H393" s="35"/>
      <c r="I393" s="54"/>
      <c r="J393" s="54"/>
      <c r="K393" s="35"/>
      <c r="L393" s="35"/>
      <c r="M393" s="37"/>
      <c r="N393" s="38"/>
      <c r="O393" s="83"/>
      <c r="P393" s="87" t="e">
        <f>VLOOKUP(H393,'SW CAT Values'!D:E,2,)</f>
        <v>#N/A</v>
      </c>
      <c r="Q393" s="71"/>
      <c r="R393" s="70">
        <f t="shared" si="498"/>
        <v>0</v>
      </c>
      <c r="S393" s="70">
        <f t="shared" si="499"/>
        <v>0</v>
      </c>
      <c r="T393" s="320"/>
      <c r="U393" s="320"/>
      <c r="V393" s="71"/>
      <c r="W393" s="70">
        <f t="shared" si="500"/>
        <v>0</v>
      </c>
      <c r="X393" s="70">
        <f t="shared" si="501"/>
        <v>0</v>
      </c>
      <c r="Y393" s="320"/>
      <c r="Z393" s="321"/>
      <c r="AA393" s="72">
        <f t="shared" si="502"/>
        <v>0</v>
      </c>
      <c r="AB393" s="72">
        <f t="shared" si="503"/>
        <v>0</v>
      </c>
      <c r="AC393" s="72">
        <f t="shared" si="504"/>
        <v>0</v>
      </c>
      <c r="AD393" s="72">
        <f t="shared" si="505"/>
        <v>0</v>
      </c>
      <c r="AE393" s="73">
        <f t="shared" si="506"/>
        <v>0</v>
      </c>
      <c r="AF393" s="72">
        <f t="shared" si="507"/>
        <v>0</v>
      </c>
      <c r="AG393" s="72">
        <f t="shared" si="508"/>
        <v>0</v>
      </c>
      <c r="AH393" s="72">
        <f t="shared" si="509"/>
        <v>0</v>
      </c>
      <c r="AI393" s="72">
        <f t="shared" si="510"/>
        <v>0</v>
      </c>
      <c r="AJ393" s="73">
        <f t="shared" si="511"/>
        <v>0</v>
      </c>
      <c r="AK393" s="39"/>
    </row>
    <row r="394" spans="1:37" x14ac:dyDescent="0.35">
      <c r="A394" s="34">
        <f t="shared" si="547"/>
        <v>0</v>
      </c>
      <c r="B394" s="236">
        <f t="shared" si="513"/>
        <v>0</v>
      </c>
      <c r="C394" s="36">
        <f t="shared" si="548"/>
        <v>0</v>
      </c>
      <c r="D394" s="35"/>
      <c r="E394" s="35"/>
      <c r="F394" s="35"/>
      <c r="G394" s="35"/>
      <c r="H394" s="35"/>
      <c r="I394" s="54"/>
      <c r="J394" s="54"/>
      <c r="K394" s="35"/>
      <c r="L394" s="35"/>
      <c r="M394" s="37"/>
      <c r="N394" s="38"/>
      <c r="O394" s="83"/>
      <c r="P394" s="87" t="e">
        <f>VLOOKUP(H394,'SW CAT Values'!D:E,2,)</f>
        <v>#N/A</v>
      </c>
      <c r="Q394" s="71"/>
      <c r="R394" s="70">
        <f t="shared" si="498"/>
        <v>0</v>
      </c>
      <c r="S394" s="70">
        <f t="shared" si="499"/>
        <v>0</v>
      </c>
      <c r="T394" s="320"/>
      <c r="U394" s="320"/>
      <c r="V394" s="71"/>
      <c r="W394" s="70">
        <f t="shared" si="500"/>
        <v>0</v>
      </c>
      <c r="X394" s="70">
        <f t="shared" si="501"/>
        <v>0</v>
      </c>
      <c r="Y394" s="320"/>
      <c r="Z394" s="321"/>
      <c r="AA394" s="72">
        <f t="shared" si="502"/>
        <v>0</v>
      </c>
      <c r="AB394" s="72">
        <f t="shared" si="503"/>
        <v>0</v>
      </c>
      <c r="AC394" s="72">
        <f t="shared" si="504"/>
        <v>0</v>
      </c>
      <c r="AD394" s="72">
        <f t="shared" si="505"/>
        <v>0</v>
      </c>
      <c r="AE394" s="73">
        <f t="shared" si="506"/>
        <v>0</v>
      </c>
      <c r="AF394" s="72">
        <f t="shared" si="507"/>
        <v>0</v>
      </c>
      <c r="AG394" s="72">
        <f t="shared" si="508"/>
        <v>0</v>
      </c>
      <c r="AH394" s="72">
        <f t="shared" si="509"/>
        <v>0</v>
      </c>
      <c r="AI394" s="72">
        <f t="shared" si="510"/>
        <v>0</v>
      </c>
      <c r="AJ394" s="73">
        <f t="shared" si="511"/>
        <v>0</v>
      </c>
      <c r="AK394" s="39"/>
    </row>
    <row r="395" spans="1:37" x14ac:dyDescent="0.35">
      <c r="A395" s="34">
        <f t="shared" si="547"/>
        <v>0</v>
      </c>
      <c r="B395" s="236">
        <f t="shared" si="513"/>
        <v>0</v>
      </c>
      <c r="C395" s="36">
        <f t="shared" si="548"/>
        <v>0</v>
      </c>
      <c r="D395" s="35"/>
      <c r="E395" s="35"/>
      <c r="F395" s="35"/>
      <c r="G395" s="35"/>
      <c r="H395" s="35"/>
      <c r="I395" s="130"/>
      <c r="J395" s="54"/>
      <c r="K395" s="35"/>
      <c r="L395" s="35"/>
      <c r="M395" s="37"/>
      <c r="N395" s="38"/>
      <c r="O395" s="83"/>
      <c r="P395" s="87" t="e">
        <f>VLOOKUP(H395,'SW CAT Values'!D:E,2,)</f>
        <v>#N/A</v>
      </c>
      <c r="Q395" s="71"/>
      <c r="R395" s="70">
        <f t="shared" si="498"/>
        <v>0</v>
      </c>
      <c r="S395" s="70">
        <f t="shared" si="499"/>
        <v>0</v>
      </c>
      <c r="T395" s="320"/>
      <c r="U395" s="320"/>
      <c r="V395" s="71"/>
      <c r="W395" s="70">
        <f t="shared" si="500"/>
        <v>0</v>
      </c>
      <c r="X395" s="70">
        <f t="shared" si="501"/>
        <v>0</v>
      </c>
      <c r="Y395" s="320"/>
      <c r="Z395" s="321"/>
      <c r="AA395" s="72">
        <f t="shared" si="502"/>
        <v>0</v>
      </c>
      <c r="AB395" s="72">
        <f t="shared" si="503"/>
        <v>0</v>
      </c>
      <c r="AC395" s="72">
        <f t="shared" si="504"/>
        <v>0</v>
      </c>
      <c r="AD395" s="72">
        <f t="shared" si="505"/>
        <v>0</v>
      </c>
      <c r="AE395" s="73">
        <f t="shared" si="506"/>
        <v>0</v>
      </c>
      <c r="AF395" s="72">
        <f t="shared" si="507"/>
        <v>0</v>
      </c>
      <c r="AG395" s="72">
        <f t="shared" si="508"/>
        <v>0</v>
      </c>
      <c r="AH395" s="72">
        <f t="shared" si="509"/>
        <v>0</v>
      </c>
      <c r="AI395" s="72">
        <f t="shared" si="510"/>
        <v>0</v>
      </c>
      <c r="AJ395" s="73">
        <f t="shared" si="511"/>
        <v>0</v>
      </c>
      <c r="AK395" s="39"/>
    </row>
    <row r="396" spans="1:37" x14ac:dyDescent="0.35">
      <c r="A396" s="106">
        <f>Summary!A17</f>
        <v>0</v>
      </c>
      <c r="B396" s="107">
        <f>Summary!B17</f>
        <v>0</v>
      </c>
      <c r="C396" s="95">
        <f>Summary!C17</f>
        <v>0</v>
      </c>
      <c r="D396" s="96"/>
      <c r="E396" s="97"/>
      <c r="F396" s="96"/>
      <c r="G396" s="98"/>
      <c r="H396" s="107"/>
      <c r="I396" s="98"/>
      <c r="J396" s="98"/>
      <c r="K396" s="92"/>
      <c r="L396" s="166"/>
      <c r="M396" s="167"/>
      <c r="N396" s="166"/>
      <c r="O396" s="168" t="str">
        <f>_xlfn.CONCAT("PERIOD ",A396," TOTAL")</f>
        <v>PERIOD 0 TOTAL</v>
      </c>
      <c r="P396" s="138" t="e">
        <f>SUM(P371:P395)</f>
        <v>#N/A</v>
      </c>
      <c r="Q396" s="157">
        <f>SUM(R396:S396)</f>
        <v>0</v>
      </c>
      <c r="R396" s="157">
        <f>SUM(R371:R395)</f>
        <v>0</v>
      </c>
      <c r="S396" s="157">
        <f>SUM(S371:S395)</f>
        <v>0</v>
      </c>
      <c r="T396" s="74" t="e">
        <f>R396/(R396+S396)</f>
        <v>#DIV/0!</v>
      </c>
      <c r="U396" s="74" t="e">
        <f>S396/(R396+S396)</f>
        <v>#DIV/0!</v>
      </c>
      <c r="V396" s="141">
        <f>SUM(W396:X396)</f>
        <v>0</v>
      </c>
      <c r="W396" s="157">
        <f>SUM(W371:W395)</f>
        <v>0</v>
      </c>
      <c r="X396" s="157">
        <f>SUM(X371:X395)</f>
        <v>0</v>
      </c>
      <c r="Y396" s="74" t="e">
        <f>W396/(W396+X396)</f>
        <v>#DIV/0!</v>
      </c>
      <c r="Z396" s="75" t="e">
        <f>X396/(W396+X396)</f>
        <v>#DIV/0!</v>
      </c>
      <c r="AA396" s="142">
        <f t="shared" ref="AA396:AJ396" si="549">SUM(AA371:AA395)</f>
        <v>0</v>
      </c>
      <c r="AB396" s="142">
        <f t="shared" si="549"/>
        <v>0</v>
      </c>
      <c r="AC396" s="142">
        <f t="shared" si="549"/>
        <v>0</v>
      </c>
      <c r="AD396" s="142">
        <f t="shared" si="549"/>
        <v>0</v>
      </c>
      <c r="AE396" s="143">
        <f t="shared" si="549"/>
        <v>0</v>
      </c>
      <c r="AF396" s="142">
        <f t="shared" si="549"/>
        <v>0</v>
      </c>
      <c r="AG396" s="142">
        <f t="shared" si="549"/>
        <v>0</v>
      </c>
      <c r="AH396" s="142">
        <f t="shared" si="549"/>
        <v>0</v>
      </c>
      <c r="AI396" s="142">
        <f t="shared" si="549"/>
        <v>0</v>
      </c>
      <c r="AJ396" s="143">
        <f t="shared" si="549"/>
        <v>0</v>
      </c>
      <c r="AK396" s="89">
        <f>C396</f>
        <v>0</v>
      </c>
    </row>
    <row r="397" spans="1:37" x14ac:dyDescent="0.35">
      <c r="A397" s="108"/>
      <c r="B397" s="101"/>
      <c r="C397" s="99"/>
      <c r="D397" s="100"/>
      <c r="E397" s="101"/>
      <c r="F397" s="117"/>
      <c r="G397" s="101"/>
      <c r="H397" s="117"/>
      <c r="I397" s="101"/>
      <c r="J397" s="93"/>
      <c r="K397" s="93"/>
      <c r="L397" s="182"/>
      <c r="M397" s="182"/>
      <c r="N397" s="182"/>
      <c r="O397" s="183" t="s">
        <v>120</v>
      </c>
      <c r="P397" s="140" t="e">
        <f>P370</f>
        <v>#N/A</v>
      </c>
      <c r="Q397" s="185">
        <f t="shared" ref="Q397:AJ397" si="550">Q370</f>
        <v>0</v>
      </c>
      <c r="R397" s="185">
        <f t="shared" si="550"/>
        <v>0</v>
      </c>
      <c r="S397" s="185">
        <f t="shared" si="550"/>
        <v>0</v>
      </c>
      <c r="T397" s="186" t="e">
        <f t="shared" si="550"/>
        <v>#DIV/0!</v>
      </c>
      <c r="U397" s="186" t="e">
        <f t="shared" si="550"/>
        <v>#DIV/0!</v>
      </c>
      <c r="V397" s="187">
        <f t="shared" si="550"/>
        <v>0</v>
      </c>
      <c r="W397" s="185">
        <f t="shared" si="550"/>
        <v>0</v>
      </c>
      <c r="X397" s="185">
        <f t="shared" si="550"/>
        <v>0</v>
      </c>
      <c r="Y397" s="186" t="e">
        <f t="shared" si="550"/>
        <v>#DIV/0!</v>
      </c>
      <c r="Z397" s="188" t="e">
        <f t="shared" si="550"/>
        <v>#DIV/0!</v>
      </c>
      <c r="AA397" s="189">
        <f t="shared" si="550"/>
        <v>0</v>
      </c>
      <c r="AB397" s="189">
        <f t="shared" si="550"/>
        <v>0</v>
      </c>
      <c r="AC397" s="189">
        <f t="shared" si="550"/>
        <v>0</v>
      </c>
      <c r="AD397" s="189">
        <f t="shared" si="550"/>
        <v>0</v>
      </c>
      <c r="AE397" s="190">
        <f t="shared" si="550"/>
        <v>0</v>
      </c>
      <c r="AF397" s="189">
        <f t="shared" si="550"/>
        <v>0</v>
      </c>
      <c r="AG397" s="189">
        <f t="shared" si="550"/>
        <v>0</v>
      </c>
      <c r="AH397" s="189">
        <f t="shared" si="550"/>
        <v>0</v>
      </c>
      <c r="AI397" s="189">
        <f t="shared" si="550"/>
        <v>0</v>
      </c>
      <c r="AJ397" s="190">
        <f t="shared" si="550"/>
        <v>0</v>
      </c>
      <c r="AK397" s="90" t="s">
        <v>121</v>
      </c>
    </row>
    <row r="398" spans="1:37" x14ac:dyDescent="0.35">
      <c r="A398" s="109"/>
      <c r="B398" s="110"/>
      <c r="C398" s="102"/>
      <c r="D398" s="103"/>
      <c r="E398" s="104"/>
      <c r="F398" s="110"/>
      <c r="G398" s="104"/>
      <c r="H398" s="110"/>
      <c r="I398" s="104"/>
      <c r="J398" s="94"/>
      <c r="K398" s="105"/>
      <c r="L398" s="198"/>
      <c r="M398" s="199"/>
      <c r="N398" s="198"/>
      <c r="O398" s="199" t="s">
        <v>122</v>
      </c>
      <c r="P398" s="139" t="e">
        <f>SUM(P396:P397)</f>
        <v>#N/A</v>
      </c>
      <c r="Q398" s="159">
        <f>SUM(Q396:Q397)</f>
        <v>0</v>
      </c>
      <c r="R398" s="159">
        <f>SUM(R396:R397)</f>
        <v>0</v>
      </c>
      <c r="S398" s="159">
        <f>SUM(S396:S397)</f>
        <v>0</v>
      </c>
      <c r="T398" s="76" t="e">
        <f>R398/(R398+S398)</f>
        <v>#DIV/0!</v>
      </c>
      <c r="U398" s="76" t="e">
        <f>S398/(R398+S398)</f>
        <v>#DIV/0!</v>
      </c>
      <c r="V398" s="158">
        <f>SUM(V396:V397)</f>
        <v>0</v>
      </c>
      <c r="W398" s="159">
        <f>SUM(W396:W397)</f>
        <v>0</v>
      </c>
      <c r="X398" s="159">
        <f>SUM(X396:X397)</f>
        <v>0</v>
      </c>
      <c r="Y398" s="76" t="e">
        <f>W398/(W398+X398)</f>
        <v>#DIV/0!</v>
      </c>
      <c r="Z398" s="77" t="e">
        <f>X398/(W398+X398)</f>
        <v>#DIV/0!</v>
      </c>
      <c r="AA398" s="144">
        <f t="shared" ref="AA398:AJ398" si="551">SUM(AA396:AA397)</f>
        <v>0</v>
      </c>
      <c r="AB398" s="144">
        <f t="shared" si="551"/>
        <v>0</v>
      </c>
      <c r="AC398" s="144">
        <f t="shared" si="551"/>
        <v>0</v>
      </c>
      <c r="AD398" s="144">
        <f t="shared" si="551"/>
        <v>0</v>
      </c>
      <c r="AE398" s="145">
        <f t="shared" si="551"/>
        <v>0</v>
      </c>
      <c r="AF398" s="144">
        <f t="shared" si="551"/>
        <v>0</v>
      </c>
      <c r="AG398" s="144">
        <f t="shared" si="551"/>
        <v>0</v>
      </c>
      <c r="AH398" s="144">
        <f t="shared" si="551"/>
        <v>0</v>
      </c>
      <c r="AI398" s="144">
        <f t="shared" si="551"/>
        <v>0</v>
      </c>
      <c r="AJ398" s="145">
        <f t="shared" si="551"/>
        <v>0</v>
      </c>
      <c r="AK398" s="91" t="str">
        <f>O398</f>
        <v>CUMMULATIVE INCIDENT TOTAL</v>
      </c>
    </row>
    <row r="399" spans="1:37" ht="15" thickTop="1" x14ac:dyDescent="0.35">
      <c r="A399" s="34">
        <f t="shared" ref="A399:A416" si="552">$A$424</f>
        <v>0</v>
      </c>
      <c r="B399" s="236">
        <f>$B$424</f>
        <v>0</v>
      </c>
      <c r="C399" s="36">
        <f t="shared" ref="C399:C416" si="553">$C$424</f>
        <v>0</v>
      </c>
      <c r="D399" s="35"/>
      <c r="E399" s="35"/>
      <c r="F399" s="35"/>
      <c r="G399" s="35"/>
      <c r="H399" s="35"/>
      <c r="I399" s="54"/>
      <c r="J399" s="54"/>
      <c r="K399" s="35"/>
      <c r="L399" s="35"/>
      <c r="M399" s="37"/>
      <c r="N399" s="38"/>
      <c r="O399" s="83"/>
      <c r="P399" s="87" t="e">
        <f>VLOOKUP(H399,'SW CAT Values'!D:E,2,)</f>
        <v>#N/A</v>
      </c>
      <c r="Q399" s="71"/>
      <c r="R399" s="70">
        <f t="shared" ref="R399:R423" si="554">IF(D399="Ground",P399*N399,0)</f>
        <v>0</v>
      </c>
      <c r="S399" s="70">
        <f t="shared" ref="S399:S423" si="555">IF(D399="Ground",P399*O399,0)</f>
        <v>0</v>
      </c>
      <c r="T399" s="320"/>
      <c r="U399" s="320"/>
      <c r="V399" s="71"/>
      <c r="W399" s="70">
        <f t="shared" ref="W399:W423" si="556">IF(D399="Air",P399*N399,0)</f>
        <v>0</v>
      </c>
      <c r="X399" s="70">
        <f t="shared" ref="X399:X423" si="557">IF(D399="Air",P399*O399,0)</f>
        <v>0</v>
      </c>
      <c r="Y399" s="320"/>
      <c r="Z399" s="321"/>
      <c r="AA399" s="72">
        <f t="shared" ref="AA399:AA423" si="558">IF(E399="Crew",P399*N399,0)</f>
        <v>0</v>
      </c>
      <c r="AB399" s="72">
        <f t="shared" ref="AB399:AB423" si="559">IF(E399="Engine",P399*N399,0)</f>
        <v>0</v>
      </c>
      <c r="AC399" s="72">
        <f t="shared" ref="AC399:AC423" si="560">IF(E399="Equipment",P399*N399,0)</f>
        <v>0</v>
      </c>
      <c r="AD399" s="72">
        <f t="shared" ref="AD399:AD423" si="561">IF(E399="Fixed",P399*N399,0)</f>
        <v>0</v>
      </c>
      <c r="AE399" s="73">
        <f t="shared" ref="AE399:AE423" si="562">IF(E399="Rotary",P399*N399,0)</f>
        <v>0</v>
      </c>
      <c r="AF399" s="72">
        <f t="shared" ref="AF399:AF423" si="563">IF(E399="Crew",P399*O399,0)</f>
        <v>0</v>
      </c>
      <c r="AG399" s="72">
        <f t="shared" ref="AG399:AG423" si="564">IF(E399="Engine",P399*O399,0)</f>
        <v>0</v>
      </c>
      <c r="AH399" s="72">
        <f t="shared" ref="AH399:AH423" si="565">IF(E399="Equipment",P399*O399,0)</f>
        <v>0</v>
      </c>
      <c r="AI399" s="72">
        <f t="shared" ref="AI399:AI423" si="566">IF(E399="Fixed",P399*O399,0)</f>
        <v>0</v>
      </c>
      <c r="AJ399" s="73">
        <f t="shared" ref="AJ399:AJ423" si="567">IF(E399="Rotary",P399*O399,0)</f>
        <v>0</v>
      </c>
      <c r="AK399" s="39"/>
    </row>
    <row r="400" spans="1:37" x14ac:dyDescent="0.35">
      <c r="A400" s="34">
        <f t="shared" si="552"/>
        <v>0</v>
      </c>
      <c r="B400" s="236">
        <f t="shared" ref="B400:B423" si="568">$B$424</f>
        <v>0</v>
      </c>
      <c r="C400" s="36">
        <f t="shared" si="553"/>
        <v>0</v>
      </c>
      <c r="D400" s="35"/>
      <c r="E400" s="35"/>
      <c r="F400" s="35"/>
      <c r="G400" s="35"/>
      <c r="H400" s="35"/>
      <c r="I400" s="54"/>
      <c r="J400" s="54"/>
      <c r="K400" s="35"/>
      <c r="L400" s="35"/>
      <c r="M400" s="37"/>
      <c r="N400" s="38"/>
      <c r="O400" s="83"/>
      <c r="P400" s="87" t="e">
        <f>VLOOKUP(H400,'SW CAT Values'!D:E,2,)</f>
        <v>#N/A</v>
      </c>
      <c r="Q400" s="71"/>
      <c r="R400" s="70">
        <f t="shared" si="554"/>
        <v>0</v>
      </c>
      <c r="S400" s="70">
        <f t="shared" si="555"/>
        <v>0</v>
      </c>
      <c r="T400" s="320"/>
      <c r="U400" s="320"/>
      <c r="V400" s="71"/>
      <c r="W400" s="70">
        <f t="shared" si="556"/>
        <v>0</v>
      </c>
      <c r="X400" s="70">
        <f t="shared" si="557"/>
        <v>0</v>
      </c>
      <c r="Y400" s="320"/>
      <c r="Z400" s="321"/>
      <c r="AA400" s="72">
        <f t="shared" si="558"/>
        <v>0</v>
      </c>
      <c r="AB400" s="72">
        <f t="shared" si="559"/>
        <v>0</v>
      </c>
      <c r="AC400" s="72">
        <f t="shared" si="560"/>
        <v>0</v>
      </c>
      <c r="AD400" s="72">
        <f t="shared" si="561"/>
        <v>0</v>
      </c>
      <c r="AE400" s="73">
        <f t="shared" si="562"/>
        <v>0</v>
      </c>
      <c r="AF400" s="72">
        <f t="shared" si="563"/>
        <v>0</v>
      </c>
      <c r="AG400" s="72">
        <f t="shared" si="564"/>
        <v>0</v>
      </c>
      <c r="AH400" s="72">
        <f t="shared" si="565"/>
        <v>0</v>
      </c>
      <c r="AI400" s="72">
        <f t="shared" si="566"/>
        <v>0</v>
      </c>
      <c r="AJ400" s="73">
        <f t="shared" si="567"/>
        <v>0</v>
      </c>
      <c r="AK400" s="39"/>
    </row>
    <row r="401" spans="1:37" x14ac:dyDescent="0.35">
      <c r="A401" s="34">
        <f t="shared" si="552"/>
        <v>0</v>
      </c>
      <c r="B401" s="236">
        <f t="shared" si="568"/>
        <v>0</v>
      </c>
      <c r="C401" s="36">
        <f t="shared" si="553"/>
        <v>0</v>
      </c>
      <c r="D401" s="35"/>
      <c r="E401" s="35"/>
      <c r="F401" s="35"/>
      <c r="G401" s="35"/>
      <c r="H401" s="35"/>
      <c r="I401" s="54"/>
      <c r="J401" s="54"/>
      <c r="K401" s="35"/>
      <c r="L401" s="35"/>
      <c r="M401" s="37"/>
      <c r="N401" s="38"/>
      <c r="O401" s="83"/>
      <c r="P401" s="87" t="e">
        <f>VLOOKUP(H401,'SW CAT Values'!D:E,2,)</f>
        <v>#N/A</v>
      </c>
      <c r="Q401" s="71"/>
      <c r="R401" s="70">
        <f t="shared" si="554"/>
        <v>0</v>
      </c>
      <c r="S401" s="70">
        <f t="shared" si="555"/>
        <v>0</v>
      </c>
      <c r="T401" s="320"/>
      <c r="U401" s="320"/>
      <c r="V401" s="71"/>
      <c r="W401" s="70">
        <f t="shared" si="556"/>
        <v>0</v>
      </c>
      <c r="X401" s="70">
        <f t="shared" si="557"/>
        <v>0</v>
      </c>
      <c r="Y401" s="320"/>
      <c r="Z401" s="321"/>
      <c r="AA401" s="72">
        <f t="shared" si="558"/>
        <v>0</v>
      </c>
      <c r="AB401" s="72">
        <f t="shared" si="559"/>
        <v>0</v>
      </c>
      <c r="AC401" s="72">
        <f t="shared" si="560"/>
        <v>0</v>
      </c>
      <c r="AD401" s="72">
        <f t="shared" si="561"/>
        <v>0</v>
      </c>
      <c r="AE401" s="73">
        <f t="shared" si="562"/>
        <v>0</v>
      </c>
      <c r="AF401" s="72">
        <f t="shared" si="563"/>
        <v>0</v>
      </c>
      <c r="AG401" s="72">
        <f t="shared" si="564"/>
        <v>0</v>
      </c>
      <c r="AH401" s="72">
        <f t="shared" si="565"/>
        <v>0</v>
      </c>
      <c r="AI401" s="72">
        <f t="shared" si="566"/>
        <v>0</v>
      </c>
      <c r="AJ401" s="73">
        <f t="shared" si="567"/>
        <v>0</v>
      </c>
      <c r="AK401" s="39"/>
    </row>
    <row r="402" spans="1:37" x14ac:dyDescent="0.35">
      <c r="A402" s="34">
        <f t="shared" si="552"/>
        <v>0</v>
      </c>
      <c r="B402" s="236">
        <f t="shared" si="568"/>
        <v>0</v>
      </c>
      <c r="C402" s="36">
        <f t="shared" si="553"/>
        <v>0</v>
      </c>
      <c r="D402" s="35"/>
      <c r="E402" s="35"/>
      <c r="F402" s="35"/>
      <c r="G402" s="35"/>
      <c r="H402" s="35"/>
      <c r="I402" s="54"/>
      <c r="J402" s="54"/>
      <c r="K402" s="35"/>
      <c r="L402" s="35"/>
      <c r="M402" s="37"/>
      <c r="N402" s="38"/>
      <c r="O402" s="83"/>
      <c r="P402" s="87" t="e">
        <f>VLOOKUP(H402,'SW CAT Values'!D:E,2,)</f>
        <v>#N/A</v>
      </c>
      <c r="Q402" s="71"/>
      <c r="R402" s="70">
        <f t="shared" si="554"/>
        <v>0</v>
      </c>
      <c r="S402" s="70">
        <f t="shared" si="555"/>
        <v>0</v>
      </c>
      <c r="T402" s="320"/>
      <c r="U402" s="320"/>
      <c r="V402" s="71"/>
      <c r="W402" s="70">
        <f t="shared" si="556"/>
        <v>0</v>
      </c>
      <c r="X402" s="70">
        <f t="shared" si="557"/>
        <v>0</v>
      </c>
      <c r="Y402" s="320"/>
      <c r="Z402" s="321"/>
      <c r="AA402" s="72">
        <f t="shared" si="558"/>
        <v>0</v>
      </c>
      <c r="AB402" s="72">
        <f t="shared" si="559"/>
        <v>0</v>
      </c>
      <c r="AC402" s="72">
        <f t="shared" si="560"/>
        <v>0</v>
      </c>
      <c r="AD402" s="72">
        <f t="shared" si="561"/>
        <v>0</v>
      </c>
      <c r="AE402" s="73">
        <f t="shared" si="562"/>
        <v>0</v>
      </c>
      <c r="AF402" s="72">
        <f t="shared" si="563"/>
        <v>0</v>
      </c>
      <c r="AG402" s="72">
        <f t="shared" si="564"/>
        <v>0</v>
      </c>
      <c r="AH402" s="72">
        <f t="shared" si="565"/>
        <v>0</v>
      </c>
      <c r="AI402" s="72">
        <f t="shared" si="566"/>
        <v>0</v>
      </c>
      <c r="AJ402" s="73">
        <f t="shared" si="567"/>
        <v>0</v>
      </c>
      <c r="AK402" s="39"/>
    </row>
    <row r="403" spans="1:37" x14ac:dyDescent="0.35">
      <c r="A403" s="34">
        <f t="shared" si="552"/>
        <v>0</v>
      </c>
      <c r="B403" s="236">
        <f t="shared" si="568"/>
        <v>0</v>
      </c>
      <c r="C403" s="36">
        <f t="shared" si="553"/>
        <v>0</v>
      </c>
      <c r="D403" s="35"/>
      <c r="E403" s="35"/>
      <c r="F403" s="35"/>
      <c r="G403" s="35"/>
      <c r="H403" s="35"/>
      <c r="I403" s="54"/>
      <c r="J403" s="54"/>
      <c r="K403" s="35"/>
      <c r="L403" s="35"/>
      <c r="M403" s="37"/>
      <c r="N403" s="38"/>
      <c r="O403" s="83"/>
      <c r="P403" s="87" t="e">
        <f>VLOOKUP(H403,'SW CAT Values'!D:E,2,)</f>
        <v>#N/A</v>
      </c>
      <c r="Q403" s="71"/>
      <c r="R403" s="70">
        <f t="shared" si="554"/>
        <v>0</v>
      </c>
      <c r="S403" s="70">
        <f t="shared" si="555"/>
        <v>0</v>
      </c>
      <c r="T403" s="320"/>
      <c r="U403" s="320"/>
      <c r="V403" s="71"/>
      <c r="W403" s="70">
        <f t="shared" si="556"/>
        <v>0</v>
      </c>
      <c r="X403" s="70">
        <f t="shared" si="557"/>
        <v>0</v>
      </c>
      <c r="Y403" s="320"/>
      <c r="Z403" s="321"/>
      <c r="AA403" s="72">
        <f t="shared" si="558"/>
        <v>0</v>
      </c>
      <c r="AB403" s="72">
        <f t="shared" si="559"/>
        <v>0</v>
      </c>
      <c r="AC403" s="72">
        <f t="shared" si="560"/>
        <v>0</v>
      </c>
      <c r="AD403" s="72">
        <f t="shared" si="561"/>
        <v>0</v>
      </c>
      <c r="AE403" s="73">
        <f t="shared" si="562"/>
        <v>0</v>
      </c>
      <c r="AF403" s="72">
        <f t="shared" si="563"/>
        <v>0</v>
      </c>
      <c r="AG403" s="72">
        <f t="shared" si="564"/>
        <v>0</v>
      </c>
      <c r="AH403" s="72">
        <f t="shared" si="565"/>
        <v>0</v>
      </c>
      <c r="AI403" s="72">
        <f t="shared" si="566"/>
        <v>0</v>
      </c>
      <c r="AJ403" s="73">
        <f t="shared" si="567"/>
        <v>0</v>
      </c>
      <c r="AK403" s="39"/>
    </row>
    <row r="404" spans="1:37" x14ac:dyDescent="0.35">
      <c r="A404" s="34">
        <f t="shared" si="552"/>
        <v>0</v>
      </c>
      <c r="B404" s="236">
        <f t="shared" si="568"/>
        <v>0</v>
      </c>
      <c r="C404" s="36">
        <f t="shared" si="553"/>
        <v>0</v>
      </c>
      <c r="D404" s="35"/>
      <c r="E404" s="35"/>
      <c r="F404" s="35"/>
      <c r="G404" s="35"/>
      <c r="H404" s="35"/>
      <c r="I404" s="54"/>
      <c r="J404" s="54"/>
      <c r="K404" s="35"/>
      <c r="L404" s="35"/>
      <c r="M404" s="37"/>
      <c r="N404" s="38"/>
      <c r="O404" s="83"/>
      <c r="P404" s="87" t="e">
        <f>VLOOKUP(H404,'SW CAT Values'!D:E,2,)</f>
        <v>#N/A</v>
      </c>
      <c r="Q404" s="71"/>
      <c r="R404" s="70">
        <f t="shared" si="554"/>
        <v>0</v>
      </c>
      <c r="S404" s="70">
        <f t="shared" si="555"/>
        <v>0</v>
      </c>
      <c r="T404" s="320"/>
      <c r="U404" s="320"/>
      <c r="V404" s="71"/>
      <c r="W404" s="70">
        <f t="shared" si="556"/>
        <v>0</v>
      </c>
      <c r="X404" s="70">
        <f t="shared" si="557"/>
        <v>0</v>
      </c>
      <c r="Y404" s="320"/>
      <c r="Z404" s="321"/>
      <c r="AA404" s="72">
        <f t="shared" si="558"/>
        <v>0</v>
      </c>
      <c r="AB404" s="72">
        <f t="shared" si="559"/>
        <v>0</v>
      </c>
      <c r="AC404" s="72">
        <f t="shared" si="560"/>
        <v>0</v>
      </c>
      <c r="AD404" s="72">
        <f t="shared" si="561"/>
        <v>0</v>
      </c>
      <c r="AE404" s="73">
        <f t="shared" si="562"/>
        <v>0</v>
      </c>
      <c r="AF404" s="72">
        <f t="shared" si="563"/>
        <v>0</v>
      </c>
      <c r="AG404" s="72">
        <f t="shared" si="564"/>
        <v>0</v>
      </c>
      <c r="AH404" s="72">
        <f t="shared" si="565"/>
        <v>0</v>
      </c>
      <c r="AI404" s="72">
        <f t="shared" si="566"/>
        <v>0</v>
      </c>
      <c r="AJ404" s="73">
        <f t="shared" si="567"/>
        <v>0</v>
      </c>
      <c r="AK404" s="39"/>
    </row>
    <row r="405" spans="1:37" x14ac:dyDescent="0.35">
      <c r="A405" s="34">
        <f t="shared" si="552"/>
        <v>0</v>
      </c>
      <c r="B405" s="236">
        <f t="shared" si="568"/>
        <v>0</v>
      </c>
      <c r="C405" s="36">
        <f t="shared" si="553"/>
        <v>0</v>
      </c>
      <c r="D405" s="35"/>
      <c r="E405" s="35"/>
      <c r="F405" s="35"/>
      <c r="G405" s="35"/>
      <c r="H405" s="35"/>
      <c r="I405" s="54"/>
      <c r="J405" s="54"/>
      <c r="K405" s="35"/>
      <c r="L405" s="35"/>
      <c r="M405" s="37"/>
      <c r="N405" s="38"/>
      <c r="O405" s="83"/>
      <c r="P405" s="87" t="e">
        <f>VLOOKUP(H405,'SW CAT Values'!D:E,2,)</f>
        <v>#N/A</v>
      </c>
      <c r="Q405" s="71"/>
      <c r="R405" s="70">
        <f t="shared" si="554"/>
        <v>0</v>
      </c>
      <c r="S405" s="70">
        <f t="shared" si="555"/>
        <v>0</v>
      </c>
      <c r="T405" s="320"/>
      <c r="U405" s="320"/>
      <c r="V405" s="71"/>
      <c r="W405" s="70">
        <f t="shared" si="556"/>
        <v>0</v>
      </c>
      <c r="X405" s="70">
        <f t="shared" si="557"/>
        <v>0</v>
      </c>
      <c r="Y405" s="320"/>
      <c r="Z405" s="321"/>
      <c r="AA405" s="72">
        <f t="shared" si="558"/>
        <v>0</v>
      </c>
      <c r="AB405" s="72">
        <f t="shared" si="559"/>
        <v>0</v>
      </c>
      <c r="AC405" s="72">
        <f t="shared" si="560"/>
        <v>0</v>
      </c>
      <c r="AD405" s="72">
        <f t="shared" si="561"/>
        <v>0</v>
      </c>
      <c r="AE405" s="73">
        <f t="shared" si="562"/>
        <v>0</v>
      </c>
      <c r="AF405" s="72">
        <f t="shared" si="563"/>
        <v>0</v>
      </c>
      <c r="AG405" s="72">
        <f t="shared" si="564"/>
        <v>0</v>
      </c>
      <c r="AH405" s="72">
        <f t="shared" si="565"/>
        <v>0</v>
      </c>
      <c r="AI405" s="72">
        <f t="shared" si="566"/>
        <v>0</v>
      </c>
      <c r="AJ405" s="73">
        <f t="shared" si="567"/>
        <v>0</v>
      </c>
      <c r="AK405" s="39"/>
    </row>
    <row r="406" spans="1:37" x14ac:dyDescent="0.35">
      <c r="A406" s="34">
        <f t="shared" si="552"/>
        <v>0</v>
      </c>
      <c r="B406" s="236">
        <f t="shared" si="568"/>
        <v>0</v>
      </c>
      <c r="C406" s="36">
        <f t="shared" si="553"/>
        <v>0</v>
      </c>
      <c r="D406" s="35"/>
      <c r="E406" s="35"/>
      <c r="F406" s="35"/>
      <c r="G406" s="35"/>
      <c r="H406" s="35"/>
      <c r="I406" s="54"/>
      <c r="J406" s="54"/>
      <c r="K406" s="35"/>
      <c r="L406" s="35"/>
      <c r="M406" s="37"/>
      <c r="N406" s="38"/>
      <c r="O406" s="83"/>
      <c r="P406" s="87" t="e">
        <f>VLOOKUP(H406,'SW CAT Values'!D:E,2,)</f>
        <v>#N/A</v>
      </c>
      <c r="Q406" s="71"/>
      <c r="R406" s="70">
        <f t="shared" si="554"/>
        <v>0</v>
      </c>
      <c r="S406" s="70">
        <f t="shared" si="555"/>
        <v>0</v>
      </c>
      <c r="T406" s="320"/>
      <c r="U406" s="320"/>
      <c r="V406" s="71"/>
      <c r="W406" s="70">
        <f t="shared" si="556"/>
        <v>0</v>
      </c>
      <c r="X406" s="70">
        <f t="shared" si="557"/>
        <v>0</v>
      </c>
      <c r="Y406" s="320"/>
      <c r="Z406" s="321"/>
      <c r="AA406" s="72">
        <f t="shared" si="558"/>
        <v>0</v>
      </c>
      <c r="AB406" s="72">
        <f t="shared" si="559"/>
        <v>0</v>
      </c>
      <c r="AC406" s="72">
        <f t="shared" si="560"/>
        <v>0</v>
      </c>
      <c r="AD406" s="72">
        <f t="shared" si="561"/>
        <v>0</v>
      </c>
      <c r="AE406" s="73">
        <f t="shared" si="562"/>
        <v>0</v>
      </c>
      <c r="AF406" s="72">
        <f t="shared" si="563"/>
        <v>0</v>
      </c>
      <c r="AG406" s="72">
        <f t="shared" si="564"/>
        <v>0</v>
      </c>
      <c r="AH406" s="72">
        <f t="shared" si="565"/>
        <v>0</v>
      </c>
      <c r="AI406" s="72">
        <f t="shared" si="566"/>
        <v>0</v>
      </c>
      <c r="AJ406" s="73">
        <f t="shared" si="567"/>
        <v>0</v>
      </c>
      <c r="AK406" s="39"/>
    </row>
    <row r="407" spans="1:37" x14ac:dyDescent="0.35">
      <c r="A407" s="34">
        <f t="shared" si="552"/>
        <v>0</v>
      </c>
      <c r="B407" s="236">
        <f t="shared" si="568"/>
        <v>0</v>
      </c>
      <c r="C407" s="36">
        <f t="shared" si="553"/>
        <v>0</v>
      </c>
      <c r="D407" s="35"/>
      <c r="E407" s="35"/>
      <c r="F407" s="35"/>
      <c r="G407" s="35"/>
      <c r="H407" s="35"/>
      <c r="I407" s="54"/>
      <c r="J407" s="54"/>
      <c r="K407" s="35"/>
      <c r="L407" s="35"/>
      <c r="M407" s="37"/>
      <c r="N407" s="38"/>
      <c r="O407" s="83"/>
      <c r="P407" s="87" t="e">
        <f>VLOOKUP(H407,'SW CAT Values'!D:E,2,)</f>
        <v>#N/A</v>
      </c>
      <c r="Q407" s="71"/>
      <c r="R407" s="70">
        <f t="shared" si="554"/>
        <v>0</v>
      </c>
      <c r="S407" s="70">
        <f t="shared" si="555"/>
        <v>0</v>
      </c>
      <c r="T407" s="320"/>
      <c r="U407" s="320"/>
      <c r="V407" s="71"/>
      <c r="W407" s="70">
        <f t="shared" si="556"/>
        <v>0</v>
      </c>
      <c r="X407" s="70">
        <f t="shared" si="557"/>
        <v>0</v>
      </c>
      <c r="Y407" s="320"/>
      <c r="Z407" s="321"/>
      <c r="AA407" s="72">
        <f t="shared" si="558"/>
        <v>0</v>
      </c>
      <c r="AB407" s="72">
        <f t="shared" si="559"/>
        <v>0</v>
      </c>
      <c r="AC407" s="72">
        <f t="shared" si="560"/>
        <v>0</v>
      </c>
      <c r="AD407" s="72">
        <f t="shared" si="561"/>
        <v>0</v>
      </c>
      <c r="AE407" s="73">
        <f t="shared" si="562"/>
        <v>0</v>
      </c>
      <c r="AF407" s="72">
        <f t="shared" si="563"/>
        <v>0</v>
      </c>
      <c r="AG407" s="72">
        <f t="shared" si="564"/>
        <v>0</v>
      </c>
      <c r="AH407" s="72">
        <f t="shared" si="565"/>
        <v>0</v>
      </c>
      <c r="AI407" s="72">
        <f t="shared" si="566"/>
        <v>0</v>
      </c>
      <c r="AJ407" s="73">
        <f t="shared" si="567"/>
        <v>0</v>
      </c>
      <c r="AK407" s="39"/>
    </row>
    <row r="408" spans="1:37" x14ac:dyDescent="0.35">
      <c r="A408" s="34">
        <f t="shared" si="552"/>
        <v>0</v>
      </c>
      <c r="B408" s="236">
        <f t="shared" si="568"/>
        <v>0</v>
      </c>
      <c r="C408" s="36">
        <f t="shared" si="553"/>
        <v>0</v>
      </c>
      <c r="D408" s="35"/>
      <c r="E408" s="35"/>
      <c r="F408" s="35"/>
      <c r="G408" s="35"/>
      <c r="H408" s="35"/>
      <c r="I408" s="54"/>
      <c r="J408" s="54"/>
      <c r="K408" s="35"/>
      <c r="L408" s="35"/>
      <c r="M408" s="37"/>
      <c r="N408" s="38"/>
      <c r="O408" s="83"/>
      <c r="P408" s="87" t="e">
        <f>VLOOKUP(H408,'SW CAT Values'!D:E,2,)</f>
        <v>#N/A</v>
      </c>
      <c r="Q408" s="71"/>
      <c r="R408" s="70">
        <f t="shared" si="554"/>
        <v>0</v>
      </c>
      <c r="S408" s="70">
        <f t="shared" si="555"/>
        <v>0</v>
      </c>
      <c r="T408" s="320"/>
      <c r="U408" s="320"/>
      <c r="V408" s="71"/>
      <c r="W408" s="70">
        <f t="shared" si="556"/>
        <v>0</v>
      </c>
      <c r="X408" s="70">
        <f t="shared" si="557"/>
        <v>0</v>
      </c>
      <c r="Y408" s="320"/>
      <c r="Z408" s="321"/>
      <c r="AA408" s="72">
        <f t="shared" si="558"/>
        <v>0</v>
      </c>
      <c r="AB408" s="72">
        <f t="shared" si="559"/>
        <v>0</v>
      </c>
      <c r="AC408" s="72">
        <f t="shared" si="560"/>
        <v>0</v>
      </c>
      <c r="AD408" s="72">
        <f t="shared" si="561"/>
        <v>0</v>
      </c>
      <c r="AE408" s="73">
        <f t="shared" si="562"/>
        <v>0</v>
      </c>
      <c r="AF408" s="72">
        <f t="shared" si="563"/>
        <v>0</v>
      </c>
      <c r="AG408" s="72">
        <f t="shared" si="564"/>
        <v>0</v>
      </c>
      <c r="AH408" s="72">
        <f t="shared" si="565"/>
        <v>0</v>
      </c>
      <c r="AI408" s="72">
        <f t="shared" si="566"/>
        <v>0</v>
      </c>
      <c r="AJ408" s="73">
        <f t="shared" si="567"/>
        <v>0</v>
      </c>
      <c r="AK408" s="39"/>
    </row>
    <row r="409" spans="1:37" x14ac:dyDescent="0.35">
      <c r="A409" s="34">
        <f t="shared" si="552"/>
        <v>0</v>
      </c>
      <c r="B409" s="236">
        <f t="shared" si="568"/>
        <v>0</v>
      </c>
      <c r="C409" s="36">
        <f t="shared" si="553"/>
        <v>0</v>
      </c>
      <c r="D409" s="35"/>
      <c r="E409" s="35"/>
      <c r="F409" s="35"/>
      <c r="G409" s="35"/>
      <c r="H409" s="35"/>
      <c r="I409" s="54"/>
      <c r="J409" s="54"/>
      <c r="K409" s="35"/>
      <c r="L409" s="35"/>
      <c r="M409" s="37"/>
      <c r="N409" s="38"/>
      <c r="O409" s="83"/>
      <c r="P409" s="87" t="e">
        <f>VLOOKUP(H409,'SW CAT Values'!D:E,2,)</f>
        <v>#N/A</v>
      </c>
      <c r="Q409" s="71"/>
      <c r="R409" s="70">
        <f t="shared" si="554"/>
        <v>0</v>
      </c>
      <c r="S409" s="70">
        <f t="shared" si="555"/>
        <v>0</v>
      </c>
      <c r="T409" s="320"/>
      <c r="U409" s="320"/>
      <c r="V409" s="71"/>
      <c r="W409" s="70">
        <f t="shared" si="556"/>
        <v>0</v>
      </c>
      <c r="X409" s="70">
        <f t="shared" si="557"/>
        <v>0</v>
      </c>
      <c r="Y409" s="320"/>
      <c r="Z409" s="321"/>
      <c r="AA409" s="72">
        <f t="shared" si="558"/>
        <v>0</v>
      </c>
      <c r="AB409" s="72">
        <f t="shared" si="559"/>
        <v>0</v>
      </c>
      <c r="AC409" s="72">
        <f t="shared" si="560"/>
        <v>0</v>
      </c>
      <c r="AD409" s="72">
        <f t="shared" si="561"/>
        <v>0</v>
      </c>
      <c r="AE409" s="73">
        <f t="shared" si="562"/>
        <v>0</v>
      </c>
      <c r="AF409" s="72">
        <f t="shared" si="563"/>
        <v>0</v>
      </c>
      <c r="AG409" s="72">
        <f t="shared" si="564"/>
        <v>0</v>
      </c>
      <c r="AH409" s="72">
        <f t="shared" si="565"/>
        <v>0</v>
      </c>
      <c r="AI409" s="72">
        <f t="shared" si="566"/>
        <v>0</v>
      </c>
      <c r="AJ409" s="73">
        <f t="shared" si="567"/>
        <v>0</v>
      </c>
      <c r="AK409" s="39"/>
    </row>
    <row r="410" spans="1:37" x14ac:dyDescent="0.35">
      <c r="A410" s="34">
        <f t="shared" si="552"/>
        <v>0</v>
      </c>
      <c r="B410" s="236">
        <f t="shared" si="568"/>
        <v>0</v>
      </c>
      <c r="C410" s="36">
        <f t="shared" si="553"/>
        <v>0</v>
      </c>
      <c r="D410" s="35"/>
      <c r="E410" s="35"/>
      <c r="F410" s="35"/>
      <c r="G410" s="35"/>
      <c r="H410" s="35"/>
      <c r="I410" s="54"/>
      <c r="J410" s="54"/>
      <c r="K410" s="35"/>
      <c r="L410" s="35"/>
      <c r="M410" s="37"/>
      <c r="N410" s="38"/>
      <c r="O410" s="83"/>
      <c r="P410" s="87" t="e">
        <f>VLOOKUP(H410,'SW CAT Values'!D:E,2,)</f>
        <v>#N/A</v>
      </c>
      <c r="Q410" s="71"/>
      <c r="R410" s="70">
        <f t="shared" ref="R410" si="569">IF(D410="Ground",P410*N410,0)</f>
        <v>0</v>
      </c>
      <c r="S410" s="70">
        <f t="shared" ref="S410" si="570">IF(D410="Ground",P410*O410,0)</f>
        <v>0</v>
      </c>
      <c r="T410" s="320"/>
      <c r="U410" s="320"/>
      <c r="V410" s="71"/>
      <c r="W410" s="70">
        <f t="shared" ref="W410" si="571">IF(D410="Air",P410*N410,0)</f>
        <v>0</v>
      </c>
      <c r="X410" s="70">
        <f t="shared" ref="X410" si="572">IF(D410="Air",P410*O410,0)</f>
        <v>0</v>
      </c>
      <c r="Y410" s="320"/>
      <c r="Z410" s="321"/>
      <c r="AA410" s="72">
        <f t="shared" ref="AA410" si="573">IF(E410="Crew",P410*N410,0)</f>
        <v>0</v>
      </c>
      <c r="AB410" s="72">
        <f t="shared" ref="AB410" si="574">IF(E410="Engine",P410*N410,0)</f>
        <v>0</v>
      </c>
      <c r="AC410" s="72">
        <f t="shared" ref="AC410" si="575">IF(E410="Equipment",P410*N410,0)</f>
        <v>0</v>
      </c>
      <c r="AD410" s="72">
        <f t="shared" ref="AD410" si="576">IF(E410="Fixed",P410*N410,0)</f>
        <v>0</v>
      </c>
      <c r="AE410" s="73">
        <f t="shared" ref="AE410" si="577">IF(E410="Rotary",P410*N410,0)</f>
        <v>0</v>
      </c>
      <c r="AF410" s="72">
        <f t="shared" ref="AF410" si="578">IF(E410="Crew",P410*O410,0)</f>
        <v>0</v>
      </c>
      <c r="AG410" s="72">
        <f t="shared" ref="AG410" si="579">IF(E410="Engine",P410*O410,0)</f>
        <v>0</v>
      </c>
      <c r="AH410" s="72">
        <f t="shared" ref="AH410" si="580">IF(E410="Equipment",P410*O410,0)</f>
        <v>0</v>
      </c>
      <c r="AI410" s="72">
        <f t="shared" ref="AI410" si="581">IF(E410="Fixed",P410*O410,0)</f>
        <v>0</v>
      </c>
      <c r="AJ410" s="73">
        <f t="shared" ref="AJ410" si="582">IF(E410="Rotary",P410*O410,0)</f>
        <v>0</v>
      </c>
      <c r="AK410" s="39"/>
    </row>
    <row r="411" spans="1:37" x14ac:dyDescent="0.35">
      <c r="A411" s="34">
        <f t="shared" si="552"/>
        <v>0</v>
      </c>
      <c r="B411" s="236">
        <f t="shared" si="568"/>
        <v>0</v>
      </c>
      <c r="C411" s="36">
        <f t="shared" si="553"/>
        <v>0</v>
      </c>
      <c r="D411" s="35"/>
      <c r="E411" s="35"/>
      <c r="F411" s="35"/>
      <c r="G411" s="35"/>
      <c r="H411" s="35"/>
      <c r="I411" s="54"/>
      <c r="J411" s="54"/>
      <c r="K411" s="35"/>
      <c r="L411" s="35"/>
      <c r="M411" s="37"/>
      <c r="N411" s="38"/>
      <c r="O411" s="83"/>
      <c r="P411" s="87" t="e">
        <f>VLOOKUP(H411,'SW CAT Values'!D:E,2,)</f>
        <v>#N/A</v>
      </c>
      <c r="Q411" s="71"/>
      <c r="R411" s="70">
        <f t="shared" si="554"/>
        <v>0</v>
      </c>
      <c r="S411" s="70">
        <f t="shared" si="555"/>
        <v>0</v>
      </c>
      <c r="T411" s="320"/>
      <c r="U411" s="320"/>
      <c r="V411" s="71"/>
      <c r="W411" s="70">
        <f t="shared" si="556"/>
        <v>0</v>
      </c>
      <c r="X411" s="70">
        <f t="shared" si="557"/>
        <v>0</v>
      </c>
      <c r="Y411" s="320"/>
      <c r="Z411" s="321"/>
      <c r="AA411" s="72">
        <f t="shared" si="558"/>
        <v>0</v>
      </c>
      <c r="AB411" s="72">
        <f t="shared" si="559"/>
        <v>0</v>
      </c>
      <c r="AC411" s="72">
        <f t="shared" si="560"/>
        <v>0</v>
      </c>
      <c r="AD411" s="72">
        <f t="shared" si="561"/>
        <v>0</v>
      </c>
      <c r="AE411" s="73">
        <f t="shared" si="562"/>
        <v>0</v>
      </c>
      <c r="AF411" s="72">
        <f t="shared" si="563"/>
        <v>0</v>
      </c>
      <c r="AG411" s="72">
        <f t="shared" si="564"/>
        <v>0</v>
      </c>
      <c r="AH411" s="72">
        <f t="shared" si="565"/>
        <v>0</v>
      </c>
      <c r="AI411" s="72">
        <f t="shared" si="566"/>
        <v>0</v>
      </c>
      <c r="AJ411" s="73">
        <f t="shared" si="567"/>
        <v>0</v>
      </c>
      <c r="AK411" s="39"/>
    </row>
    <row r="412" spans="1:37" x14ac:dyDescent="0.35">
      <c r="A412" s="34">
        <f t="shared" si="552"/>
        <v>0</v>
      </c>
      <c r="B412" s="236">
        <f t="shared" si="568"/>
        <v>0</v>
      </c>
      <c r="C412" s="36">
        <f t="shared" si="553"/>
        <v>0</v>
      </c>
      <c r="D412" s="35"/>
      <c r="E412" s="35"/>
      <c r="F412" s="35"/>
      <c r="G412" s="35"/>
      <c r="H412" s="35"/>
      <c r="I412" s="54"/>
      <c r="J412" s="54"/>
      <c r="K412" s="35"/>
      <c r="L412" s="35"/>
      <c r="M412" s="37"/>
      <c r="N412" s="38"/>
      <c r="O412" s="83"/>
      <c r="P412" s="87" t="e">
        <f>VLOOKUP(H412,'SW CAT Values'!D:E,2,)</f>
        <v>#N/A</v>
      </c>
      <c r="Q412" s="71"/>
      <c r="R412" s="70">
        <f t="shared" si="554"/>
        <v>0</v>
      </c>
      <c r="S412" s="70">
        <f t="shared" si="555"/>
        <v>0</v>
      </c>
      <c r="T412" s="320"/>
      <c r="U412" s="320"/>
      <c r="V412" s="71"/>
      <c r="W412" s="70">
        <f t="shared" si="556"/>
        <v>0</v>
      </c>
      <c r="X412" s="70">
        <f t="shared" si="557"/>
        <v>0</v>
      </c>
      <c r="Y412" s="320"/>
      <c r="Z412" s="321"/>
      <c r="AA412" s="72">
        <f t="shared" si="558"/>
        <v>0</v>
      </c>
      <c r="AB412" s="72">
        <f t="shared" si="559"/>
        <v>0</v>
      </c>
      <c r="AC412" s="72">
        <f t="shared" si="560"/>
        <v>0</v>
      </c>
      <c r="AD412" s="72">
        <f t="shared" si="561"/>
        <v>0</v>
      </c>
      <c r="AE412" s="73">
        <f t="shared" si="562"/>
        <v>0</v>
      </c>
      <c r="AF412" s="72">
        <f t="shared" si="563"/>
        <v>0</v>
      </c>
      <c r="AG412" s="72">
        <f t="shared" si="564"/>
        <v>0</v>
      </c>
      <c r="AH412" s="72">
        <f t="shared" si="565"/>
        <v>0</v>
      </c>
      <c r="AI412" s="72">
        <f t="shared" si="566"/>
        <v>0</v>
      </c>
      <c r="AJ412" s="73">
        <f t="shared" si="567"/>
        <v>0</v>
      </c>
      <c r="AK412" s="39"/>
    </row>
    <row r="413" spans="1:37" x14ac:dyDescent="0.35">
      <c r="A413" s="34">
        <f t="shared" si="552"/>
        <v>0</v>
      </c>
      <c r="B413" s="236">
        <f t="shared" si="568"/>
        <v>0</v>
      </c>
      <c r="C413" s="36">
        <f t="shared" si="553"/>
        <v>0</v>
      </c>
      <c r="D413" s="35"/>
      <c r="E413" s="35"/>
      <c r="F413" s="35"/>
      <c r="G413" s="35"/>
      <c r="H413" s="35"/>
      <c r="I413" s="54"/>
      <c r="J413" s="54"/>
      <c r="K413" s="35"/>
      <c r="L413" s="35"/>
      <c r="M413" s="37"/>
      <c r="N413" s="38"/>
      <c r="O413" s="83"/>
      <c r="P413" s="87" t="e">
        <f>VLOOKUP(H413,'SW CAT Values'!D:E,2,)</f>
        <v>#N/A</v>
      </c>
      <c r="Q413" s="71"/>
      <c r="R413" s="70">
        <f t="shared" si="554"/>
        <v>0</v>
      </c>
      <c r="S413" s="70">
        <f t="shared" si="555"/>
        <v>0</v>
      </c>
      <c r="T413" s="320"/>
      <c r="U413" s="320"/>
      <c r="V413" s="71"/>
      <c r="W413" s="70">
        <f t="shared" si="556"/>
        <v>0</v>
      </c>
      <c r="X413" s="70">
        <f t="shared" si="557"/>
        <v>0</v>
      </c>
      <c r="Y413" s="320"/>
      <c r="Z413" s="321"/>
      <c r="AA413" s="72">
        <f t="shared" si="558"/>
        <v>0</v>
      </c>
      <c r="AB413" s="72">
        <f t="shared" si="559"/>
        <v>0</v>
      </c>
      <c r="AC413" s="72">
        <f t="shared" si="560"/>
        <v>0</v>
      </c>
      <c r="AD413" s="72">
        <f t="shared" si="561"/>
        <v>0</v>
      </c>
      <c r="AE413" s="73">
        <f t="shared" si="562"/>
        <v>0</v>
      </c>
      <c r="AF413" s="72">
        <f t="shared" si="563"/>
        <v>0</v>
      </c>
      <c r="AG413" s="72">
        <f t="shared" si="564"/>
        <v>0</v>
      </c>
      <c r="AH413" s="72">
        <f t="shared" si="565"/>
        <v>0</v>
      </c>
      <c r="AI413" s="72">
        <f t="shared" si="566"/>
        <v>0</v>
      </c>
      <c r="AJ413" s="73">
        <f t="shared" si="567"/>
        <v>0</v>
      </c>
      <c r="AK413" s="39"/>
    </row>
    <row r="414" spans="1:37" x14ac:dyDescent="0.35">
      <c r="A414" s="34">
        <f t="shared" si="552"/>
        <v>0</v>
      </c>
      <c r="B414" s="236">
        <f t="shared" si="568"/>
        <v>0</v>
      </c>
      <c r="C414" s="36">
        <f t="shared" si="553"/>
        <v>0</v>
      </c>
      <c r="D414" s="35"/>
      <c r="E414" s="35"/>
      <c r="F414" s="35"/>
      <c r="G414" s="35"/>
      <c r="H414" s="35"/>
      <c r="I414" s="54"/>
      <c r="J414" s="54"/>
      <c r="K414" s="35"/>
      <c r="L414" s="35"/>
      <c r="M414" s="37"/>
      <c r="N414" s="38"/>
      <c r="O414" s="83"/>
      <c r="P414" s="87" t="e">
        <f>VLOOKUP(H414,'SW CAT Values'!D:E,2,)</f>
        <v>#N/A</v>
      </c>
      <c r="Q414" s="71"/>
      <c r="R414" s="70">
        <f t="shared" si="554"/>
        <v>0</v>
      </c>
      <c r="S414" s="70">
        <f t="shared" si="555"/>
        <v>0</v>
      </c>
      <c r="T414" s="320"/>
      <c r="U414" s="320"/>
      <c r="V414" s="71"/>
      <c r="W414" s="70">
        <f t="shared" si="556"/>
        <v>0</v>
      </c>
      <c r="X414" s="70">
        <f t="shared" si="557"/>
        <v>0</v>
      </c>
      <c r="Y414" s="320"/>
      <c r="Z414" s="321"/>
      <c r="AA414" s="72">
        <f t="shared" si="558"/>
        <v>0</v>
      </c>
      <c r="AB414" s="72">
        <f t="shared" si="559"/>
        <v>0</v>
      </c>
      <c r="AC414" s="72">
        <f t="shared" si="560"/>
        <v>0</v>
      </c>
      <c r="AD414" s="72">
        <f t="shared" si="561"/>
        <v>0</v>
      </c>
      <c r="AE414" s="73">
        <f t="shared" si="562"/>
        <v>0</v>
      </c>
      <c r="AF414" s="72">
        <f t="shared" si="563"/>
        <v>0</v>
      </c>
      <c r="AG414" s="72">
        <f t="shared" si="564"/>
        <v>0</v>
      </c>
      <c r="AH414" s="72">
        <f t="shared" si="565"/>
        <v>0</v>
      </c>
      <c r="AI414" s="72">
        <f t="shared" si="566"/>
        <v>0</v>
      </c>
      <c r="AJ414" s="73">
        <f t="shared" si="567"/>
        <v>0</v>
      </c>
      <c r="AK414" s="39"/>
    </row>
    <row r="415" spans="1:37" x14ac:dyDescent="0.35">
      <c r="A415" s="34">
        <f t="shared" si="552"/>
        <v>0</v>
      </c>
      <c r="B415" s="236">
        <f t="shared" si="568"/>
        <v>0</v>
      </c>
      <c r="C415" s="36">
        <f t="shared" si="553"/>
        <v>0</v>
      </c>
      <c r="D415" s="35"/>
      <c r="E415" s="35"/>
      <c r="F415" s="35"/>
      <c r="G415" s="35"/>
      <c r="H415" s="35"/>
      <c r="I415" s="54"/>
      <c r="J415" s="54"/>
      <c r="K415" s="35"/>
      <c r="L415" s="35"/>
      <c r="M415" s="37"/>
      <c r="N415" s="38"/>
      <c r="O415" s="83"/>
      <c r="P415" s="87" t="e">
        <f>VLOOKUP(H415,'SW CAT Values'!D:E,2,)</f>
        <v>#N/A</v>
      </c>
      <c r="Q415" s="71"/>
      <c r="R415" s="70">
        <f t="shared" si="554"/>
        <v>0</v>
      </c>
      <c r="S415" s="70">
        <f t="shared" si="555"/>
        <v>0</v>
      </c>
      <c r="T415" s="320"/>
      <c r="U415" s="320"/>
      <c r="V415" s="71"/>
      <c r="W415" s="70">
        <f t="shared" si="556"/>
        <v>0</v>
      </c>
      <c r="X415" s="70">
        <f t="shared" si="557"/>
        <v>0</v>
      </c>
      <c r="Y415" s="320"/>
      <c r="Z415" s="321"/>
      <c r="AA415" s="72">
        <f t="shared" si="558"/>
        <v>0</v>
      </c>
      <c r="AB415" s="72">
        <f t="shared" si="559"/>
        <v>0</v>
      </c>
      <c r="AC415" s="72">
        <f t="shared" si="560"/>
        <v>0</v>
      </c>
      <c r="AD415" s="72">
        <f t="shared" si="561"/>
        <v>0</v>
      </c>
      <c r="AE415" s="73">
        <f t="shared" si="562"/>
        <v>0</v>
      </c>
      <c r="AF415" s="72">
        <f t="shared" si="563"/>
        <v>0</v>
      </c>
      <c r="AG415" s="72">
        <f t="shared" si="564"/>
        <v>0</v>
      </c>
      <c r="AH415" s="72">
        <f t="shared" si="565"/>
        <v>0</v>
      </c>
      <c r="AI415" s="72">
        <f t="shared" si="566"/>
        <v>0</v>
      </c>
      <c r="AJ415" s="73">
        <f t="shared" si="567"/>
        <v>0</v>
      </c>
      <c r="AK415" s="39"/>
    </row>
    <row r="416" spans="1:37" x14ac:dyDescent="0.35">
      <c r="A416" s="34">
        <f t="shared" si="552"/>
        <v>0</v>
      </c>
      <c r="B416" s="236">
        <f t="shared" si="568"/>
        <v>0</v>
      </c>
      <c r="C416" s="36">
        <f t="shared" si="553"/>
        <v>0</v>
      </c>
      <c r="D416" s="35"/>
      <c r="E416" s="35"/>
      <c r="F416" s="35"/>
      <c r="G416" s="35"/>
      <c r="H416" s="35"/>
      <c r="I416" s="54"/>
      <c r="J416" s="54"/>
      <c r="K416" s="35"/>
      <c r="L416" s="35"/>
      <c r="M416" s="37"/>
      <c r="N416" s="38"/>
      <c r="O416" s="83"/>
      <c r="P416" s="87" t="e">
        <f>VLOOKUP(H416,'SW CAT Values'!D:E,2,)</f>
        <v>#N/A</v>
      </c>
      <c r="Q416" s="71"/>
      <c r="R416" s="70">
        <f t="shared" si="554"/>
        <v>0</v>
      </c>
      <c r="S416" s="70">
        <f t="shared" si="555"/>
        <v>0</v>
      </c>
      <c r="T416" s="320"/>
      <c r="U416" s="320"/>
      <c r="V416" s="71"/>
      <c r="W416" s="70">
        <f t="shared" si="556"/>
        <v>0</v>
      </c>
      <c r="X416" s="70">
        <f t="shared" si="557"/>
        <v>0</v>
      </c>
      <c r="Y416" s="320"/>
      <c r="Z416" s="321"/>
      <c r="AA416" s="72">
        <f t="shared" si="558"/>
        <v>0</v>
      </c>
      <c r="AB416" s="72">
        <f t="shared" si="559"/>
        <v>0</v>
      </c>
      <c r="AC416" s="72">
        <f t="shared" si="560"/>
        <v>0</v>
      </c>
      <c r="AD416" s="72">
        <f t="shared" si="561"/>
        <v>0</v>
      </c>
      <c r="AE416" s="73">
        <f t="shared" si="562"/>
        <v>0</v>
      </c>
      <c r="AF416" s="72">
        <f t="shared" si="563"/>
        <v>0</v>
      </c>
      <c r="AG416" s="72">
        <f t="shared" si="564"/>
        <v>0</v>
      </c>
      <c r="AH416" s="72">
        <f t="shared" si="565"/>
        <v>0</v>
      </c>
      <c r="AI416" s="72">
        <f t="shared" si="566"/>
        <v>0</v>
      </c>
      <c r="AJ416" s="73">
        <f t="shared" si="567"/>
        <v>0</v>
      </c>
      <c r="AK416" s="39"/>
    </row>
    <row r="417" spans="1:37" x14ac:dyDescent="0.35">
      <c r="A417" s="34">
        <f t="shared" ref="A417:A419" si="583">$A$424</f>
        <v>0</v>
      </c>
      <c r="B417" s="236">
        <f t="shared" si="568"/>
        <v>0</v>
      </c>
      <c r="C417" s="36">
        <f t="shared" ref="C417:C419" si="584">$C$424</f>
        <v>0</v>
      </c>
      <c r="D417" s="35"/>
      <c r="E417" s="35"/>
      <c r="F417" s="35"/>
      <c r="G417" s="35"/>
      <c r="H417" s="35"/>
      <c r="I417" s="54"/>
      <c r="J417" s="54"/>
      <c r="K417" s="35"/>
      <c r="L417" s="35"/>
      <c r="M417" s="37"/>
      <c r="N417" s="38"/>
      <c r="O417" s="83"/>
      <c r="P417" s="87" t="e">
        <f>VLOOKUP(H417,'SW CAT Values'!D:E,2,)</f>
        <v>#N/A</v>
      </c>
      <c r="Q417" s="71"/>
      <c r="R417" s="70">
        <f t="shared" si="554"/>
        <v>0</v>
      </c>
      <c r="S417" s="70">
        <f t="shared" si="555"/>
        <v>0</v>
      </c>
      <c r="T417" s="320"/>
      <c r="U417" s="320"/>
      <c r="V417" s="71"/>
      <c r="W417" s="70">
        <f t="shared" si="556"/>
        <v>0</v>
      </c>
      <c r="X417" s="70">
        <f t="shared" si="557"/>
        <v>0</v>
      </c>
      <c r="Y417" s="320"/>
      <c r="Z417" s="321"/>
      <c r="AA417" s="72">
        <f t="shared" si="558"/>
        <v>0</v>
      </c>
      <c r="AB417" s="72">
        <f t="shared" si="559"/>
        <v>0</v>
      </c>
      <c r="AC417" s="72">
        <f t="shared" si="560"/>
        <v>0</v>
      </c>
      <c r="AD417" s="72">
        <f t="shared" si="561"/>
        <v>0</v>
      </c>
      <c r="AE417" s="73">
        <f t="shared" si="562"/>
        <v>0</v>
      </c>
      <c r="AF417" s="72">
        <f t="shared" si="563"/>
        <v>0</v>
      </c>
      <c r="AG417" s="72">
        <f t="shared" si="564"/>
        <v>0</v>
      </c>
      <c r="AH417" s="72">
        <f t="shared" si="565"/>
        <v>0</v>
      </c>
      <c r="AI417" s="72">
        <f t="shared" si="566"/>
        <v>0</v>
      </c>
      <c r="AJ417" s="73">
        <f t="shared" si="567"/>
        <v>0</v>
      </c>
      <c r="AK417" s="39"/>
    </row>
    <row r="418" spans="1:37" x14ac:dyDescent="0.35">
      <c r="A418" s="34">
        <f t="shared" si="583"/>
        <v>0</v>
      </c>
      <c r="B418" s="236">
        <f t="shared" si="568"/>
        <v>0</v>
      </c>
      <c r="C418" s="36">
        <f t="shared" si="584"/>
        <v>0</v>
      </c>
      <c r="D418" s="35"/>
      <c r="E418" s="35"/>
      <c r="F418" s="35"/>
      <c r="G418" s="35"/>
      <c r="H418" s="35"/>
      <c r="I418" s="54"/>
      <c r="J418" s="54"/>
      <c r="K418" s="35"/>
      <c r="L418" s="35"/>
      <c r="M418" s="37"/>
      <c r="N418" s="38"/>
      <c r="O418" s="83"/>
      <c r="P418" s="87" t="e">
        <f>VLOOKUP(H418,'SW CAT Values'!D:E,2,)</f>
        <v>#N/A</v>
      </c>
      <c r="Q418" s="71"/>
      <c r="R418" s="70">
        <f t="shared" si="554"/>
        <v>0</v>
      </c>
      <c r="S418" s="70">
        <f t="shared" si="555"/>
        <v>0</v>
      </c>
      <c r="T418" s="320"/>
      <c r="U418" s="320"/>
      <c r="V418" s="71"/>
      <c r="W418" s="70">
        <f t="shared" si="556"/>
        <v>0</v>
      </c>
      <c r="X418" s="70">
        <f t="shared" si="557"/>
        <v>0</v>
      </c>
      <c r="Y418" s="320"/>
      <c r="Z418" s="321"/>
      <c r="AA418" s="72">
        <f t="shared" si="558"/>
        <v>0</v>
      </c>
      <c r="AB418" s="72">
        <f t="shared" si="559"/>
        <v>0</v>
      </c>
      <c r="AC418" s="72">
        <f t="shared" si="560"/>
        <v>0</v>
      </c>
      <c r="AD418" s="72">
        <f t="shared" si="561"/>
        <v>0</v>
      </c>
      <c r="AE418" s="73">
        <f t="shared" si="562"/>
        <v>0</v>
      </c>
      <c r="AF418" s="72">
        <f t="shared" si="563"/>
        <v>0</v>
      </c>
      <c r="AG418" s="72">
        <f t="shared" si="564"/>
        <v>0</v>
      </c>
      <c r="AH418" s="72">
        <f t="shared" si="565"/>
        <v>0</v>
      </c>
      <c r="AI418" s="72">
        <f t="shared" si="566"/>
        <v>0</v>
      </c>
      <c r="AJ418" s="73">
        <f t="shared" si="567"/>
        <v>0</v>
      </c>
      <c r="AK418" s="39"/>
    </row>
    <row r="419" spans="1:37" x14ac:dyDescent="0.35">
      <c r="A419" s="34">
        <f t="shared" si="583"/>
        <v>0</v>
      </c>
      <c r="B419" s="236">
        <f t="shared" si="568"/>
        <v>0</v>
      </c>
      <c r="C419" s="36">
        <f t="shared" si="584"/>
        <v>0</v>
      </c>
      <c r="D419" s="35"/>
      <c r="E419" s="35"/>
      <c r="F419" s="35"/>
      <c r="G419" s="35"/>
      <c r="H419" s="35"/>
      <c r="I419" s="54"/>
      <c r="J419" s="54"/>
      <c r="K419" s="35"/>
      <c r="L419" s="35"/>
      <c r="M419" s="37"/>
      <c r="N419" s="38"/>
      <c r="O419" s="83"/>
      <c r="P419" s="87" t="e">
        <f>VLOOKUP(H419,'SW CAT Values'!D:E,2,)</f>
        <v>#N/A</v>
      </c>
      <c r="Q419" s="71"/>
      <c r="R419" s="70">
        <f t="shared" si="554"/>
        <v>0</v>
      </c>
      <c r="S419" s="70">
        <f t="shared" si="555"/>
        <v>0</v>
      </c>
      <c r="T419" s="320"/>
      <c r="U419" s="320"/>
      <c r="V419" s="71"/>
      <c r="W419" s="70">
        <f t="shared" si="556"/>
        <v>0</v>
      </c>
      <c r="X419" s="70">
        <f t="shared" si="557"/>
        <v>0</v>
      </c>
      <c r="Y419" s="320"/>
      <c r="Z419" s="321"/>
      <c r="AA419" s="72">
        <f t="shared" si="558"/>
        <v>0</v>
      </c>
      <c r="AB419" s="72">
        <f t="shared" si="559"/>
        <v>0</v>
      </c>
      <c r="AC419" s="72">
        <f t="shared" si="560"/>
        <v>0</v>
      </c>
      <c r="AD419" s="72">
        <f t="shared" si="561"/>
        <v>0</v>
      </c>
      <c r="AE419" s="73">
        <f t="shared" si="562"/>
        <v>0</v>
      </c>
      <c r="AF419" s="72">
        <f t="shared" si="563"/>
        <v>0</v>
      </c>
      <c r="AG419" s="72">
        <f t="shared" si="564"/>
        <v>0</v>
      </c>
      <c r="AH419" s="72">
        <f t="shared" si="565"/>
        <v>0</v>
      </c>
      <c r="AI419" s="72">
        <f t="shared" si="566"/>
        <v>0</v>
      </c>
      <c r="AJ419" s="73">
        <f t="shared" si="567"/>
        <v>0</v>
      </c>
      <c r="AK419" s="39"/>
    </row>
    <row r="420" spans="1:37" x14ac:dyDescent="0.35">
      <c r="A420" s="34">
        <f t="shared" ref="A420:A423" si="585">$A$424</f>
        <v>0</v>
      </c>
      <c r="B420" s="236">
        <f t="shared" si="568"/>
        <v>0</v>
      </c>
      <c r="C420" s="36">
        <f t="shared" ref="C420:C423" si="586">$C$424</f>
        <v>0</v>
      </c>
      <c r="D420" s="35"/>
      <c r="E420" s="35"/>
      <c r="F420" s="35"/>
      <c r="G420" s="35"/>
      <c r="H420" s="35"/>
      <c r="I420" s="54"/>
      <c r="J420" s="54"/>
      <c r="K420" s="35"/>
      <c r="L420" s="35"/>
      <c r="M420" s="37"/>
      <c r="N420" s="38"/>
      <c r="O420" s="83"/>
      <c r="P420" s="87" t="e">
        <f>VLOOKUP(H420,'SW CAT Values'!D:E,2,)</f>
        <v>#N/A</v>
      </c>
      <c r="Q420" s="71"/>
      <c r="R420" s="70">
        <f t="shared" si="554"/>
        <v>0</v>
      </c>
      <c r="S420" s="70">
        <f t="shared" si="555"/>
        <v>0</v>
      </c>
      <c r="T420" s="320"/>
      <c r="U420" s="320"/>
      <c r="V420" s="71"/>
      <c r="W420" s="70">
        <f t="shared" si="556"/>
        <v>0</v>
      </c>
      <c r="X420" s="70">
        <f t="shared" si="557"/>
        <v>0</v>
      </c>
      <c r="Y420" s="320"/>
      <c r="Z420" s="321"/>
      <c r="AA420" s="72">
        <f t="shared" si="558"/>
        <v>0</v>
      </c>
      <c r="AB420" s="72">
        <f t="shared" si="559"/>
        <v>0</v>
      </c>
      <c r="AC420" s="72">
        <f t="shared" si="560"/>
        <v>0</v>
      </c>
      <c r="AD420" s="72">
        <f t="shared" si="561"/>
        <v>0</v>
      </c>
      <c r="AE420" s="73">
        <f t="shared" si="562"/>
        <v>0</v>
      </c>
      <c r="AF420" s="72">
        <f t="shared" si="563"/>
        <v>0</v>
      </c>
      <c r="AG420" s="72">
        <f t="shared" si="564"/>
        <v>0</v>
      </c>
      <c r="AH420" s="72">
        <f t="shared" si="565"/>
        <v>0</v>
      </c>
      <c r="AI420" s="72">
        <f t="shared" si="566"/>
        <v>0</v>
      </c>
      <c r="AJ420" s="73">
        <f t="shared" si="567"/>
        <v>0</v>
      </c>
      <c r="AK420" s="39"/>
    </row>
    <row r="421" spans="1:37" x14ac:dyDescent="0.35">
      <c r="A421" s="34">
        <f t="shared" si="585"/>
        <v>0</v>
      </c>
      <c r="B421" s="236">
        <f t="shared" si="568"/>
        <v>0</v>
      </c>
      <c r="C421" s="36">
        <f t="shared" si="586"/>
        <v>0</v>
      </c>
      <c r="D421" s="35"/>
      <c r="E421" s="35"/>
      <c r="F421" s="35"/>
      <c r="G421" s="35"/>
      <c r="H421" s="35"/>
      <c r="I421" s="54"/>
      <c r="J421" s="54"/>
      <c r="K421" s="35"/>
      <c r="L421" s="35"/>
      <c r="M421" s="37"/>
      <c r="N421" s="38"/>
      <c r="O421" s="83"/>
      <c r="P421" s="87" t="e">
        <f>VLOOKUP(H421,'SW CAT Values'!D:E,2,)</f>
        <v>#N/A</v>
      </c>
      <c r="Q421" s="71"/>
      <c r="R421" s="70">
        <f t="shared" si="554"/>
        <v>0</v>
      </c>
      <c r="S421" s="70">
        <f t="shared" si="555"/>
        <v>0</v>
      </c>
      <c r="T421" s="320"/>
      <c r="U421" s="320"/>
      <c r="V421" s="71"/>
      <c r="W421" s="70">
        <f t="shared" si="556"/>
        <v>0</v>
      </c>
      <c r="X421" s="70">
        <f t="shared" si="557"/>
        <v>0</v>
      </c>
      <c r="Y421" s="320"/>
      <c r="Z421" s="321"/>
      <c r="AA421" s="72">
        <f t="shared" si="558"/>
        <v>0</v>
      </c>
      <c r="AB421" s="72">
        <f t="shared" si="559"/>
        <v>0</v>
      </c>
      <c r="AC421" s="72">
        <f t="shared" si="560"/>
        <v>0</v>
      </c>
      <c r="AD421" s="72">
        <f t="shared" si="561"/>
        <v>0</v>
      </c>
      <c r="AE421" s="73">
        <f t="shared" si="562"/>
        <v>0</v>
      </c>
      <c r="AF421" s="72">
        <f t="shared" si="563"/>
        <v>0</v>
      </c>
      <c r="AG421" s="72">
        <f t="shared" si="564"/>
        <v>0</v>
      </c>
      <c r="AH421" s="72">
        <f t="shared" si="565"/>
        <v>0</v>
      </c>
      <c r="AI421" s="72">
        <f t="shared" si="566"/>
        <v>0</v>
      </c>
      <c r="AJ421" s="73">
        <f t="shared" si="567"/>
        <v>0</v>
      </c>
      <c r="AK421" s="39"/>
    </row>
    <row r="422" spans="1:37" x14ac:dyDescent="0.35">
      <c r="A422" s="34">
        <f t="shared" si="585"/>
        <v>0</v>
      </c>
      <c r="B422" s="236">
        <f t="shared" si="568"/>
        <v>0</v>
      </c>
      <c r="C422" s="36">
        <f t="shared" si="586"/>
        <v>0</v>
      </c>
      <c r="D422" s="35"/>
      <c r="E422" s="35"/>
      <c r="F422" s="35"/>
      <c r="G422" s="35"/>
      <c r="H422" s="35"/>
      <c r="I422" s="54"/>
      <c r="J422" s="54"/>
      <c r="K422" s="35"/>
      <c r="L422" s="35"/>
      <c r="M422" s="37"/>
      <c r="N422" s="38"/>
      <c r="O422" s="83"/>
      <c r="P422" s="87" t="e">
        <f>VLOOKUP(H422,'SW CAT Values'!D:E,2,)</f>
        <v>#N/A</v>
      </c>
      <c r="Q422" s="71"/>
      <c r="R422" s="70">
        <f t="shared" si="554"/>
        <v>0</v>
      </c>
      <c r="S422" s="70">
        <f t="shared" si="555"/>
        <v>0</v>
      </c>
      <c r="T422" s="320"/>
      <c r="U422" s="320"/>
      <c r="V422" s="71"/>
      <c r="W422" s="70">
        <f t="shared" si="556"/>
        <v>0</v>
      </c>
      <c r="X422" s="70">
        <f t="shared" si="557"/>
        <v>0</v>
      </c>
      <c r="Y422" s="320"/>
      <c r="Z422" s="321"/>
      <c r="AA422" s="72">
        <f t="shared" si="558"/>
        <v>0</v>
      </c>
      <c r="AB422" s="72">
        <f t="shared" si="559"/>
        <v>0</v>
      </c>
      <c r="AC422" s="72">
        <f t="shared" si="560"/>
        <v>0</v>
      </c>
      <c r="AD422" s="72">
        <f t="shared" si="561"/>
        <v>0</v>
      </c>
      <c r="AE422" s="73">
        <f t="shared" si="562"/>
        <v>0</v>
      </c>
      <c r="AF422" s="72">
        <f t="shared" si="563"/>
        <v>0</v>
      </c>
      <c r="AG422" s="72">
        <f t="shared" si="564"/>
        <v>0</v>
      </c>
      <c r="AH422" s="72">
        <f t="shared" si="565"/>
        <v>0</v>
      </c>
      <c r="AI422" s="72">
        <f t="shared" si="566"/>
        <v>0</v>
      </c>
      <c r="AJ422" s="73">
        <f t="shared" si="567"/>
        <v>0</v>
      </c>
      <c r="AK422" s="39"/>
    </row>
    <row r="423" spans="1:37" x14ac:dyDescent="0.35">
      <c r="A423" s="34">
        <f t="shared" si="585"/>
        <v>0</v>
      </c>
      <c r="B423" s="236">
        <f t="shared" si="568"/>
        <v>0</v>
      </c>
      <c r="C423" s="36">
        <f t="shared" si="586"/>
        <v>0</v>
      </c>
      <c r="D423" s="35"/>
      <c r="E423" s="35"/>
      <c r="F423" s="35"/>
      <c r="G423" s="35"/>
      <c r="H423" s="35"/>
      <c r="I423" s="130"/>
      <c r="J423" s="54"/>
      <c r="K423" s="35"/>
      <c r="L423" s="35"/>
      <c r="M423" s="37"/>
      <c r="N423" s="38"/>
      <c r="O423" s="83"/>
      <c r="P423" s="87" t="e">
        <f>VLOOKUP(H423,'SW CAT Values'!D:E,2,)</f>
        <v>#N/A</v>
      </c>
      <c r="Q423" s="71"/>
      <c r="R423" s="70">
        <f t="shared" si="554"/>
        <v>0</v>
      </c>
      <c r="S423" s="70">
        <f t="shared" si="555"/>
        <v>0</v>
      </c>
      <c r="T423" s="320"/>
      <c r="U423" s="320"/>
      <c r="V423" s="71"/>
      <c r="W423" s="70">
        <f t="shared" si="556"/>
        <v>0</v>
      </c>
      <c r="X423" s="70">
        <f t="shared" si="557"/>
        <v>0</v>
      </c>
      <c r="Y423" s="320"/>
      <c r="Z423" s="321"/>
      <c r="AA423" s="72">
        <f t="shared" si="558"/>
        <v>0</v>
      </c>
      <c r="AB423" s="72">
        <f t="shared" si="559"/>
        <v>0</v>
      </c>
      <c r="AC423" s="72">
        <f t="shared" si="560"/>
        <v>0</v>
      </c>
      <c r="AD423" s="72">
        <f t="shared" si="561"/>
        <v>0</v>
      </c>
      <c r="AE423" s="73">
        <f t="shared" si="562"/>
        <v>0</v>
      </c>
      <c r="AF423" s="72">
        <f t="shared" si="563"/>
        <v>0</v>
      </c>
      <c r="AG423" s="72">
        <f t="shared" si="564"/>
        <v>0</v>
      </c>
      <c r="AH423" s="72">
        <f t="shared" si="565"/>
        <v>0</v>
      </c>
      <c r="AI423" s="72">
        <f t="shared" si="566"/>
        <v>0</v>
      </c>
      <c r="AJ423" s="73">
        <f t="shared" si="567"/>
        <v>0</v>
      </c>
      <c r="AK423" s="39"/>
    </row>
    <row r="424" spans="1:37" x14ac:dyDescent="0.35">
      <c r="A424" s="106">
        <f>Summary!A18</f>
        <v>0</v>
      </c>
      <c r="B424" s="107">
        <f>Summary!B18</f>
        <v>0</v>
      </c>
      <c r="C424" s="95">
        <f>Summary!C18</f>
        <v>0</v>
      </c>
      <c r="D424" s="96"/>
      <c r="E424" s="97"/>
      <c r="F424" s="96"/>
      <c r="G424" s="98"/>
      <c r="H424" s="107"/>
      <c r="I424" s="98"/>
      <c r="J424" s="98"/>
      <c r="K424" s="92"/>
      <c r="L424" s="166"/>
      <c r="M424" s="167"/>
      <c r="N424" s="166"/>
      <c r="O424" s="168" t="str">
        <f>_xlfn.CONCAT("PERIOD ",A424," TOTAL")</f>
        <v>PERIOD 0 TOTAL</v>
      </c>
      <c r="P424" s="138" t="e">
        <f>SUM(P399:P423)</f>
        <v>#N/A</v>
      </c>
      <c r="Q424" s="157">
        <f>SUM(R424:S424)</f>
        <v>0</v>
      </c>
      <c r="R424" s="157">
        <f>SUM(R399:R423)</f>
        <v>0</v>
      </c>
      <c r="S424" s="157">
        <f>SUM(S399:S423)</f>
        <v>0</v>
      </c>
      <c r="T424" s="74" t="e">
        <f>R424/(R424+S424)</f>
        <v>#DIV/0!</v>
      </c>
      <c r="U424" s="74" t="e">
        <f>S424/(R424+S424)</f>
        <v>#DIV/0!</v>
      </c>
      <c r="V424" s="141">
        <f>SUM(W424:X424)</f>
        <v>0</v>
      </c>
      <c r="W424" s="157">
        <f>SUM(W399:W423)</f>
        <v>0</v>
      </c>
      <c r="X424" s="157">
        <f>SUM(X399:X423)</f>
        <v>0</v>
      </c>
      <c r="Y424" s="74" t="e">
        <f>W424/(W424+X424)</f>
        <v>#DIV/0!</v>
      </c>
      <c r="Z424" s="75" t="e">
        <f>X424/(W424+X424)</f>
        <v>#DIV/0!</v>
      </c>
      <c r="AA424" s="142">
        <f t="shared" ref="AA424:AJ424" si="587">SUM(AA399:AA423)</f>
        <v>0</v>
      </c>
      <c r="AB424" s="142">
        <f t="shared" si="587"/>
        <v>0</v>
      </c>
      <c r="AC424" s="142">
        <f t="shared" si="587"/>
        <v>0</v>
      </c>
      <c r="AD424" s="142">
        <f t="shared" si="587"/>
        <v>0</v>
      </c>
      <c r="AE424" s="143">
        <f t="shared" si="587"/>
        <v>0</v>
      </c>
      <c r="AF424" s="142">
        <f t="shared" si="587"/>
        <v>0</v>
      </c>
      <c r="AG424" s="142">
        <f t="shared" si="587"/>
        <v>0</v>
      </c>
      <c r="AH424" s="142">
        <f t="shared" si="587"/>
        <v>0</v>
      </c>
      <c r="AI424" s="142">
        <f t="shared" si="587"/>
        <v>0</v>
      </c>
      <c r="AJ424" s="143">
        <f t="shared" si="587"/>
        <v>0</v>
      </c>
      <c r="AK424" s="89">
        <f>C424</f>
        <v>0</v>
      </c>
    </row>
    <row r="425" spans="1:37" x14ac:dyDescent="0.35">
      <c r="A425" s="108"/>
      <c r="B425" s="101"/>
      <c r="C425" s="99"/>
      <c r="D425" s="100"/>
      <c r="E425" s="101"/>
      <c r="F425" s="117"/>
      <c r="G425" s="101"/>
      <c r="H425" s="117"/>
      <c r="I425" s="101"/>
      <c r="J425" s="93"/>
      <c r="K425" s="93"/>
      <c r="L425" s="182"/>
      <c r="M425" s="182"/>
      <c r="N425" s="182"/>
      <c r="O425" s="183" t="s">
        <v>120</v>
      </c>
      <c r="P425" s="140" t="e">
        <f t="shared" ref="P425:AJ425" si="588">P398</f>
        <v>#N/A</v>
      </c>
      <c r="Q425" s="185">
        <f t="shared" si="588"/>
        <v>0</v>
      </c>
      <c r="R425" s="185">
        <f t="shared" si="588"/>
        <v>0</v>
      </c>
      <c r="S425" s="185">
        <f t="shared" si="588"/>
        <v>0</v>
      </c>
      <c r="T425" s="186" t="e">
        <f t="shared" si="588"/>
        <v>#DIV/0!</v>
      </c>
      <c r="U425" s="186" t="e">
        <f t="shared" si="588"/>
        <v>#DIV/0!</v>
      </c>
      <c r="V425" s="187">
        <f t="shared" si="588"/>
        <v>0</v>
      </c>
      <c r="W425" s="185">
        <f t="shared" si="588"/>
        <v>0</v>
      </c>
      <c r="X425" s="185">
        <f t="shared" si="588"/>
        <v>0</v>
      </c>
      <c r="Y425" s="186" t="e">
        <f t="shared" si="588"/>
        <v>#DIV/0!</v>
      </c>
      <c r="Z425" s="188" t="e">
        <f t="shared" si="588"/>
        <v>#DIV/0!</v>
      </c>
      <c r="AA425" s="189">
        <f t="shared" si="588"/>
        <v>0</v>
      </c>
      <c r="AB425" s="189">
        <f t="shared" si="588"/>
        <v>0</v>
      </c>
      <c r="AC425" s="189">
        <f t="shared" si="588"/>
        <v>0</v>
      </c>
      <c r="AD425" s="189">
        <f t="shared" si="588"/>
        <v>0</v>
      </c>
      <c r="AE425" s="190">
        <f t="shared" si="588"/>
        <v>0</v>
      </c>
      <c r="AF425" s="189">
        <f t="shared" si="588"/>
        <v>0</v>
      </c>
      <c r="AG425" s="189">
        <f t="shared" si="588"/>
        <v>0</v>
      </c>
      <c r="AH425" s="189">
        <f t="shared" si="588"/>
        <v>0</v>
      </c>
      <c r="AI425" s="189">
        <f t="shared" si="588"/>
        <v>0</v>
      </c>
      <c r="AJ425" s="190">
        <f t="shared" si="588"/>
        <v>0</v>
      </c>
      <c r="AK425" s="90" t="s">
        <v>121</v>
      </c>
    </row>
    <row r="426" spans="1:37" ht="15" thickBot="1" x14ac:dyDescent="0.4">
      <c r="A426" s="109"/>
      <c r="B426" s="110"/>
      <c r="C426" s="102"/>
      <c r="D426" s="103"/>
      <c r="E426" s="104"/>
      <c r="F426" s="110"/>
      <c r="G426" s="104"/>
      <c r="H426" s="110"/>
      <c r="I426" s="104"/>
      <c r="J426" s="94"/>
      <c r="K426" s="105"/>
      <c r="L426" s="198"/>
      <c r="M426" s="199"/>
      <c r="N426" s="198"/>
      <c r="O426" s="199" t="s">
        <v>122</v>
      </c>
      <c r="P426" s="139" t="e">
        <f>SUM(P424:P425)</f>
        <v>#N/A</v>
      </c>
      <c r="Q426" s="159">
        <f>SUM(Q424:Q425)</f>
        <v>0</v>
      </c>
      <c r="R426" s="159">
        <f>SUM(R424:R425)</f>
        <v>0</v>
      </c>
      <c r="S426" s="159">
        <f>SUM(S424:S425)</f>
        <v>0</v>
      </c>
      <c r="T426" s="76" t="e">
        <f>R426/(R426+S426)</f>
        <v>#DIV/0!</v>
      </c>
      <c r="U426" s="76" t="e">
        <f>S426/(R426+S426)</f>
        <v>#DIV/0!</v>
      </c>
      <c r="V426" s="158">
        <f>SUM(V424:V425)</f>
        <v>0</v>
      </c>
      <c r="W426" s="159">
        <f>SUM(W424:W425)</f>
        <v>0</v>
      </c>
      <c r="X426" s="159">
        <f>SUM(X424:X425)</f>
        <v>0</v>
      </c>
      <c r="Y426" s="76" t="e">
        <f>W426/(W426+X426)</f>
        <v>#DIV/0!</v>
      </c>
      <c r="Z426" s="77" t="e">
        <f>X426/(W426+X426)</f>
        <v>#DIV/0!</v>
      </c>
      <c r="AA426" s="144">
        <f t="shared" ref="AA426:AJ426" si="589">SUM(AA424:AA425)</f>
        <v>0</v>
      </c>
      <c r="AB426" s="144">
        <f t="shared" si="589"/>
        <v>0</v>
      </c>
      <c r="AC426" s="144">
        <f t="shared" si="589"/>
        <v>0</v>
      </c>
      <c r="AD426" s="144">
        <f t="shared" si="589"/>
        <v>0</v>
      </c>
      <c r="AE426" s="145">
        <f t="shared" si="589"/>
        <v>0</v>
      </c>
      <c r="AF426" s="144">
        <f t="shared" si="589"/>
        <v>0</v>
      </c>
      <c r="AG426" s="144">
        <f t="shared" si="589"/>
        <v>0</v>
      </c>
      <c r="AH426" s="144">
        <f t="shared" si="589"/>
        <v>0</v>
      </c>
      <c r="AI426" s="144">
        <f t="shared" si="589"/>
        <v>0</v>
      </c>
      <c r="AJ426" s="145">
        <f t="shared" si="589"/>
        <v>0</v>
      </c>
      <c r="AK426" s="91" t="str">
        <f>O426</f>
        <v>CUMMULATIVE INCIDENT TOTAL</v>
      </c>
    </row>
    <row r="427" spans="1:37" ht="15" thickTop="1" x14ac:dyDescent="0.35">
      <c r="A427" s="34">
        <f t="shared" ref="A427:A442" si="590">$A$452</f>
        <v>0</v>
      </c>
      <c r="B427" s="236">
        <f>$B$452</f>
        <v>0</v>
      </c>
      <c r="C427" s="36">
        <f t="shared" ref="C427:C442" si="591">$C$452</f>
        <v>0</v>
      </c>
      <c r="D427" s="35"/>
      <c r="E427" s="35"/>
      <c r="F427" s="35"/>
      <c r="G427" s="35"/>
      <c r="H427" s="35"/>
      <c r="I427" s="54"/>
      <c r="J427" s="54"/>
      <c r="K427" s="35"/>
      <c r="L427" s="35"/>
      <c r="M427" s="37"/>
      <c r="N427" s="38"/>
      <c r="O427" s="83"/>
      <c r="P427" s="87" t="e">
        <f>VLOOKUP(H427,'SW CAT Values'!D:E,2,)</f>
        <v>#N/A</v>
      </c>
      <c r="Q427" s="71"/>
      <c r="R427" s="70">
        <f t="shared" ref="R427:R451" si="592">IF(D427="Ground",P427*N427,0)</f>
        <v>0</v>
      </c>
      <c r="S427" s="70">
        <f t="shared" ref="S427:S451" si="593">IF(D427="Ground",P427*O427,0)</f>
        <v>0</v>
      </c>
      <c r="T427" s="320"/>
      <c r="U427" s="320"/>
      <c r="V427" s="71"/>
      <c r="W427" s="70">
        <f t="shared" ref="W427:W451" si="594">IF(D427="Air",P427*N427,0)</f>
        <v>0</v>
      </c>
      <c r="X427" s="70">
        <f t="shared" ref="X427:X451" si="595">IF(D427="Air",P427*O427,0)</f>
        <v>0</v>
      </c>
      <c r="Y427" s="320"/>
      <c r="Z427" s="321"/>
      <c r="AA427" s="72">
        <f t="shared" ref="AA427:AA451" si="596">IF(E427="Crew",P427*N427,0)</f>
        <v>0</v>
      </c>
      <c r="AB427" s="72">
        <f t="shared" ref="AB427:AB451" si="597">IF(E427="Engine",P427*N427,0)</f>
        <v>0</v>
      </c>
      <c r="AC427" s="72">
        <f t="shared" ref="AC427:AC451" si="598">IF(E427="Equipment",P427*N427,0)</f>
        <v>0</v>
      </c>
      <c r="AD427" s="72">
        <f t="shared" ref="AD427:AD451" si="599">IF(E427="Fixed",P427*N427,0)</f>
        <v>0</v>
      </c>
      <c r="AE427" s="73">
        <f t="shared" ref="AE427:AE451" si="600">IF(E427="Rotary",P427*N427,0)</f>
        <v>0</v>
      </c>
      <c r="AF427" s="72">
        <f t="shared" ref="AF427:AF451" si="601">IF(E427="Crew",P427*O427,0)</f>
        <v>0</v>
      </c>
      <c r="AG427" s="72">
        <f t="shared" ref="AG427:AG451" si="602">IF(E427="Engine",P427*O427,0)</f>
        <v>0</v>
      </c>
      <c r="AH427" s="72">
        <f t="shared" ref="AH427:AH451" si="603">IF(E427="Equipment",P427*O427,0)</f>
        <v>0</v>
      </c>
      <c r="AI427" s="72">
        <f t="shared" ref="AI427:AI451" si="604">IF(E427="Fixed",P427*O427,0)</f>
        <v>0</v>
      </c>
      <c r="AJ427" s="73">
        <f t="shared" ref="AJ427:AJ451" si="605">IF(E427="Rotary",P427*O427,0)</f>
        <v>0</v>
      </c>
      <c r="AK427" s="39"/>
    </row>
    <row r="428" spans="1:37" x14ac:dyDescent="0.35">
      <c r="A428" s="34">
        <f t="shared" si="590"/>
        <v>0</v>
      </c>
      <c r="B428" s="236">
        <f t="shared" ref="B428:B450" si="606">$B$452</f>
        <v>0</v>
      </c>
      <c r="C428" s="36">
        <f t="shared" si="591"/>
        <v>0</v>
      </c>
      <c r="D428" s="35"/>
      <c r="E428" s="35"/>
      <c r="F428" s="35"/>
      <c r="G428" s="35"/>
      <c r="H428" s="35"/>
      <c r="I428" s="54"/>
      <c r="J428" s="54"/>
      <c r="K428" s="35"/>
      <c r="L428" s="35"/>
      <c r="M428" s="37"/>
      <c r="N428" s="38"/>
      <c r="O428" s="83"/>
      <c r="P428" s="87" t="e">
        <f>VLOOKUP(H428,'SW CAT Values'!D:E,2,)</f>
        <v>#N/A</v>
      </c>
      <c r="Q428" s="71"/>
      <c r="R428" s="70">
        <f t="shared" si="592"/>
        <v>0</v>
      </c>
      <c r="S428" s="70">
        <f t="shared" si="593"/>
        <v>0</v>
      </c>
      <c r="T428" s="320"/>
      <c r="U428" s="320"/>
      <c r="V428" s="71"/>
      <c r="W428" s="70">
        <f t="shared" si="594"/>
        <v>0</v>
      </c>
      <c r="X428" s="70">
        <f t="shared" si="595"/>
        <v>0</v>
      </c>
      <c r="Y428" s="320"/>
      <c r="Z428" s="321"/>
      <c r="AA428" s="72">
        <f t="shared" si="596"/>
        <v>0</v>
      </c>
      <c r="AB428" s="72">
        <f t="shared" si="597"/>
        <v>0</v>
      </c>
      <c r="AC428" s="72">
        <f t="shared" si="598"/>
        <v>0</v>
      </c>
      <c r="AD428" s="72">
        <f t="shared" si="599"/>
        <v>0</v>
      </c>
      <c r="AE428" s="73">
        <f t="shared" si="600"/>
        <v>0</v>
      </c>
      <c r="AF428" s="72">
        <f t="shared" si="601"/>
        <v>0</v>
      </c>
      <c r="AG428" s="72">
        <f t="shared" si="602"/>
        <v>0</v>
      </c>
      <c r="AH428" s="72">
        <f t="shared" si="603"/>
        <v>0</v>
      </c>
      <c r="AI428" s="72">
        <f t="shared" si="604"/>
        <v>0</v>
      </c>
      <c r="AJ428" s="73">
        <f t="shared" si="605"/>
        <v>0</v>
      </c>
      <c r="AK428" s="39"/>
    </row>
    <row r="429" spans="1:37" x14ac:dyDescent="0.35">
      <c r="A429" s="34">
        <f t="shared" si="590"/>
        <v>0</v>
      </c>
      <c r="B429" s="236">
        <f t="shared" si="606"/>
        <v>0</v>
      </c>
      <c r="C429" s="36">
        <f t="shared" si="591"/>
        <v>0</v>
      </c>
      <c r="D429" s="35"/>
      <c r="E429" s="35"/>
      <c r="F429" s="35"/>
      <c r="G429" s="35"/>
      <c r="H429" s="35"/>
      <c r="I429" s="54"/>
      <c r="J429" s="54"/>
      <c r="K429" s="35"/>
      <c r="L429" s="35"/>
      <c r="M429" s="37"/>
      <c r="N429" s="38"/>
      <c r="O429" s="83"/>
      <c r="P429" s="87" t="e">
        <f>VLOOKUP(H429,'SW CAT Values'!D:E,2,)</f>
        <v>#N/A</v>
      </c>
      <c r="Q429" s="71"/>
      <c r="R429" s="70">
        <f t="shared" si="592"/>
        <v>0</v>
      </c>
      <c r="S429" s="70">
        <f t="shared" si="593"/>
        <v>0</v>
      </c>
      <c r="T429" s="320"/>
      <c r="U429" s="320"/>
      <c r="V429" s="71"/>
      <c r="W429" s="70">
        <f t="shared" si="594"/>
        <v>0</v>
      </c>
      <c r="X429" s="70">
        <f t="shared" si="595"/>
        <v>0</v>
      </c>
      <c r="Y429" s="320"/>
      <c r="Z429" s="321"/>
      <c r="AA429" s="72">
        <f t="shared" si="596"/>
        <v>0</v>
      </c>
      <c r="AB429" s="72">
        <f t="shared" si="597"/>
        <v>0</v>
      </c>
      <c r="AC429" s="72">
        <f t="shared" si="598"/>
        <v>0</v>
      </c>
      <c r="AD429" s="72">
        <f t="shared" si="599"/>
        <v>0</v>
      </c>
      <c r="AE429" s="73">
        <f t="shared" si="600"/>
        <v>0</v>
      </c>
      <c r="AF429" s="72">
        <f t="shared" si="601"/>
        <v>0</v>
      </c>
      <c r="AG429" s="72">
        <f t="shared" si="602"/>
        <v>0</v>
      </c>
      <c r="AH429" s="72">
        <f t="shared" si="603"/>
        <v>0</v>
      </c>
      <c r="AI429" s="72">
        <f t="shared" si="604"/>
        <v>0</v>
      </c>
      <c r="AJ429" s="73">
        <f t="shared" si="605"/>
        <v>0</v>
      </c>
      <c r="AK429" s="39"/>
    </row>
    <row r="430" spans="1:37" x14ac:dyDescent="0.35">
      <c r="A430" s="34">
        <f t="shared" si="590"/>
        <v>0</v>
      </c>
      <c r="B430" s="236">
        <f t="shared" si="606"/>
        <v>0</v>
      </c>
      <c r="C430" s="36">
        <f t="shared" si="591"/>
        <v>0</v>
      </c>
      <c r="D430" s="35"/>
      <c r="E430" s="35"/>
      <c r="F430" s="35"/>
      <c r="G430" s="35"/>
      <c r="H430" s="35"/>
      <c r="I430" s="54"/>
      <c r="J430" s="54"/>
      <c r="K430" s="35"/>
      <c r="L430" s="35"/>
      <c r="M430" s="37"/>
      <c r="N430" s="38"/>
      <c r="O430" s="83"/>
      <c r="P430" s="87" t="e">
        <f>VLOOKUP(H430,'SW CAT Values'!D:E,2,)</f>
        <v>#N/A</v>
      </c>
      <c r="Q430" s="71"/>
      <c r="R430" s="70">
        <f t="shared" si="592"/>
        <v>0</v>
      </c>
      <c r="S430" s="70">
        <f t="shared" si="593"/>
        <v>0</v>
      </c>
      <c r="T430" s="320"/>
      <c r="U430" s="320"/>
      <c r="V430" s="71"/>
      <c r="W430" s="70">
        <f t="shared" si="594"/>
        <v>0</v>
      </c>
      <c r="X430" s="70">
        <f t="shared" si="595"/>
        <v>0</v>
      </c>
      <c r="Y430" s="320"/>
      <c r="Z430" s="321"/>
      <c r="AA430" s="72">
        <f t="shared" si="596"/>
        <v>0</v>
      </c>
      <c r="AB430" s="72">
        <f t="shared" si="597"/>
        <v>0</v>
      </c>
      <c r="AC430" s="72">
        <f t="shared" si="598"/>
        <v>0</v>
      </c>
      <c r="AD430" s="72">
        <f t="shared" si="599"/>
        <v>0</v>
      </c>
      <c r="AE430" s="73">
        <f t="shared" si="600"/>
        <v>0</v>
      </c>
      <c r="AF430" s="72">
        <f t="shared" si="601"/>
        <v>0</v>
      </c>
      <c r="AG430" s="72">
        <f t="shared" si="602"/>
        <v>0</v>
      </c>
      <c r="AH430" s="72">
        <f t="shared" si="603"/>
        <v>0</v>
      </c>
      <c r="AI430" s="72">
        <f t="shared" si="604"/>
        <v>0</v>
      </c>
      <c r="AJ430" s="73">
        <f t="shared" si="605"/>
        <v>0</v>
      </c>
      <c r="AK430" s="39"/>
    </row>
    <row r="431" spans="1:37" x14ac:dyDescent="0.35">
      <c r="A431" s="34">
        <f t="shared" si="590"/>
        <v>0</v>
      </c>
      <c r="B431" s="236">
        <f t="shared" si="606"/>
        <v>0</v>
      </c>
      <c r="C431" s="36">
        <f t="shared" si="591"/>
        <v>0</v>
      </c>
      <c r="D431" s="35"/>
      <c r="E431" s="35"/>
      <c r="F431" s="35"/>
      <c r="G431" s="35"/>
      <c r="H431" s="35"/>
      <c r="I431" s="54"/>
      <c r="J431" s="54"/>
      <c r="K431" s="35"/>
      <c r="L431" s="35"/>
      <c r="M431" s="37"/>
      <c r="N431" s="38"/>
      <c r="O431" s="83"/>
      <c r="P431" s="87" t="e">
        <f>VLOOKUP(H431,'SW CAT Values'!D:E,2,)</f>
        <v>#N/A</v>
      </c>
      <c r="Q431" s="71"/>
      <c r="R431" s="70">
        <f t="shared" si="592"/>
        <v>0</v>
      </c>
      <c r="S431" s="70">
        <f t="shared" si="593"/>
        <v>0</v>
      </c>
      <c r="T431" s="320"/>
      <c r="U431" s="320"/>
      <c r="V431" s="71"/>
      <c r="W431" s="70">
        <f t="shared" si="594"/>
        <v>0</v>
      </c>
      <c r="X431" s="70">
        <f t="shared" si="595"/>
        <v>0</v>
      </c>
      <c r="Y431" s="320"/>
      <c r="Z431" s="321"/>
      <c r="AA431" s="72">
        <f t="shared" si="596"/>
        <v>0</v>
      </c>
      <c r="AB431" s="72">
        <f t="shared" si="597"/>
        <v>0</v>
      </c>
      <c r="AC431" s="72">
        <f t="shared" si="598"/>
        <v>0</v>
      </c>
      <c r="AD431" s="72">
        <f t="shared" si="599"/>
        <v>0</v>
      </c>
      <c r="AE431" s="73">
        <f t="shared" si="600"/>
        <v>0</v>
      </c>
      <c r="AF431" s="72">
        <f t="shared" si="601"/>
        <v>0</v>
      </c>
      <c r="AG431" s="72">
        <f t="shared" si="602"/>
        <v>0</v>
      </c>
      <c r="AH431" s="72">
        <f t="shared" si="603"/>
        <v>0</v>
      </c>
      <c r="AI431" s="72">
        <f t="shared" si="604"/>
        <v>0</v>
      </c>
      <c r="AJ431" s="73">
        <f t="shared" si="605"/>
        <v>0</v>
      </c>
      <c r="AK431" s="39"/>
    </row>
    <row r="432" spans="1:37" x14ac:dyDescent="0.35">
      <c r="A432" s="34">
        <f t="shared" si="590"/>
        <v>0</v>
      </c>
      <c r="B432" s="236">
        <f t="shared" si="606"/>
        <v>0</v>
      </c>
      <c r="C432" s="36">
        <f t="shared" si="591"/>
        <v>0</v>
      </c>
      <c r="D432" s="35"/>
      <c r="E432" s="35"/>
      <c r="F432" s="35"/>
      <c r="G432" s="35"/>
      <c r="H432" s="35"/>
      <c r="I432" s="54"/>
      <c r="J432" s="54"/>
      <c r="K432" s="35"/>
      <c r="L432" s="35"/>
      <c r="M432" s="37"/>
      <c r="N432" s="38"/>
      <c r="O432" s="83"/>
      <c r="P432" s="87" t="e">
        <f>VLOOKUP(H432,'SW CAT Values'!D:E,2,)</f>
        <v>#N/A</v>
      </c>
      <c r="Q432" s="71"/>
      <c r="R432" s="70">
        <f t="shared" si="592"/>
        <v>0</v>
      </c>
      <c r="S432" s="70">
        <f t="shared" si="593"/>
        <v>0</v>
      </c>
      <c r="T432" s="320"/>
      <c r="U432" s="320"/>
      <c r="V432" s="71"/>
      <c r="W432" s="70">
        <f t="shared" si="594"/>
        <v>0</v>
      </c>
      <c r="X432" s="70">
        <f t="shared" si="595"/>
        <v>0</v>
      </c>
      <c r="Y432" s="320"/>
      <c r="Z432" s="321"/>
      <c r="AA432" s="72">
        <f t="shared" si="596"/>
        <v>0</v>
      </c>
      <c r="AB432" s="72">
        <f t="shared" si="597"/>
        <v>0</v>
      </c>
      <c r="AC432" s="72">
        <f t="shared" si="598"/>
        <v>0</v>
      </c>
      <c r="AD432" s="72">
        <f t="shared" si="599"/>
        <v>0</v>
      </c>
      <c r="AE432" s="73">
        <f t="shared" si="600"/>
        <v>0</v>
      </c>
      <c r="AF432" s="72">
        <f t="shared" si="601"/>
        <v>0</v>
      </c>
      <c r="AG432" s="72">
        <f t="shared" si="602"/>
        <v>0</v>
      </c>
      <c r="AH432" s="72">
        <f t="shared" si="603"/>
        <v>0</v>
      </c>
      <c r="AI432" s="72">
        <f t="shared" si="604"/>
        <v>0</v>
      </c>
      <c r="AJ432" s="73">
        <f t="shared" si="605"/>
        <v>0</v>
      </c>
      <c r="AK432" s="39"/>
    </row>
    <row r="433" spans="1:37" x14ac:dyDescent="0.35">
      <c r="A433" s="34">
        <f t="shared" si="590"/>
        <v>0</v>
      </c>
      <c r="B433" s="236">
        <f t="shared" si="606"/>
        <v>0</v>
      </c>
      <c r="C433" s="36">
        <f t="shared" si="591"/>
        <v>0</v>
      </c>
      <c r="D433" s="35"/>
      <c r="E433" s="35"/>
      <c r="F433" s="35"/>
      <c r="G433" s="35"/>
      <c r="H433" s="35"/>
      <c r="I433" s="54"/>
      <c r="J433" s="54"/>
      <c r="K433" s="35"/>
      <c r="L433" s="35"/>
      <c r="M433" s="37"/>
      <c r="N433" s="38"/>
      <c r="O433" s="83"/>
      <c r="P433" s="87" t="e">
        <f>VLOOKUP(H433,'SW CAT Values'!D:E,2,)</f>
        <v>#N/A</v>
      </c>
      <c r="Q433" s="71"/>
      <c r="R433" s="70">
        <f t="shared" si="592"/>
        <v>0</v>
      </c>
      <c r="S433" s="70">
        <f t="shared" si="593"/>
        <v>0</v>
      </c>
      <c r="T433" s="320"/>
      <c r="U433" s="320"/>
      <c r="V433" s="71"/>
      <c r="W433" s="70">
        <f t="shared" si="594"/>
        <v>0</v>
      </c>
      <c r="X433" s="70">
        <f t="shared" si="595"/>
        <v>0</v>
      </c>
      <c r="Y433" s="320"/>
      <c r="Z433" s="321"/>
      <c r="AA433" s="72">
        <f t="shared" si="596"/>
        <v>0</v>
      </c>
      <c r="AB433" s="72">
        <f t="shared" si="597"/>
        <v>0</v>
      </c>
      <c r="AC433" s="72">
        <f t="shared" si="598"/>
        <v>0</v>
      </c>
      <c r="AD433" s="72">
        <f t="shared" si="599"/>
        <v>0</v>
      </c>
      <c r="AE433" s="73">
        <f t="shared" si="600"/>
        <v>0</v>
      </c>
      <c r="AF433" s="72">
        <f t="shared" si="601"/>
        <v>0</v>
      </c>
      <c r="AG433" s="72">
        <f t="shared" si="602"/>
        <v>0</v>
      </c>
      <c r="AH433" s="72">
        <f t="shared" si="603"/>
        <v>0</v>
      </c>
      <c r="AI433" s="72">
        <f t="shared" si="604"/>
        <v>0</v>
      </c>
      <c r="AJ433" s="73">
        <f t="shared" si="605"/>
        <v>0</v>
      </c>
      <c r="AK433" s="39"/>
    </row>
    <row r="434" spans="1:37" x14ac:dyDescent="0.35">
      <c r="A434" s="34">
        <f t="shared" si="590"/>
        <v>0</v>
      </c>
      <c r="B434" s="236">
        <f t="shared" si="606"/>
        <v>0</v>
      </c>
      <c r="C434" s="36">
        <f t="shared" si="591"/>
        <v>0</v>
      </c>
      <c r="D434" s="35"/>
      <c r="E434" s="35"/>
      <c r="F434" s="35"/>
      <c r="G434" s="35"/>
      <c r="H434" s="35"/>
      <c r="I434" s="54"/>
      <c r="J434" s="54"/>
      <c r="K434" s="35"/>
      <c r="L434" s="35"/>
      <c r="M434" s="37"/>
      <c r="N434" s="38"/>
      <c r="O434" s="83"/>
      <c r="P434" s="87" t="e">
        <f>VLOOKUP(H434,'SW CAT Values'!D:E,2,)</f>
        <v>#N/A</v>
      </c>
      <c r="Q434" s="71"/>
      <c r="R434" s="70">
        <f t="shared" si="592"/>
        <v>0</v>
      </c>
      <c r="S434" s="70">
        <f t="shared" si="593"/>
        <v>0</v>
      </c>
      <c r="T434" s="320"/>
      <c r="U434" s="320"/>
      <c r="V434" s="71"/>
      <c r="W434" s="70">
        <f t="shared" si="594"/>
        <v>0</v>
      </c>
      <c r="X434" s="70">
        <f t="shared" si="595"/>
        <v>0</v>
      </c>
      <c r="Y434" s="320"/>
      <c r="Z434" s="321"/>
      <c r="AA434" s="72">
        <f t="shared" si="596"/>
        <v>0</v>
      </c>
      <c r="AB434" s="72">
        <f t="shared" si="597"/>
        <v>0</v>
      </c>
      <c r="AC434" s="72">
        <f t="shared" si="598"/>
        <v>0</v>
      </c>
      <c r="AD434" s="72">
        <f t="shared" si="599"/>
        <v>0</v>
      </c>
      <c r="AE434" s="73">
        <f t="shared" si="600"/>
        <v>0</v>
      </c>
      <c r="AF434" s="72">
        <f t="shared" si="601"/>
        <v>0</v>
      </c>
      <c r="AG434" s="72">
        <f t="shared" si="602"/>
        <v>0</v>
      </c>
      <c r="AH434" s="72">
        <f t="shared" si="603"/>
        <v>0</v>
      </c>
      <c r="AI434" s="72">
        <f t="shared" si="604"/>
        <v>0</v>
      </c>
      <c r="AJ434" s="73">
        <f t="shared" si="605"/>
        <v>0</v>
      </c>
      <c r="AK434" s="39"/>
    </row>
    <row r="435" spans="1:37" x14ac:dyDescent="0.35">
      <c r="A435" s="34">
        <f t="shared" si="590"/>
        <v>0</v>
      </c>
      <c r="B435" s="236">
        <f t="shared" si="606"/>
        <v>0</v>
      </c>
      <c r="C435" s="36">
        <f t="shared" si="591"/>
        <v>0</v>
      </c>
      <c r="D435" s="35"/>
      <c r="E435" s="35"/>
      <c r="F435" s="35"/>
      <c r="G435" s="35"/>
      <c r="H435" s="35"/>
      <c r="I435" s="54"/>
      <c r="J435" s="54"/>
      <c r="K435" s="35"/>
      <c r="L435" s="35"/>
      <c r="M435" s="37"/>
      <c r="N435" s="38"/>
      <c r="O435" s="83"/>
      <c r="P435" s="87" t="e">
        <f>VLOOKUP(H435,'SW CAT Values'!D:E,2,)</f>
        <v>#N/A</v>
      </c>
      <c r="Q435" s="71"/>
      <c r="R435" s="70">
        <f t="shared" si="592"/>
        <v>0</v>
      </c>
      <c r="S435" s="70">
        <f t="shared" si="593"/>
        <v>0</v>
      </c>
      <c r="T435" s="320"/>
      <c r="U435" s="320"/>
      <c r="V435" s="71"/>
      <c r="W435" s="70">
        <f t="shared" si="594"/>
        <v>0</v>
      </c>
      <c r="X435" s="70">
        <f t="shared" si="595"/>
        <v>0</v>
      </c>
      <c r="Y435" s="320"/>
      <c r="Z435" s="321"/>
      <c r="AA435" s="72">
        <f t="shared" si="596"/>
        <v>0</v>
      </c>
      <c r="AB435" s="72">
        <f t="shared" si="597"/>
        <v>0</v>
      </c>
      <c r="AC435" s="72">
        <f t="shared" si="598"/>
        <v>0</v>
      </c>
      <c r="AD435" s="72">
        <f t="shared" si="599"/>
        <v>0</v>
      </c>
      <c r="AE435" s="73">
        <f t="shared" si="600"/>
        <v>0</v>
      </c>
      <c r="AF435" s="72">
        <f t="shared" si="601"/>
        <v>0</v>
      </c>
      <c r="AG435" s="72">
        <f t="shared" si="602"/>
        <v>0</v>
      </c>
      <c r="AH435" s="72">
        <f t="shared" si="603"/>
        <v>0</v>
      </c>
      <c r="AI435" s="72">
        <f t="shared" si="604"/>
        <v>0</v>
      </c>
      <c r="AJ435" s="73">
        <f t="shared" si="605"/>
        <v>0</v>
      </c>
      <c r="AK435" s="39"/>
    </row>
    <row r="436" spans="1:37" x14ac:dyDescent="0.35">
      <c r="A436" s="34">
        <f t="shared" si="590"/>
        <v>0</v>
      </c>
      <c r="B436" s="236">
        <f t="shared" si="606"/>
        <v>0</v>
      </c>
      <c r="C436" s="36">
        <f t="shared" si="591"/>
        <v>0</v>
      </c>
      <c r="D436" s="35"/>
      <c r="E436" s="35"/>
      <c r="F436" s="35"/>
      <c r="G436" s="35"/>
      <c r="H436" s="35"/>
      <c r="I436" s="54"/>
      <c r="J436" s="54"/>
      <c r="K436" s="35"/>
      <c r="L436" s="35"/>
      <c r="M436" s="37"/>
      <c r="N436" s="38"/>
      <c r="O436" s="83"/>
      <c r="P436" s="87" t="e">
        <f>VLOOKUP(H436,'SW CAT Values'!D:E,2,)</f>
        <v>#N/A</v>
      </c>
      <c r="Q436" s="71"/>
      <c r="R436" s="70">
        <f t="shared" si="592"/>
        <v>0</v>
      </c>
      <c r="S436" s="70">
        <f t="shared" si="593"/>
        <v>0</v>
      </c>
      <c r="T436" s="320"/>
      <c r="U436" s="320"/>
      <c r="V436" s="71"/>
      <c r="W436" s="70">
        <f t="shared" si="594"/>
        <v>0</v>
      </c>
      <c r="X436" s="70">
        <f t="shared" si="595"/>
        <v>0</v>
      </c>
      <c r="Y436" s="320"/>
      <c r="Z436" s="321"/>
      <c r="AA436" s="72">
        <f t="shared" si="596"/>
        <v>0</v>
      </c>
      <c r="AB436" s="72">
        <f t="shared" si="597"/>
        <v>0</v>
      </c>
      <c r="AC436" s="72">
        <f t="shared" si="598"/>
        <v>0</v>
      </c>
      <c r="AD436" s="72">
        <f t="shared" si="599"/>
        <v>0</v>
      </c>
      <c r="AE436" s="73">
        <f t="shared" si="600"/>
        <v>0</v>
      </c>
      <c r="AF436" s="72">
        <f t="shared" si="601"/>
        <v>0</v>
      </c>
      <c r="AG436" s="72">
        <f t="shared" si="602"/>
        <v>0</v>
      </c>
      <c r="AH436" s="72">
        <f t="shared" si="603"/>
        <v>0</v>
      </c>
      <c r="AI436" s="72">
        <f t="shared" si="604"/>
        <v>0</v>
      </c>
      <c r="AJ436" s="73">
        <f t="shared" si="605"/>
        <v>0</v>
      </c>
      <c r="AK436" s="39"/>
    </row>
    <row r="437" spans="1:37" x14ac:dyDescent="0.35">
      <c r="A437" s="34">
        <f t="shared" si="590"/>
        <v>0</v>
      </c>
      <c r="B437" s="236">
        <f t="shared" si="606"/>
        <v>0</v>
      </c>
      <c r="C437" s="36">
        <f t="shared" si="591"/>
        <v>0</v>
      </c>
      <c r="D437" s="35"/>
      <c r="E437" s="35"/>
      <c r="F437" s="35"/>
      <c r="G437" s="35"/>
      <c r="H437" s="35"/>
      <c r="I437" s="54"/>
      <c r="J437" s="54"/>
      <c r="K437" s="35"/>
      <c r="L437" s="35"/>
      <c r="M437" s="37"/>
      <c r="N437" s="38"/>
      <c r="O437" s="83"/>
      <c r="P437" s="87" t="e">
        <f>VLOOKUP(H437,'SW CAT Values'!D:E,2,)</f>
        <v>#N/A</v>
      </c>
      <c r="Q437" s="71"/>
      <c r="R437" s="70">
        <f t="shared" si="592"/>
        <v>0</v>
      </c>
      <c r="S437" s="70">
        <f t="shared" si="593"/>
        <v>0</v>
      </c>
      <c r="T437" s="320"/>
      <c r="U437" s="320"/>
      <c r="V437" s="71"/>
      <c r="W437" s="70">
        <f t="shared" si="594"/>
        <v>0</v>
      </c>
      <c r="X437" s="70">
        <f t="shared" si="595"/>
        <v>0</v>
      </c>
      <c r="Y437" s="320"/>
      <c r="Z437" s="321"/>
      <c r="AA437" s="72">
        <f t="shared" si="596"/>
        <v>0</v>
      </c>
      <c r="AB437" s="72">
        <f t="shared" si="597"/>
        <v>0</v>
      </c>
      <c r="AC437" s="72">
        <f t="shared" si="598"/>
        <v>0</v>
      </c>
      <c r="AD437" s="72">
        <f t="shared" si="599"/>
        <v>0</v>
      </c>
      <c r="AE437" s="73">
        <f t="shared" si="600"/>
        <v>0</v>
      </c>
      <c r="AF437" s="72">
        <f t="shared" si="601"/>
        <v>0</v>
      </c>
      <c r="AG437" s="72">
        <f t="shared" si="602"/>
        <v>0</v>
      </c>
      <c r="AH437" s="72">
        <f t="shared" si="603"/>
        <v>0</v>
      </c>
      <c r="AI437" s="72">
        <f t="shared" si="604"/>
        <v>0</v>
      </c>
      <c r="AJ437" s="73">
        <f t="shared" si="605"/>
        <v>0</v>
      </c>
      <c r="AK437" s="39"/>
    </row>
    <row r="438" spans="1:37" x14ac:dyDescent="0.35">
      <c r="A438" s="34">
        <f t="shared" si="590"/>
        <v>0</v>
      </c>
      <c r="B438" s="236">
        <f t="shared" si="606"/>
        <v>0</v>
      </c>
      <c r="C438" s="36">
        <f t="shared" si="591"/>
        <v>0</v>
      </c>
      <c r="D438" s="35"/>
      <c r="E438" s="35"/>
      <c r="F438" s="35"/>
      <c r="G438" s="35"/>
      <c r="H438" s="35"/>
      <c r="I438" s="54"/>
      <c r="J438" s="54"/>
      <c r="K438" s="35"/>
      <c r="L438" s="35"/>
      <c r="M438" s="37"/>
      <c r="N438" s="38"/>
      <c r="O438" s="83"/>
      <c r="P438" s="87" t="e">
        <f>VLOOKUP(H438,'SW CAT Values'!D:E,2,)</f>
        <v>#N/A</v>
      </c>
      <c r="Q438" s="71"/>
      <c r="R438" s="70">
        <f t="shared" si="592"/>
        <v>0</v>
      </c>
      <c r="S438" s="70">
        <f t="shared" si="593"/>
        <v>0</v>
      </c>
      <c r="T438" s="320"/>
      <c r="U438" s="320"/>
      <c r="V438" s="71"/>
      <c r="W438" s="70">
        <f t="shared" si="594"/>
        <v>0</v>
      </c>
      <c r="X438" s="70">
        <f t="shared" si="595"/>
        <v>0</v>
      </c>
      <c r="Y438" s="320"/>
      <c r="Z438" s="321"/>
      <c r="AA438" s="72">
        <f t="shared" si="596"/>
        <v>0</v>
      </c>
      <c r="AB438" s="72">
        <f t="shared" si="597"/>
        <v>0</v>
      </c>
      <c r="AC438" s="72">
        <f t="shared" si="598"/>
        <v>0</v>
      </c>
      <c r="AD438" s="72">
        <f t="shared" si="599"/>
        <v>0</v>
      </c>
      <c r="AE438" s="73">
        <f t="shared" si="600"/>
        <v>0</v>
      </c>
      <c r="AF438" s="72">
        <f t="shared" si="601"/>
        <v>0</v>
      </c>
      <c r="AG438" s="72">
        <f t="shared" si="602"/>
        <v>0</v>
      </c>
      <c r="AH438" s="72">
        <f t="shared" si="603"/>
        <v>0</v>
      </c>
      <c r="AI438" s="72">
        <f t="shared" si="604"/>
        <v>0</v>
      </c>
      <c r="AJ438" s="73">
        <f t="shared" si="605"/>
        <v>0</v>
      </c>
      <c r="AK438" s="39"/>
    </row>
    <row r="439" spans="1:37" x14ac:dyDescent="0.35">
      <c r="A439" s="34">
        <f t="shared" si="590"/>
        <v>0</v>
      </c>
      <c r="B439" s="236">
        <f t="shared" si="606"/>
        <v>0</v>
      </c>
      <c r="C439" s="36">
        <f t="shared" si="591"/>
        <v>0</v>
      </c>
      <c r="D439" s="35"/>
      <c r="E439" s="35"/>
      <c r="F439" s="35"/>
      <c r="G439" s="35"/>
      <c r="H439" s="35"/>
      <c r="I439" s="54"/>
      <c r="J439" s="54"/>
      <c r="K439" s="35"/>
      <c r="L439" s="35"/>
      <c r="M439" s="37"/>
      <c r="N439" s="38"/>
      <c r="O439" s="83"/>
      <c r="P439" s="87" t="e">
        <f>VLOOKUP(H439,'SW CAT Values'!D:E,2,)</f>
        <v>#N/A</v>
      </c>
      <c r="Q439" s="71"/>
      <c r="R439" s="70">
        <f t="shared" si="592"/>
        <v>0</v>
      </c>
      <c r="S439" s="70">
        <f t="shared" si="593"/>
        <v>0</v>
      </c>
      <c r="T439" s="320"/>
      <c r="U439" s="320"/>
      <c r="V439" s="71"/>
      <c r="W439" s="70">
        <f t="shared" si="594"/>
        <v>0</v>
      </c>
      <c r="X439" s="70">
        <f t="shared" si="595"/>
        <v>0</v>
      </c>
      <c r="Y439" s="320"/>
      <c r="Z439" s="321"/>
      <c r="AA439" s="72">
        <f t="shared" si="596"/>
        <v>0</v>
      </c>
      <c r="AB439" s="72">
        <f t="shared" si="597"/>
        <v>0</v>
      </c>
      <c r="AC439" s="72">
        <f t="shared" si="598"/>
        <v>0</v>
      </c>
      <c r="AD439" s="72">
        <f t="shared" si="599"/>
        <v>0</v>
      </c>
      <c r="AE439" s="73">
        <f t="shared" si="600"/>
        <v>0</v>
      </c>
      <c r="AF439" s="72">
        <f t="shared" si="601"/>
        <v>0</v>
      </c>
      <c r="AG439" s="72">
        <f t="shared" si="602"/>
        <v>0</v>
      </c>
      <c r="AH439" s="72">
        <f t="shared" si="603"/>
        <v>0</v>
      </c>
      <c r="AI439" s="72">
        <f t="shared" si="604"/>
        <v>0</v>
      </c>
      <c r="AJ439" s="73">
        <f t="shared" si="605"/>
        <v>0</v>
      </c>
      <c r="AK439" s="39"/>
    </row>
    <row r="440" spans="1:37" x14ac:dyDescent="0.35">
      <c r="A440" s="34">
        <f t="shared" si="590"/>
        <v>0</v>
      </c>
      <c r="B440" s="236">
        <f t="shared" si="606"/>
        <v>0</v>
      </c>
      <c r="C440" s="36">
        <f t="shared" si="591"/>
        <v>0</v>
      </c>
      <c r="D440" s="35"/>
      <c r="E440" s="35"/>
      <c r="F440" s="35"/>
      <c r="G440" s="35"/>
      <c r="H440" s="35"/>
      <c r="I440" s="54"/>
      <c r="J440" s="54"/>
      <c r="K440" s="35"/>
      <c r="L440" s="35"/>
      <c r="M440" s="37"/>
      <c r="N440" s="38"/>
      <c r="O440" s="83"/>
      <c r="P440" s="87" t="e">
        <f>VLOOKUP(H440,'SW CAT Values'!D:E,2,)</f>
        <v>#N/A</v>
      </c>
      <c r="Q440" s="71"/>
      <c r="R440" s="70">
        <f t="shared" si="592"/>
        <v>0</v>
      </c>
      <c r="S440" s="70">
        <f t="shared" si="593"/>
        <v>0</v>
      </c>
      <c r="T440" s="320"/>
      <c r="U440" s="320"/>
      <c r="V440" s="71"/>
      <c r="W440" s="70">
        <f t="shared" si="594"/>
        <v>0</v>
      </c>
      <c r="X440" s="70">
        <f t="shared" si="595"/>
        <v>0</v>
      </c>
      <c r="Y440" s="320"/>
      <c r="Z440" s="321"/>
      <c r="AA440" s="72">
        <f t="shared" si="596"/>
        <v>0</v>
      </c>
      <c r="AB440" s="72">
        <f t="shared" si="597"/>
        <v>0</v>
      </c>
      <c r="AC440" s="72">
        <f t="shared" si="598"/>
        <v>0</v>
      </c>
      <c r="AD440" s="72">
        <f t="shared" si="599"/>
        <v>0</v>
      </c>
      <c r="AE440" s="73">
        <f t="shared" si="600"/>
        <v>0</v>
      </c>
      <c r="AF440" s="72">
        <f t="shared" si="601"/>
        <v>0</v>
      </c>
      <c r="AG440" s="72">
        <f t="shared" si="602"/>
        <v>0</v>
      </c>
      <c r="AH440" s="72">
        <f t="shared" si="603"/>
        <v>0</v>
      </c>
      <c r="AI440" s="72">
        <f t="shared" si="604"/>
        <v>0</v>
      </c>
      <c r="AJ440" s="73">
        <f t="shared" si="605"/>
        <v>0</v>
      </c>
      <c r="AK440" s="39"/>
    </row>
    <row r="441" spans="1:37" x14ac:dyDescent="0.35">
      <c r="A441" s="34">
        <f t="shared" si="590"/>
        <v>0</v>
      </c>
      <c r="B441" s="236">
        <f t="shared" si="606"/>
        <v>0</v>
      </c>
      <c r="C441" s="36">
        <f t="shared" si="591"/>
        <v>0</v>
      </c>
      <c r="D441" s="35"/>
      <c r="E441" s="35"/>
      <c r="F441" s="35"/>
      <c r="G441" s="35"/>
      <c r="H441" s="35"/>
      <c r="I441" s="54"/>
      <c r="J441" s="54"/>
      <c r="K441" s="35"/>
      <c r="L441" s="35"/>
      <c r="M441" s="37"/>
      <c r="N441" s="38"/>
      <c r="O441" s="83"/>
      <c r="P441" s="87" t="e">
        <f>VLOOKUP(H441,'SW CAT Values'!D:E,2,)</f>
        <v>#N/A</v>
      </c>
      <c r="Q441" s="71"/>
      <c r="R441" s="70">
        <f t="shared" si="592"/>
        <v>0</v>
      </c>
      <c r="S441" s="70">
        <f t="shared" si="593"/>
        <v>0</v>
      </c>
      <c r="T441" s="320"/>
      <c r="U441" s="320"/>
      <c r="V441" s="71"/>
      <c r="W441" s="70">
        <f t="shared" si="594"/>
        <v>0</v>
      </c>
      <c r="X441" s="70">
        <f t="shared" si="595"/>
        <v>0</v>
      </c>
      <c r="Y441" s="320"/>
      <c r="Z441" s="321"/>
      <c r="AA441" s="72">
        <f t="shared" si="596"/>
        <v>0</v>
      </c>
      <c r="AB441" s="72">
        <f t="shared" si="597"/>
        <v>0</v>
      </c>
      <c r="AC441" s="72">
        <f t="shared" si="598"/>
        <v>0</v>
      </c>
      <c r="AD441" s="72">
        <f t="shared" si="599"/>
        <v>0</v>
      </c>
      <c r="AE441" s="73">
        <f t="shared" si="600"/>
        <v>0</v>
      </c>
      <c r="AF441" s="72">
        <f t="shared" si="601"/>
        <v>0</v>
      </c>
      <c r="AG441" s="72">
        <f t="shared" si="602"/>
        <v>0</v>
      </c>
      <c r="AH441" s="72">
        <f t="shared" si="603"/>
        <v>0</v>
      </c>
      <c r="AI441" s="72">
        <f t="shared" si="604"/>
        <v>0</v>
      </c>
      <c r="AJ441" s="73">
        <f t="shared" si="605"/>
        <v>0</v>
      </c>
      <c r="AK441" s="39"/>
    </row>
    <row r="442" spans="1:37" x14ac:dyDescent="0.35">
      <c r="A442" s="34">
        <f t="shared" si="590"/>
        <v>0</v>
      </c>
      <c r="B442" s="236">
        <f t="shared" si="606"/>
        <v>0</v>
      </c>
      <c r="C442" s="36">
        <f t="shared" si="591"/>
        <v>0</v>
      </c>
      <c r="D442" s="35"/>
      <c r="E442" s="35"/>
      <c r="F442" s="35"/>
      <c r="G442" s="35"/>
      <c r="H442" s="35"/>
      <c r="I442" s="54"/>
      <c r="J442" s="54"/>
      <c r="K442" s="35"/>
      <c r="L442" s="35"/>
      <c r="M442" s="37"/>
      <c r="N442" s="38"/>
      <c r="O442" s="83"/>
      <c r="P442" s="87" t="e">
        <f>VLOOKUP(H442,'SW CAT Values'!D:E,2,)</f>
        <v>#N/A</v>
      </c>
      <c r="Q442" s="71"/>
      <c r="R442" s="70">
        <f t="shared" si="592"/>
        <v>0</v>
      </c>
      <c r="S442" s="70">
        <f t="shared" si="593"/>
        <v>0</v>
      </c>
      <c r="T442" s="320"/>
      <c r="U442" s="320"/>
      <c r="V442" s="71"/>
      <c r="W442" s="70">
        <f t="shared" si="594"/>
        <v>0</v>
      </c>
      <c r="X442" s="70">
        <f t="shared" si="595"/>
        <v>0</v>
      </c>
      <c r="Y442" s="320"/>
      <c r="Z442" s="321"/>
      <c r="AA442" s="72">
        <f t="shared" si="596"/>
        <v>0</v>
      </c>
      <c r="AB442" s="72">
        <f t="shared" si="597"/>
        <v>0</v>
      </c>
      <c r="AC442" s="72">
        <f t="shared" si="598"/>
        <v>0</v>
      </c>
      <c r="AD442" s="72">
        <f t="shared" si="599"/>
        <v>0</v>
      </c>
      <c r="AE442" s="73">
        <f t="shared" si="600"/>
        <v>0</v>
      </c>
      <c r="AF442" s="72">
        <f t="shared" si="601"/>
        <v>0</v>
      </c>
      <c r="AG442" s="72">
        <f t="shared" si="602"/>
        <v>0</v>
      </c>
      <c r="AH442" s="72">
        <f t="shared" si="603"/>
        <v>0</v>
      </c>
      <c r="AI442" s="72">
        <f t="shared" si="604"/>
        <v>0</v>
      </c>
      <c r="AJ442" s="73">
        <f t="shared" si="605"/>
        <v>0</v>
      </c>
      <c r="AK442" s="39"/>
    </row>
    <row r="443" spans="1:37" x14ac:dyDescent="0.35">
      <c r="A443" s="34">
        <f t="shared" ref="A443:A446" si="607">$A$452</f>
        <v>0</v>
      </c>
      <c r="B443" s="236">
        <f t="shared" si="606"/>
        <v>0</v>
      </c>
      <c r="C443" s="36">
        <f t="shared" ref="C443:C446" si="608">$C$452</f>
        <v>0</v>
      </c>
      <c r="D443" s="35"/>
      <c r="E443" s="35"/>
      <c r="F443" s="35"/>
      <c r="G443" s="35"/>
      <c r="H443" s="35"/>
      <c r="I443" s="54"/>
      <c r="J443" s="54"/>
      <c r="K443" s="35"/>
      <c r="L443" s="35"/>
      <c r="M443" s="37"/>
      <c r="N443" s="38"/>
      <c r="O443" s="83"/>
      <c r="P443" s="87" t="e">
        <f>VLOOKUP(H443,'SW CAT Values'!D:E,2,)</f>
        <v>#N/A</v>
      </c>
      <c r="Q443" s="71"/>
      <c r="R443" s="70">
        <f t="shared" si="592"/>
        <v>0</v>
      </c>
      <c r="S443" s="70">
        <f t="shared" si="593"/>
        <v>0</v>
      </c>
      <c r="T443" s="320"/>
      <c r="U443" s="320"/>
      <c r="V443" s="71"/>
      <c r="W443" s="70">
        <f t="shared" si="594"/>
        <v>0</v>
      </c>
      <c r="X443" s="70">
        <f t="shared" si="595"/>
        <v>0</v>
      </c>
      <c r="Y443" s="320"/>
      <c r="Z443" s="321"/>
      <c r="AA443" s="72">
        <f t="shared" si="596"/>
        <v>0</v>
      </c>
      <c r="AB443" s="72">
        <f t="shared" si="597"/>
        <v>0</v>
      </c>
      <c r="AC443" s="72">
        <f t="shared" si="598"/>
        <v>0</v>
      </c>
      <c r="AD443" s="72">
        <f t="shared" si="599"/>
        <v>0</v>
      </c>
      <c r="AE443" s="73">
        <f t="shared" si="600"/>
        <v>0</v>
      </c>
      <c r="AF443" s="72">
        <f t="shared" si="601"/>
        <v>0</v>
      </c>
      <c r="AG443" s="72">
        <f t="shared" si="602"/>
        <v>0</v>
      </c>
      <c r="AH443" s="72">
        <f t="shared" si="603"/>
        <v>0</v>
      </c>
      <c r="AI443" s="72">
        <f t="shared" si="604"/>
        <v>0</v>
      </c>
      <c r="AJ443" s="73">
        <f t="shared" si="605"/>
        <v>0</v>
      </c>
      <c r="AK443" s="39"/>
    </row>
    <row r="444" spans="1:37" x14ac:dyDescent="0.35">
      <c r="A444" s="34">
        <f t="shared" si="607"/>
        <v>0</v>
      </c>
      <c r="B444" s="236">
        <f t="shared" si="606"/>
        <v>0</v>
      </c>
      <c r="C444" s="36">
        <f t="shared" si="608"/>
        <v>0</v>
      </c>
      <c r="D444" s="35"/>
      <c r="E444" s="35"/>
      <c r="F444" s="35"/>
      <c r="G444" s="35"/>
      <c r="H444" s="35"/>
      <c r="I444" s="54"/>
      <c r="J444" s="54"/>
      <c r="K444" s="35"/>
      <c r="L444" s="35"/>
      <c r="M444" s="37"/>
      <c r="N444" s="38"/>
      <c r="O444" s="83"/>
      <c r="P444" s="87" t="e">
        <f>VLOOKUP(H444,'SW CAT Values'!D:E,2,)</f>
        <v>#N/A</v>
      </c>
      <c r="Q444" s="71"/>
      <c r="R444" s="70">
        <f t="shared" si="592"/>
        <v>0</v>
      </c>
      <c r="S444" s="70">
        <f t="shared" si="593"/>
        <v>0</v>
      </c>
      <c r="T444" s="320"/>
      <c r="U444" s="320"/>
      <c r="V444" s="71"/>
      <c r="W444" s="70">
        <f t="shared" si="594"/>
        <v>0</v>
      </c>
      <c r="X444" s="70">
        <f t="shared" si="595"/>
        <v>0</v>
      </c>
      <c r="Y444" s="320"/>
      <c r="Z444" s="321"/>
      <c r="AA444" s="72">
        <f t="shared" si="596"/>
        <v>0</v>
      </c>
      <c r="AB444" s="72">
        <f t="shared" si="597"/>
        <v>0</v>
      </c>
      <c r="AC444" s="72">
        <f t="shared" si="598"/>
        <v>0</v>
      </c>
      <c r="AD444" s="72">
        <f t="shared" si="599"/>
        <v>0</v>
      </c>
      <c r="AE444" s="73">
        <f t="shared" si="600"/>
        <v>0</v>
      </c>
      <c r="AF444" s="72">
        <f t="shared" si="601"/>
        <v>0</v>
      </c>
      <c r="AG444" s="72">
        <f t="shared" si="602"/>
        <v>0</v>
      </c>
      <c r="AH444" s="72">
        <f t="shared" si="603"/>
        <v>0</v>
      </c>
      <c r="AI444" s="72">
        <f t="shared" si="604"/>
        <v>0</v>
      </c>
      <c r="AJ444" s="73">
        <f t="shared" si="605"/>
        <v>0</v>
      </c>
      <c r="AK444" s="39"/>
    </row>
    <row r="445" spans="1:37" x14ac:dyDescent="0.35">
      <c r="A445" s="34">
        <f t="shared" si="607"/>
        <v>0</v>
      </c>
      <c r="B445" s="236">
        <f t="shared" si="606"/>
        <v>0</v>
      </c>
      <c r="C445" s="36">
        <f t="shared" si="608"/>
        <v>0</v>
      </c>
      <c r="D445" s="35"/>
      <c r="E445" s="35"/>
      <c r="F445" s="35"/>
      <c r="G445" s="35"/>
      <c r="H445" s="35"/>
      <c r="I445" s="54"/>
      <c r="J445" s="54"/>
      <c r="K445" s="35"/>
      <c r="L445" s="35"/>
      <c r="M445" s="37"/>
      <c r="N445" s="38"/>
      <c r="O445" s="83"/>
      <c r="P445" s="87" t="e">
        <f>VLOOKUP(H445,'SW CAT Values'!D:E,2,)</f>
        <v>#N/A</v>
      </c>
      <c r="Q445" s="71"/>
      <c r="R445" s="70">
        <f t="shared" si="592"/>
        <v>0</v>
      </c>
      <c r="S445" s="70">
        <f t="shared" si="593"/>
        <v>0</v>
      </c>
      <c r="T445" s="320"/>
      <c r="U445" s="320"/>
      <c r="V445" s="71"/>
      <c r="W445" s="70">
        <f t="shared" si="594"/>
        <v>0</v>
      </c>
      <c r="X445" s="70">
        <f t="shared" si="595"/>
        <v>0</v>
      </c>
      <c r="Y445" s="320"/>
      <c r="Z445" s="321"/>
      <c r="AA445" s="72">
        <f t="shared" si="596"/>
        <v>0</v>
      </c>
      <c r="AB445" s="72">
        <f t="shared" si="597"/>
        <v>0</v>
      </c>
      <c r="AC445" s="72">
        <f t="shared" si="598"/>
        <v>0</v>
      </c>
      <c r="AD445" s="72">
        <f t="shared" si="599"/>
        <v>0</v>
      </c>
      <c r="AE445" s="73">
        <f t="shared" si="600"/>
        <v>0</v>
      </c>
      <c r="AF445" s="72">
        <f t="shared" si="601"/>
        <v>0</v>
      </c>
      <c r="AG445" s="72">
        <f t="shared" si="602"/>
        <v>0</v>
      </c>
      <c r="AH445" s="72">
        <f t="shared" si="603"/>
        <v>0</v>
      </c>
      <c r="AI445" s="72">
        <f t="shared" si="604"/>
        <v>0</v>
      </c>
      <c r="AJ445" s="73">
        <f t="shared" si="605"/>
        <v>0</v>
      </c>
      <c r="AK445" s="39"/>
    </row>
    <row r="446" spans="1:37" x14ac:dyDescent="0.35">
      <c r="A446" s="34">
        <f t="shared" si="607"/>
        <v>0</v>
      </c>
      <c r="B446" s="236">
        <f t="shared" si="606"/>
        <v>0</v>
      </c>
      <c r="C446" s="36">
        <f t="shared" si="608"/>
        <v>0</v>
      </c>
      <c r="D446" s="35"/>
      <c r="E446" s="35"/>
      <c r="F446" s="35"/>
      <c r="G446" s="35"/>
      <c r="H446" s="35"/>
      <c r="I446" s="54"/>
      <c r="J446" s="54"/>
      <c r="K446" s="35"/>
      <c r="L446" s="35"/>
      <c r="M446" s="37"/>
      <c r="N446" s="38"/>
      <c r="O446" s="83"/>
      <c r="P446" s="87" t="e">
        <f>VLOOKUP(H446,'SW CAT Values'!D:E,2,)</f>
        <v>#N/A</v>
      </c>
      <c r="Q446" s="71"/>
      <c r="R446" s="70">
        <f t="shared" si="592"/>
        <v>0</v>
      </c>
      <c r="S446" s="70">
        <f t="shared" si="593"/>
        <v>0</v>
      </c>
      <c r="T446" s="320"/>
      <c r="U446" s="320"/>
      <c r="V446" s="71"/>
      <c r="W446" s="70">
        <f t="shared" si="594"/>
        <v>0</v>
      </c>
      <c r="X446" s="70">
        <f t="shared" si="595"/>
        <v>0</v>
      </c>
      <c r="Y446" s="320"/>
      <c r="Z446" s="321"/>
      <c r="AA446" s="72">
        <f t="shared" si="596"/>
        <v>0</v>
      </c>
      <c r="AB446" s="72">
        <f t="shared" si="597"/>
        <v>0</v>
      </c>
      <c r="AC446" s="72">
        <f t="shared" si="598"/>
        <v>0</v>
      </c>
      <c r="AD446" s="72">
        <f t="shared" si="599"/>
        <v>0</v>
      </c>
      <c r="AE446" s="73">
        <f t="shared" si="600"/>
        <v>0</v>
      </c>
      <c r="AF446" s="72">
        <f t="shared" si="601"/>
        <v>0</v>
      </c>
      <c r="AG446" s="72">
        <f t="shared" si="602"/>
        <v>0</v>
      </c>
      <c r="AH446" s="72">
        <f t="shared" si="603"/>
        <v>0</v>
      </c>
      <c r="AI446" s="72">
        <f t="shared" si="604"/>
        <v>0</v>
      </c>
      <c r="AJ446" s="73">
        <f t="shared" si="605"/>
        <v>0</v>
      </c>
      <c r="AK446" s="39"/>
    </row>
    <row r="447" spans="1:37" x14ac:dyDescent="0.35">
      <c r="A447" s="34">
        <f t="shared" ref="A447:A451" si="609">$A$452</f>
        <v>0</v>
      </c>
      <c r="B447" s="236">
        <f t="shared" si="606"/>
        <v>0</v>
      </c>
      <c r="C447" s="36">
        <f t="shared" ref="C447:C451" si="610">$C$452</f>
        <v>0</v>
      </c>
      <c r="D447" s="35"/>
      <c r="E447" s="35"/>
      <c r="F447" s="35"/>
      <c r="G447" s="35"/>
      <c r="H447" s="35"/>
      <c r="I447" s="54"/>
      <c r="J447" s="54"/>
      <c r="K447" s="35"/>
      <c r="L447" s="35"/>
      <c r="M447" s="37"/>
      <c r="N447" s="38"/>
      <c r="O447" s="83"/>
      <c r="P447" s="87" t="e">
        <f>VLOOKUP(H447,'SW CAT Values'!D:E,2,)</f>
        <v>#N/A</v>
      </c>
      <c r="Q447" s="71"/>
      <c r="R447" s="70">
        <f t="shared" si="592"/>
        <v>0</v>
      </c>
      <c r="S447" s="70">
        <f t="shared" si="593"/>
        <v>0</v>
      </c>
      <c r="T447" s="320"/>
      <c r="U447" s="320"/>
      <c r="V447" s="71"/>
      <c r="W447" s="70">
        <f t="shared" si="594"/>
        <v>0</v>
      </c>
      <c r="X447" s="70">
        <f t="shared" si="595"/>
        <v>0</v>
      </c>
      <c r="Y447" s="320"/>
      <c r="Z447" s="321"/>
      <c r="AA447" s="72">
        <f t="shared" si="596"/>
        <v>0</v>
      </c>
      <c r="AB447" s="72">
        <f t="shared" si="597"/>
        <v>0</v>
      </c>
      <c r="AC447" s="72">
        <f t="shared" si="598"/>
        <v>0</v>
      </c>
      <c r="AD447" s="72">
        <f t="shared" si="599"/>
        <v>0</v>
      </c>
      <c r="AE447" s="73">
        <f t="shared" si="600"/>
        <v>0</v>
      </c>
      <c r="AF447" s="72">
        <f t="shared" si="601"/>
        <v>0</v>
      </c>
      <c r="AG447" s="72">
        <f t="shared" si="602"/>
        <v>0</v>
      </c>
      <c r="AH447" s="72">
        <f t="shared" si="603"/>
        <v>0</v>
      </c>
      <c r="AI447" s="72">
        <f t="shared" si="604"/>
        <v>0</v>
      </c>
      <c r="AJ447" s="73">
        <f t="shared" si="605"/>
        <v>0</v>
      </c>
      <c r="AK447" s="39"/>
    </row>
    <row r="448" spans="1:37" x14ac:dyDescent="0.35">
      <c r="A448" s="34">
        <f t="shared" si="609"/>
        <v>0</v>
      </c>
      <c r="B448" s="236">
        <f t="shared" si="606"/>
        <v>0</v>
      </c>
      <c r="C448" s="36">
        <f t="shared" si="610"/>
        <v>0</v>
      </c>
      <c r="D448" s="35"/>
      <c r="E448" s="35"/>
      <c r="F448" s="35"/>
      <c r="G448" s="35"/>
      <c r="H448" s="35"/>
      <c r="I448" s="54"/>
      <c r="J448" s="54"/>
      <c r="K448" s="35"/>
      <c r="L448" s="35"/>
      <c r="M448" s="37"/>
      <c r="N448" s="38"/>
      <c r="O448" s="83"/>
      <c r="P448" s="87" t="e">
        <f>VLOOKUP(H448,'SW CAT Values'!D:E,2,)</f>
        <v>#N/A</v>
      </c>
      <c r="Q448" s="71"/>
      <c r="R448" s="70">
        <f t="shared" si="592"/>
        <v>0</v>
      </c>
      <c r="S448" s="70">
        <f t="shared" si="593"/>
        <v>0</v>
      </c>
      <c r="T448" s="320"/>
      <c r="U448" s="320"/>
      <c r="V448" s="71"/>
      <c r="W448" s="70">
        <f t="shared" si="594"/>
        <v>0</v>
      </c>
      <c r="X448" s="70">
        <f t="shared" si="595"/>
        <v>0</v>
      </c>
      <c r="Y448" s="320"/>
      <c r="Z448" s="321"/>
      <c r="AA448" s="72">
        <f t="shared" si="596"/>
        <v>0</v>
      </c>
      <c r="AB448" s="72">
        <f t="shared" si="597"/>
        <v>0</v>
      </c>
      <c r="AC448" s="72">
        <f t="shared" si="598"/>
        <v>0</v>
      </c>
      <c r="AD448" s="72">
        <f t="shared" si="599"/>
        <v>0</v>
      </c>
      <c r="AE448" s="73">
        <f t="shared" si="600"/>
        <v>0</v>
      </c>
      <c r="AF448" s="72">
        <f t="shared" si="601"/>
        <v>0</v>
      </c>
      <c r="AG448" s="72">
        <f t="shared" si="602"/>
        <v>0</v>
      </c>
      <c r="AH448" s="72">
        <f t="shared" si="603"/>
        <v>0</v>
      </c>
      <c r="AI448" s="72">
        <f t="shared" si="604"/>
        <v>0</v>
      </c>
      <c r="AJ448" s="73">
        <f t="shared" si="605"/>
        <v>0</v>
      </c>
      <c r="AK448" s="39"/>
    </row>
    <row r="449" spans="1:37" x14ac:dyDescent="0.35">
      <c r="A449" s="34">
        <f t="shared" si="609"/>
        <v>0</v>
      </c>
      <c r="B449" s="236">
        <f t="shared" si="606"/>
        <v>0</v>
      </c>
      <c r="C449" s="36">
        <f t="shared" si="610"/>
        <v>0</v>
      </c>
      <c r="D449" s="35"/>
      <c r="E449" s="35"/>
      <c r="F449" s="35"/>
      <c r="G449" s="35"/>
      <c r="H449" s="35"/>
      <c r="I449" s="54"/>
      <c r="J449" s="54"/>
      <c r="K449" s="35"/>
      <c r="L449" s="35"/>
      <c r="M449" s="37"/>
      <c r="N449" s="38"/>
      <c r="O449" s="83"/>
      <c r="P449" s="87" t="e">
        <f>VLOOKUP(H449,'SW CAT Values'!D:E,2,)</f>
        <v>#N/A</v>
      </c>
      <c r="Q449" s="71"/>
      <c r="R449" s="70">
        <f t="shared" si="592"/>
        <v>0</v>
      </c>
      <c r="S449" s="70">
        <f t="shared" si="593"/>
        <v>0</v>
      </c>
      <c r="T449" s="320"/>
      <c r="U449" s="320"/>
      <c r="V449" s="71"/>
      <c r="W449" s="70">
        <f t="shared" si="594"/>
        <v>0</v>
      </c>
      <c r="X449" s="70">
        <f t="shared" si="595"/>
        <v>0</v>
      </c>
      <c r="Y449" s="320"/>
      <c r="Z449" s="321"/>
      <c r="AA449" s="72">
        <f t="shared" si="596"/>
        <v>0</v>
      </c>
      <c r="AB449" s="72">
        <f t="shared" si="597"/>
        <v>0</v>
      </c>
      <c r="AC449" s="72">
        <f t="shared" si="598"/>
        <v>0</v>
      </c>
      <c r="AD449" s="72">
        <f t="shared" si="599"/>
        <v>0</v>
      </c>
      <c r="AE449" s="73">
        <f t="shared" si="600"/>
        <v>0</v>
      </c>
      <c r="AF449" s="72">
        <f t="shared" si="601"/>
        <v>0</v>
      </c>
      <c r="AG449" s="72">
        <f t="shared" si="602"/>
        <v>0</v>
      </c>
      <c r="AH449" s="72">
        <f t="shared" si="603"/>
        <v>0</v>
      </c>
      <c r="AI449" s="72">
        <f t="shared" si="604"/>
        <v>0</v>
      </c>
      <c r="AJ449" s="73">
        <f t="shared" si="605"/>
        <v>0</v>
      </c>
      <c r="AK449" s="39"/>
    </row>
    <row r="450" spans="1:37" x14ac:dyDescent="0.35">
      <c r="A450" s="34">
        <f t="shared" si="609"/>
        <v>0</v>
      </c>
      <c r="B450" s="236">
        <f t="shared" si="606"/>
        <v>0</v>
      </c>
      <c r="C450" s="36">
        <f t="shared" si="610"/>
        <v>0</v>
      </c>
      <c r="D450" s="35"/>
      <c r="E450" s="35"/>
      <c r="F450" s="35"/>
      <c r="G450" s="35"/>
      <c r="H450" s="35"/>
      <c r="I450" s="54"/>
      <c r="J450" s="54"/>
      <c r="K450" s="35"/>
      <c r="L450" s="35"/>
      <c r="M450" s="37"/>
      <c r="N450" s="38"/>
      <c r="O450" s="83"/>
      <c r="P450" s="87" t="e">
        <f>VLOOKUP(H450,'SW CAT Values'!D:E,2,)</f>
        <v>#N/A</v>
      </c>
      <c r="Q450" s="71"/>
      <c r="R450" s="70">
        <f t="shared" si="592"/>
        <v>0</v>
      </c>
      <c r="S450" s="70">
        <f t="shared" si="593"/>
        <v>0</v>
      </c>
      <c r="T450" s="320"/>
      <c r="U450" s="320"/>
      <c r="V450" s="71"/>
      <c r="W450" s="70">
        <f t="shared" si="594"/>
        <v>0</v>
      </c>
      <c r="X450" s="70">
        <f t="shared" si="595"/>
        <v>0</v>
      </c>
      <c r="Y450" s="320"/>
      <c r="Z450" s="321"/>
      <c r="AA450" s="72">
        <f t="shared" si="596"/>
        <v>0</v>
      </c>
      <c r="AB450" s="72">
        <f t="shared" si="597"/>
        <v>0</v>
      </c>
      <c r="AC450" s="72">
        <f t="shared" si="598"/>
        <v>0</v>
      </c>
      <c r="AD450" s="72">
        <f t="shared" si="599"/>
        <v>0</v>
      </c>
      <c r="AE450" s="73">
        <f t="shared" si="600"/>
        <v>0</v>
      </c>
      <c r="AF450" s="72">
        <f t="shared" si="601"/>
        <v>0</v>
      </c>
      <c r="AG450" s="72">
        <f t="shared" si="602"/>
        <v>0</v>
      </c>
      <c r="AH450" s="72">
        <f t="shared" si="603"/>
        <v>0</v>
      </c>
      <c r="AI450" s="72">
        <f t="shared" si="604"/>
        <v>0</v>
      </c>
      <c r="AJ450" s="73">
        <f t="shared" si="605"/>
        <v>0</v>
      </c>
      <c r="AK450" s="39"/>
    </row>
    <row r="451" spans="1:37" x14ac:dyDescent="0.35">
      <c r="A451" s="34">
        <f t="shared" si="609"/>
        <v>0</v>
      </c>
      <c r="B451" s="236">
        <f>$B$452</f>
        <v>0</v>
      </c>
      <c r="C451" s="36">
        <f t="shared" si="610"/>
        <v>0</v>
      </c>
      <c r="D451" s="35"/>
      <c r="E451" s="35"/>
      <c r="F451" s="35"/>
      <c r="G451" s="35"/>
      <c r="H451" s="35"/>
      <c r="I451" s="130"/>
      <c r="J451" s="54"/>
      <c r="K451" s="35"/>
      <c r="L451" s="35"/>
      <c r="M451" s="37"/>
      <c r="N451" s="38"/>
      <c r="O451" s="83"/>
      <c r="P451" s="87" t="e">
        <f>VLOOKUP(H451,'SW CAT Values'!D:E,2,)</f>
        <v>#N/A</v>
      </c>
      <c r="Q451" s="71"/>
      <c r="R451" s="70">
        <f t="shared" si="592"/>
        <v>0</v>
      </c>
      <c r="S451" s="70">
        <f t="shared" si="593"/>
        <v>0</v>
      </c>
      <c r="T451" s="320"/>
      <c r="U451" s="320"/>
      <c r="V451" s="71"/>
      <c r="W451" s="70">
        <f t="shared" si="594"/>
        <v>0</v>
      </c>
      <c r="X451" s="70">
        <f t="shared" si="595"/>
        <v>0</v>
      </c>
      <c r="Y451" s="320"/>
      <c r="Z451" s="321"/>
      <c r="AA451" s="72">
        <f t="shared" si="596"/>
        <v>0</v>
      </c>
      <c r="AB451" s="72">
        <f t="shared" si="597"/>
        <v>0</v>
      </c>
      <c r="AC451" s="72">
        <f t="shared" si="598"/>
        <v>0</v>
      </c>
      <c r="AD451" s="72">
        <f t="shared" si="599"/>
        <v>0</v>
      </c>
      <c r="AE451" s="73">
        <f t="shared" si="600"/>
        <v>0</v>
      </c>
      <c r="AF451" s="72">
        <f t="shared" si="601"/>
        <v>0</v>
      </c>
      <c r="AG451" s="72">
        <f t="shared" si="602"/>
        <v>0</v>
      </c>
      <c r="AH451" s="72">
        <f t="shared" si="603"/>
        <v>0</v>
      </c>
      <c r="AI451" s="72">
        <f t="shared" si="604"/>
        <v>0</v>
      </c>
      <c r="AJ451" s="73">
        <f t="shared" si="605"/>
        <v>0</v>
      </c>
      <c r="AK451" s="39"/>
    </row>
    <row r="452" spans="1:37" x14ac:dyDescent="0.35">
      <c r="A452" s="106">
        <f>Summary!A19</f>
        <v>0</v>
      </c>
      <c r="B452" s="107">
        <f>Summary!B19</f>
        <v>0</v>
      </c>
      <c r="C452" s="95">
        <f>Summary!C19</f>
        <v>0</v>
      </c>
      <c r="D452" s="96"/>
      <c r="E452" s="97"/>
      <c r="F452" s="96"/>
      <c r="G452" s="98"/>
      <c r="H452" s="107"/>
      <c r="I452" s="98"/>
      <c r="J452" s="98"/>
      <c r="K452" s="92"/>
      <c r="L452" s="166"/>
      <c r="M452" s="167"/>
      <c r="N452" s="166"/>
      <c r="O452" s="168" t="str">
        <f>_xlfn.CONCAT("PERIOD ",A452," TOTAL")</f>
        <v>PERIOD 0 TOTAL</v>
      </c>
      <c r="P452" s="138" t="e">
        <f>SUM(P427:P451)</f>
        <v>#N/A</v>
      </c>
      <c r="Q452" s="157">
        <f>SUM(R452:S452)</f>
        <v>0</v>
      </c>
      <c r="R452" s="157">
        <f>SUM(R427:R451)</f>
        <v>0</v>
      </c>
      <c r="S452" s="157">
        <f>SUM(S427:S451)</f>
        <v>0</v>
      </c>
      <c r="T452" s="74" t="e">
        <f>R452/(R452+S452)</f>
        <v>#DIV/0!</v>
      </c>
      <c r="U452" s="74" t="e">
        <f>S452/(R452+S452)</f>
        <v>#DIV/0!</v>
      </c>
      <c r="V452" s="141">
        <f>SUM(W452:X452)</f>
        <v>0</v>
      </c>
      <c r="W452" s="157">
        <f>SUM(W427:W451)</f>
        <v>0</v>
      </c>
      <c r="X452" s="157">
        <f>SUM(X427:X451)</f>
        <v>0</v>
      </c>
      <c r="Y452" s="74" t="e">
        <f>W452/(W452+X452)</f>
        <v>#DIV/0!</v>
      </c>
      <c r="Z452" s="75" t="e">
        <f>X452/(W452+X452)</f>
        <v>#DIV/0!</v>
      </c>
      <c r="AA452" s="142">
        <f t="shared" ref="AA452:AJ452" si="611">SUM(AA427:AA451)</f>
        <v>0</v>
      </c>
      <c r="AB452" s="142">
        <f t="shared" si="611"/>
        <v>0</v>
      </c>
      <c r="AC452" s="142">
        <f t="shared" si="611"/>
        <v>0</v>
      </c>
      <c r="AD452" s="142">
        <f t="shared" si="611"/>
        <v>0</v>
      </c>
      <c r="AE452" s="143">
        <f t="shared" si="611"/>
        <v>0</v>
      </c>
      <c r="AF452" s="142">
        <f t="shared" si="611"/>
        <v>0</v>
      </c>
      <c r="AG452" s="142">
        <f t="shared" si="611"/>
        <v>0</v>
      </c>
      <c r="AH452" s="142">
        <f t="shared" si="611"/>
        <v>0</v>
      </c>
      <c r="AI452" s="142">
        <f t="shared" si="611"/>
        <v>0</v>
      </c>
      <c r="AJ452" s="143">
        <f t="shared" si="611"/>
        <v>0</v>
      </c>
      <c r="AK452" s="89">
        <f>C452</f>
        <v>0</v>
      </c>
    </row>
    <row r="453" spans="1:37" ht="15" thickBot="1" x14ac:dyDescent="0.4">
      <c r="A453" s="108"/>
      <c r="B453" s="101"/>
      <c r="C453" s="99"/>
      <c r="D453" s="100"/>
      <c r="E453" s="101"/>
      <c r="F453" s="117"/>
      <c r="G453" s="101"/>
      <c r="H453" s="117"/>
      <c r="I453" s="101"/>
      <c r="J453" s="93"/>
      <c r="K453" s="93"/>
      <c r="L453" s="182"/>
      <c r="M453" s="182"/>
      <c r="N453" s="182"/>
      <c r="O453" s="183" t="s">
        <v>120</v>
      </c>
      <c r="P453" s="140" t="e">
        <f>P426</f>
        <v>#N/A</v>
      </c>
      <c r="Q453" s="185">
        <f t="shared" ref="Q453:AJ453" si="612">Q426</f>
        <v>0</v>
      </c>
      <c r="R453" s="185">
        <f t="shared" si="612"/>
        <v>0</v>
      </c>
      <c r="S453" s="185">
        <f t="shared" si="612"/>
        <v>0</v>
      </c>
      <c r="T453" s="186" t="e">
        <f t="shared" si="612"/>
        <v>#DIV/0!</v>
      </c>
      <c r="U453" s="186" t="e">
        <f t="shared" si="612"/>
        <v>#DIV/0!</v>
      </c>
      <c r="V453" s="187">
        <f t="shared" si="612"/>
        <v>0</v>
      </c>
      <c r="W453" s="185">
        <f t="shared" si="612"/>
        <v>0</v>
      </c>
      <c r="X453" s="185">
        <f t="shared" si="612"/>
        <v>0</v>
      </c>
      <c r="Y453" s="186" t="e">
        <f t="shared" si="612"/>
        <v>#DIV/0!</v>
      </c>
      <c r="Z453" s="188" t="e">
        <f t="shared" si="612"/>
        <v>#DIV/0!</v>
      </c>
      <c r="AA453" s="189">
        <f t="shared" si="612"/>
        <v>0</v>
      </c>
      <c r="AB453" s="189">
        <f t="shared" si="612"/>
        <v>0</v>
      </c>
      <c r="AC453" s="189">
        <f t="shared" si="612"/>
        <v>0</v>
      </c>
      <c r="AD453" s="189">
        <f t="shared" si="612"/>
        <v>0</v>
      </c>
      <c r="AE453" s="190">
        <f t="shared" si="612"/>
        <v>0</v>
      </c>
      <c r="AF453" s="189">
        <f t="shared" si="612"/>
        <v>0</v>
      </c>
      <c r="AG453" s="189">
        <f t="shared" si="612"/>
        <v>0</v>
      </c>
      <c r="AH453" s="189">
        <f t="shared" si="612"/>
        <v>0</v>
      </c>
      <c r="AI453" s="189">
        <f t="shared" si="612"/>
        <v>0</v>
      </c>
      <c r="AJ453" s="190">
        <f t="shared" si="612"/>
        <v>0</v>
      </c>
      <c r="AK453" s="90" t="s">
        <v>121</v>
      </c>
    </row>
    <row r="454" spans="1:37" ht="15" thickBot="1" x14ac:dyDescent="0.4">
      <c r="A454" s="109"/>
      <c r="B454" s="110"/>
      <c r="C454" s="102"/>
      <c r="D454" s="103"/>
      <c r="E454" s="104"/>
      <c r="F454" s="110"/>
      <c r="G454" s="104"/>
      <c r="H454" s="110"/>
      <c r="I454" s="104"/>
      <c r="J454" s="94"/>
      <c r="K454" s="105"/>
      <c r="L454" s="198"/>
      <c r="M454" s="199"/>
      <c r="N454" s="198"/>
      <c r="O454" s="199" t="s">
        <v>122</v>
      </c>
      <c r="P454" s="139" t="e">
        <f>SUM(P452:P453)</f>
        <v>#N/A</v>
      </c>
      <c r="Q454" s="159">
        <f>SUM(Q452:Q453)</f>
        <v>0</v>
      </c>
      <c r="R454" s="159">
        <f>SUM(R452:R453)</f>
        <v>0</v>
      </c>
      <c r="S454" s="159">
        <f>SUM(S452:S453)</f>
        <v>0</v>
      </c>
      <c r="T454" s="76" t="e">
        <f>R454/(R454+S454)</f>
        <v>#DIV/0!</v>
      </c>
      <c r="U454" s="76" t="e">
        <f>S454/(R454+S454)</f>
        <v>#DIV/0!</v>
      </c>
      <c r="V454" s="158">
        <f>SUM(V452:V453)</f>
        <v>0</v>
      </c>
      <c r="W454" s="159">
        <f>SUM(W452:W453)</f>
        <v>0</v>
      </c>
      <c r="X454" s="159">
        <f>SUM(X452:X453)</f>
        <v>0</v>
      </c>
      <c r="Y454" s="76" t="e">
        <f>W454/(W454+X454)</f>
        <v>#DIV/0!</v>
      </c>
      <c r="Z454" s="77" t="e">
        <f>X454/(W454+X454)</f>
        <v>#DIV/0!</v>
      </c>
      <c r="AA454" s="144">
        <f t="shared" ref="AA454:AJ454" si="613">SUM(AA452:AA453)</f>
        <v>0</v>
      </c>
      <c r="AB454" s="144">
        <f t="shared" si="613"/>
        <v>0</v>
      </c>
      <c r="AC454" s="144">
        <f t="shared" si="613"/>
        <v>0</v>
      </c>
      <c r="AD454" s="144">
        <f t="shared" si="613"/>
        <v>0</v>
      </c>
      <c r="AE454" s="145">
        <f t="shared" si="613"/>
        <v>0</v>
      </c>
      <c r="AF454" s="144">
        <f t="shared" si="613"/>
        <v>0</v>
      </c>
      <c r="AG454" s="144">
        <f t="shared" si="613"/>
        <v>0</v>
      </c>
      <c r="AH454" s="144">
        <f t="shared" si="613"/>
        <v>0</v>
      </c>
      <c r="AI454" s="144">
        <f t="shared" si="613"/>
        <v>0</v>
      </c>
      <c r="AJ454" s="145">
        <f t="shared" si="613"/>
        <v>0</v>
      </c>
      <c r="AK454" s="91" t="str">
        <f>O454</f>
        <v>CUMMULATIVE INCIDENT TOTAL</v>
      </c>
    </row>
    <row r="455" spans="1:37" ht="15" thickTop="1" x14ac:dyDescent="0.35">
      <c r="A455" s="34">
        <f>$A$480</f>
        <v>0</v>
      </c>
      <c r="B455" s="236">
        <f>$B$480</f>
        <v>0</v>
      </c>
      <c r="C455" s="36">
        <f>$C$480</f>
        <v>0</v>
      </c>
      <c r="D455" s="35"/>
      <c r="E455" s="35"/>
      <c r="F455" s="35"/>
      <c r="G455" s="35"/>
      <c r="H455" s="35"/>
      <c r="I455" s="54"/>
      <c r="J455" s="54"/>
      <c r="K455" s="35"/>
      <c r="L455" s="35"/>
      <c r="M455" s="37"/>
      <c r="N455" s="38"/>
      <c r="O455" s="83"/>
      <c r="P455" s="87" t="e">
        <f>VLOOKUP(H455,'SW CAT Values'!D:E,2,)</f>
        <v>#N/A</v>
      </c>
      <c r="Q455" s="71"/>
      <c r="R455" s="70">
        <f t="shared" ref="R455:R479" si="614">IF(D455="Ground",P455*N455,0)</f>
        <v>0</v>
      </c>
      <c r="S455" s="70">
        <f t="shared" ref="S455:S479" si="615">IF(D455="Ground",P455*O455,0)</f>
        <v>0</v>
      </c>
      <c r="T455" s="320"/>
      <c r="U455" s="320"/>
      <c r="V455" s="71"/>
      <c r="W455" s="70">
        <f t="shared" ref="W455:W479" si="616">IF(D455="Air",P455*N455,0)</f>
        <v>0</v>
      </c>
      <c r="X455" s="70">
        <f t="shared" ref="X455:X479" si="617">IF(D455="Air",P455*O455,0)</f>
        <v>0</v>
      </c>
      <c r="Y455" s="320"/>
      <c r="Z455" s="321"/>
      <c r="AA455" s="72">
        <f t="shared" ref="AA455:AA479" si="618">IF(E455="Crew",P455*N455,0)</f>
        <v>0</v>
      </c>
      <c r="AB455" s="72">
        <f t="shared" ref="AB455:AB479" si="619">IF(E455="Engine",P455*N455,0)</f>
        <v>0</v>
      </c>
      <c r="AC455" s="72">
        <f t="shared" ref="AC455:AC479" si="620">IF(E455="Equipment",P455*N455,0)</f>
        <v>0</v>
      </c>
      <c r="AD455" s="72">
        <f t="shared" ref="AD455:AD479" si="621">IF(E455="Fixed",P455*N455,0)</f>
        <v>0</v>
      </c>
      <c r="AE455" s="73">
        <f t="shared" ref="AE455:AE479" si="622">IF(E455="Rotary",P455*N455,0)</f>
        <v>0</v>
      </c>
      <c r="AF455" s="72">
        <f t="shared" ref="AF455:AF479" si="623">IF(E455="Crew",P455*O455,0)</f>
        <v>0</v>
      </c>
      <c r="AG455" s="72">
        <f t="shared" ref="AG455:AG479" si="624">IF(E455="Engine",P455*O455,0)</f>
        <v>0</v>
      </c>
      <c r="AH455" s="72">
        <f t="shared" ref="AH455:AH479" si="625">IF(E455="Equipment",P455*O455,0)</f>
        <v>0</v>
      </c>
      <c r="AI455" s="72">
        <f t="shared" ref="AI455:AI479" si="626">IF(E455="Fixed",P455*O455,0)</f>
        <v>0</v>
      </c>
      <c r="AJ455" s="73">
        <f t="shared" ref="AJ455:AJ479" si="627">IF(E455="Rotary",P455*O455,0)</f>
        <v>0</v>
      </c>
      <c r="AK455" s="39"/>
    </row>
    <row r="456" spans="1:37" x14ac:dyDescent="0.35">
      <c r="A456" s="34">
        <f t="shared" ref="A456:A463" si="628">$A$480</f>
        <v>0</v>
      </c>
      <c r="B456" s="236">
        <f t="shared" ref="B456:B479" si="629">$B$480</f>
        <v>0</v>
      </c>
      <c r="C456" s="36">
        <f t="shared" ref="C456:C463" si="630">$C$480</f>
        <v>0</v>
      </c>
      <c r="D456" s="35"/>
      <c r="E456" s="35"/>
      <c r="F456" s="35"/>
      <c r="G456" s="35"/>
      <c r="H456" s="35"/>
      <c r="I456" s="54"/>
      <c r="J456" s="54"/>
      <c r="K456" s="35"/>
      <c r="L456" s="35"/>
      <c r="M456" s="37"/>
      <c r="N456" s="38"/>
      <c r="O456" s="83"/>
      <c r="P456" s="87" t="e">
        <f>VLOOKUP(H456,'SW CAT Values'!D:E,2,)</f>
        <v>#N/A</v>
      </c>
      <c r="Q456" s="71"/>
      <c r="R456" s="70">
        <f t="shared" si="614"/>
        <v>0</v>
      </c>
      <c r="S456" s="70">
        <f t="shared" si="615"/>
        <v>0</v>
      </c>
      <c r="T456" s="320"/>
      <c r="U456" s="320"/>
      <c r="V456" s="71"/>
      <c r="W456" s="70">
        <f t="shared" si="616"/>
        <v>0</v>
      </c>
      <c r="X456" s="70">
        <f t="shared" si="617"/>
        <v>0</v>
      </c>
      <c r="Y456" s="320"/>
      <c r="Z456" s="321"/>
      <c r="AA456" s="72">
        <f t="shared" si="618"/>
        <v>0</v>
      </c>
      <c r="AB456" s="72">
        <f t="shared" si="619"/>
        <v>0</v>
      </c>
      <c r="AC456" s="72">
        <f t="shared" si="620"/>
        <v>0</v>
      </c>
      <c r="AD456" s="72">
        <f t="shared" si="621"/>
        <v>0</v>
      </c>
      <c r="AE456" s="73">
        <f t="shared" si="622"/>
        <v>0</v>
      </c>
      <c r="AF456" s="72">
        <f t="shared" si="623"/>
        <v>0</v>
      </c>
      <c r="AG456" s="72">
        <f t="shared" si="624"/>
        <v>0</v>
      </c>
      <c r="AH456" s="72">
        <f t="shared" si="625"/>
        <v>0</v>
      </c>
      <c r="AI456" s="72">
        <f t="shared" si="626"/>
        <v>0</v>
      </c>
      <c r="AJ456" s="73">
        <f t="shared" si="627"/>
        <v>0</v>
      </c>
      <c r="AK456" s="39"/>
    </row>
    <row r="457" spans="1:37" x14ac:dyDescent="0.35">
      <c r="A457" s="34">
        <f t="shared" si="628"/>
        <v>0</v>
      </c>
      <c r="B457" s="236">
        <f t="shared" si="629"/>
        <v>0</v>
      </c>
      <c r="C457" s="36">
        <f t="shared" si="630"/>
        <v>0</v>
      </c>
      <c r="D457" s="35"/>
      <c r="E457" s="35"/>
      <c r="F457" s="35"/>
      <c r="G457" s="35"/>
      <c r="H457" s="35"/>
      <c r="I457" s="54"/>
      <c r="J457" s="54"/>
      <c r="K457" s="35"/>
      <c r="L457" s="35"/>
      <c r="M457" s="37"/>
      <c r="N457" s="38"/>
      <c r="O457" s="83"/>
      <c r="P457" s="87" t="e">
        <f>VLOOKUP(H457,'SW CAT Values'!D:E,2,)</f>
        <v>#N/A</v>
      </c>
      <c r="Q457" s="71"/>
      <c r="R457" s="70">
        <f t="shared" si="614"/>
        <v>0</v>
      </c>
      <c r="S457" s="70">
        <f t="shared" si="615"/>
        <v>0</v>
      </c>
      <c r="T457" s="320"/>
      <c r="U457" s="320"/>
      <c r="V457" s="71"/>
      <c r="W457" s="70">
        <f t="shared" si="616"/>
        <v>0</v>
      </c>
      <c r="X457" s="70">
        <f t="shared" si="617"/>
        <v>0</v>
      </c>
      <c r="Y457" s="320"/>
      <c r="Z457" s="321"/>
      <c r="AA457" s="72">
        <f t="shared" si="618"/>
        <v>0</v>
      </c>
      <c r="AB457" s="72">
        <f t="shared" si="619"/>
        <v>0</v>
      </c>
      <c r="AC457" s="72">
        <f t="shared" si="620"/>
        <v>0</v>
      </c>
      <c r="AD457" s="72">
        <f t="shared" si="621"/>
        <v>0</v>
      </c>
      <c r="AE457" s="73">
        <f t="shared" si="622"/>
        <v>0</v>
      </c>
      <c r="AF457" s="72">
        <f t="shared" si="623"/>
        <v>0</v>
      </c>
      <c r="AG457" s="72">
        <f t="shared" si="624"/>
        <v>0</v>
      </c>
      <c r="AH457" s="72">
        <f t="shared" si="625"/>
        <v>0</v>
      </c>
      <c r="AI457" s="72">
        <f t="shared" si="626"/>
        <v>0</v>
      </c>
      <c r="AJ457" s="73">
        <f t="shared" si="627"/>
        <v>0</v>
      </c>
      <c r="AK457" s="39"/>
    </row>
    <row r="458" spans="1:37" x14ac:dyDescent="0.35">
      <c r="A458" s="34">
        <f t="shared" si="628"/>
        <v>0</v>
      </c>
      <c r="B458" s="236">
        <f t="shared" si="629"/>
        <v>0</v>
      </c>
      <c r="C458" s="36">
        <f t="shared" si="630"/>
        <v>0</v>
      </c>
      <c r="D458" s="35"/>
      <c r="E458" s="35"/>
      <c r="F458" s="35"/>
      <c r="G458" s="35"/>
      <c r="H458" s="35"/>
      <c r="I458" s="54"/>
      <c r="J458" s="54"/>
      <c r="K458" s="35"/>
      <c r="L458" s="35"/>
      <c r="M458" s="37"/>
      <c r="N458" s="38"/>
      <c r="O458" s="83"/>
      <c r="P458" s="87" t="e">
        <f>VLOOKUP(H458,'SW CAT Values'!D:E,2,)</f>
        <v>#N/A</v>
      </c>
      <c r="Q458" s="71"/>
      <c r="R458" s="70">
        <f t="shared" si="614"/>
        <v>0</v>
      </c>
      <c r="S458" s="70">
        <f t="shared" si="615"/>
        <v>0</v>
      </c>
      <c r="T458" s="320"/>
      <c r="U458" s="320"/>
      <c r="V458" s="71"/>
      <c r="W458" s="70">
        <f t="shared" si="616"/>
        <v>0</v>
      </c>
      <c r="X458" s="70">
        <f t="shared" si="617"/>
        <v>0</v>
      </c>
      <c r="Y458" s="320"/>
      <c r="Z458" s="321"/>
      <c r="AA458" s="72">
        <f t="shared" si="618"/>
        <v>0</v>
      </c>
      <c r="AB458" s="72">
        <f t="shared" si="619"/>
        <v>0</v>
      </c>
      <c r="AC458" s="72">
        <f t="shared" si="620"/>
        <v>0</v>
      </c>
      <c r="AD458" s="72">
        <f t="shared" si="621"/>
        <v>0</v>
      </c>
      <c r="AE458" s="73">
        <f t="shared" si="622"/>
        <v>0</v>
      </c>
      <c r="AF458" s="72">
        <f t="shared" si="623"/>
        <v>0</v>
      </c>
      <c r="AG458" s="72">
        <f t="shared" si="624"/>
        <v>0</v>
      </c>
      <c r="AH458" s="72">
        <f t="shared" si="625"/>
        <v>0</v>
      </c>
      <c r="AI458" s="72">
        <f t="shared" si="626"/>
        <v>0</v>
      </c>
      <c r="AJ458" s="73">
        <f t="shared" si="627"/>
        <v>0</v>
      </c>
      <c r="AK458" s="39"/>
    </row>
    <row r="459" spans="1:37" x14ac:dyDescent="0.35">
      <c r="A459" s="34">
        <f t="shared" si="628"/>
        <v>0</v>
      </c>
      <c r="B459" s="236">
        <f t="shared" si="629"/>
        <v>0</v>
      </c>
      <c r="C459" s="36">
        <f t="shared" si="630"/>
        <v>0</v>
      </c>
      <c r="D459" s="35"/>
      <c r="E459" s="35"/>
      <c r="F459" s="35"/>
      <c r="G459" s="35"/>
      <c r="H459" s="35"/>
      <c r="I459" s="54"/>
      <c r="J459" s="54"/>
      <c r="K459" s="35"/>
      <c r="L459" s="35"/>
      <c r="M459" s="37"/>
      <c r="N459" s="38"/>
      <c r="O459" s="83"/>
      <c r="P459" s="87" t="e">
        <f>VLOOKUP(H459,'SW CAT Values'!D:E,2,)</f>
        <v>#N/A</v>
      </c>
      <c r="Q459" s="71"/>
      <c r="R459" s="70">
        <f t="shared" si="614"/>
        <v>0</v>
      </c>
      <c r="S459" s="70">
        <f t="shared" si="615"/>
        <v>0</v>
      </c>
      <c r="T459" s="320"/>
      <c r="U459" s="320"/>
      <c r="V459" s="71"/>
      <c r="W459" s="70">
        <f t="shared" si="616"/>
        <v>0</v>
      </c>
      <c r="X459" s="70">
        <f t="shared" si="617"/>
        <v>0</v>
      </c>
      <c r="Y459" s="320"/>
      <c r="Z459" s="321"/>
      <c r="AA459" s="72">
        <f t="shared" si="618"/>
        <v>0</v>
      </c>
      <c r="AB459" s="72">
        <f t="shared" si="619"/>
        <v>0</v>
      </c>
      <c r="AC459" s="72">
        <f t="shared" si="620"/>
        <v>0</v>
      </c>
      <c r="AD459" s="72">
        <f t="shared" si="621"/>
        <v>0</v>
      </c>
      <c r="AE459" s="73">
        <f t="shared" si="622"/>
        <v>0</v>
      </c>
      <c r="AF459" s="72">
        <f t="shared" si="623"/>
        <v>0</v>
      </c>
      <c r="AG459" s="72">
        <f t="shared" si="624"/>
        <v>0</v>
      </c>
      <c r="AH459" s="72">
        <f t="shared" si="625"/>
        <v>0</v>
      </c>
      <c r="AI459" s="72">
        <f t="shared" si="626"/>
        <v>0</v>
      </c>
      <c r="AJ459" s="73">
        <f t="shared" si="627"/>
        <v>0</v>
      </c>
      <c r="AK459" s="39"/>
    </row>
    <row r="460" spans="1:37" x14ac:dyDescent="0.35">
      <c r="A460" s="34">
        <f t="shared" si="628"/>
        <v>0</v>
      </c>
      <c r="B460" s="236">
        <f t="shared" si="629"/>
        <v>0</v>
      </c>
      <c r="C460" s="36">
        <f t="shared" si="630"/>
        <v>0</v>
      </c>
      <c r="D460" s="35"/>
      <c r="E460" s="35"/>
      <c r="F460" s="35"/>
      <c r="G460" s="35"/>
      <c r="H460" s="35"/>
      <c r="I460" s="54"/>
      <c r="J460" s="54"/>
      <c r="K460" s="35"/>
      <c r="L460" s="35"/>
      <c r="M460" s="37"/>
      <c r="N460" s="38"/>
      <c r="O460" s="83"/>
      <c r="P460" s="87" t="e">
        <f>VLOOKUP(H460,'SW CAT Values'!D:E,2,)</f>
        <v>#N/A</v>
      </c>
      <c r="Q460" s="71"/>
      <c r="R460" s="70">
        <f t="shared" si="614"/>
        <v>0</v>
      </c>
      <c r="S460" s="70">
        <f t="shared" si="615"/>
        <v>0</v>
      </c>
      <c r="T460" s="320"/>
      <c r="U460" s="320"/>
      <c r="V460" s="71"/>
      <c r="W460" s="70">
        <f t="shared" si="616"/>
        <v>0</v>
      </c>
      <c r="X460" s="70">
        <f t="shared" si="617"/>
        <v>0</v>
      </c>
      <c r="Y460" s="320"/>
      <c r="Z460" s="321"/>
      <c r="AA460" s="72">
        <f t="shared" si="618"/>
        <v>0</v>
      </c>
      <c r="AB460" s="72">
        <f t="shared" si="619"/>
        <v>0</v>
      </c>
      <c r="AC460" s="72">
        <f t="shared" si="620"/>
        <v>0</v>
      </c>
      <c r="AD460" s="72">
        <f t="shared" si="621"/>
        <v>0</v>
      </c>
      <c r="AE460" s="73">
        <f t="shared" si="622"/>
        <v>0</v>
      </c>
      <c r="AF460" s="72">
        <f t="shared" si="623"/>
        <v>0</v>
      </c>
      <c r="AG460" s="72">
        <f t="shared" si="624"/>
        <v>0</v>
      </c>
      <c r="AH460" s="72">
        <f t="shared" si="625"/>
        <v>0</v>
      </c>
      <c r="AI460" s="72">
        <f t="shared" si="626"/>
        <v>0</v>
      </c>
      <c r="AJ460" s="73">
        <f t="shared" si="627"/>
        <v>0</v>
      </c>
      <c r="AK460" s="39"/>
    </row>
    <row r="461" spans="1:37" x14ac:dyDescent="0.35">
      <c r="A461" s="34">
        <f t="shared" si="628"/>
        <v>0</v>
      </c>
      <c r="B461" s="236">
        <f t="shared" si="629"/>
        <v>0</v>
      </c>
      <c r="C461" s="36">
        <f t="shared" si="630"/>
        <v>0</v>
      </c>
      <c r="D461" s="35"/>
      <c r="E461" s="35"/>
      <c r="F461" s="35"/>
      <c r="G461" s="35"/>
      <c r="H461" s="35"/>
      <c r="I461" s="54"/>
      <c r="J461" s="54"/>
      <c r="K461" s="35"/>
      <c r="L461" s="35"/>
      <c r="M461" s="37"/>
      <c r="N461" s="38"/>
      <c r="O461" s="83"/>
      <c r="P461" s="87" t="e">
        <f>VLOOKUP(H461,'SW CAT Values'!D:E,2,)</f>
        <v>#N/A</v>
      </c>
      <c r="Q461" s="71"/>
      <c r="R461" s="70">
        <f t="shared" si="614"/>
        <v>0</v>
      </c>
      <c r="S461" s="70">
        <f t="shared" si="615"/>
        <v>0</v>
      </c>
      <c r="T461" s="320"/>
      <c r="U461" s="320"/>
      <c r="V461" s="71"/>
      <c r="W461" s="70">
        <f t="shared" si="616"/>
        <v>0</v>
      </c>
      <c r="X461" s="70">
        <f t="shared" si="617"/>
        <v>0</v>
      </c>
      <c r="Y461" s="320"/>
      <c r="Z461" s="321"/>
      <c r="AA461" s="72">
        <f t="shared" si="618"/>
        <v>0</v>
      </c>
      <c r="AB461" s="72">
        <f t="shared" si="619"/>
        <v>0</v>
      </c>
      <c r="AC461" s="72">
        <f t="shared" si="620"/>
        <v>0</v>
      </c>
      <c r="AD461" s="72">
        <f t="shared" si="621"/>
        <v>0</v>
      </c>
      <c r="AE461" s="73">
        <f t="shared" si="622"/>
        <v>0</v>
      </c>
      <c r="AF461" s="72">
        <f t="shared" si="623"/>
        <v>0</v>
      </c>
      <c r="AG461" s="72">
        <f t="shared" si="624"/>
        <v>0</v>
      </c>
      <c r="AH461" s="72">
        <f t="shared" si="625"/>
        <v>0</v>
      </c>
      <c r="AI461" s="72">
        <f t="shared" si="626"/>
        <v>0</v>
      </c>
      <c r="AJ461" s="73">
        <f t="shared" si="627"/>
        <v>0</v>
      </c>
      <c r="AK461" s="39"/>
    </row>
    <row r="462" spans="1:37" x14ac:dyDescent="0.35">
      <c r="A462" s="34">
        <f t="shared" si="628"/>
        <v>0</v>
      </c>
      <c r="B462" s="236">
        <f t="shared" si="629"/>
        <v>0</v>
      </c>
      <c r="C462" s="36">
        <f t="shared" si="630"/>
        <v>0</v>
      </c>
      <c r="D462" s="35"/>
      <c r="E462" s="35"/>
      <c r="F462" s="35"/>
      <c r="G462" s="35"/>
      <c r="H462" s="35"/>
      <c r="I462" s="54"/>
      <c r="J462" s="54"/>
      <c r="K462" s="35"/>
      <c r="L462" s="35"/>
      <c r="M462" s="37"/>
      <c r="N462" s="38"/>
      <c r="O462" s="83"/>
      <c r="P462" s="87" t="e">
        <f>VLOOKUP(H462,'SW CAT Values'!D:E,2,)</f>
        <v>#N/A</v>
      </c>
      <c r="Q462" s="71"/>
      <c r="R462" s="70">
        <f t="shared" si="614"/>
        <v>0</v>
      </c>
      <c r="S462" s="70">
        <f t="shared" si="615"/>
        <v>0</v>
      </c>
      <c r="T462" s="320"/>
      <c r="U462" s="320"/>
      <c r="V462" s="71"/>
      <c r="W462" s="70">
        <f t="shared" si="616"/>
        <v>0</v>
      </c>
      <c r="X462" s="70">
        <f t="shared" si="617"/>
        <v>0</v>
      </c>
      <c r="Y462" s="320"/>
      <c r="Z462" s="321"/>
      <c r="AA462" s="72">
        <f t="shared" si="618"/>
        <v>0</v>
      </c>
      <c r="AB462" s="72">
        <f t="shared" si="619"/>
        <v>0</v>
      </c>
      <c r="AC462" s="72">
        <f t="shared" si="620"/>
        <v>0</v>
      </c>
      <c r="AD462" s="72">
        <f t="shared" si="621"/>
        <v>0</v>
      </c>
      <c r="AE462" s="73">
        <f t="shared" si="622"/>
        <v>0</v>
      </c>
      <c r="AF462" s="72">
        <f t="shared" si="623"/>
        <v>0</v>
      </c>
      <c r="AG462" s="72">
        <f t="shared" si="624"/>
        <v>0</v>
      </c>
      <c r="AH462" s="72">
        <f t="shared" si="625"/>
        <v>0</v>
      </c>
      <c r="AI462" s="72">
        <f t="shared" si="626"/>
        <v>0</v>
      </c>
      <c r="AJ462" s="73">
        <f t="shared" si="627"/>
        <v>0</v>
      </c>
      <c r="AK462" s="39"/>
    </row>
    <row r="463" spans="1:37" x14ac:dyDescent="0.35">
      <c r="A463" s="34">
        <f t="shared" si="628"/>
        <v>0</v>
      </c>
      <c r="B463" s="236">
        <f t="shared" si="629"/>
        <v>0</v>
      </c>
      <c r="C463" s="36">
        <f t="shared" si="630"/>
        <v>0</v>
      </c>
      <c r="D463" s="35"/>
      <c r="E463" s="35"/>
      <c r="F463" s="35"/>
      <c r="G463" s="35"/>
      <c r="H463" s="35"/>
      <c r="I463" s="54"/>
      <c r="J463" s="54"/>
      <c r="K463" s="35"/>
      <c r="L463" s="35"/>
      <c r="M463" s="37"/>
      <c r="N463" s="38"/>
      <c r="O463" s="83"/>
      <c r="P463" s="87" t="e">
        <f>VLOOKUP(H463,'SW CAT Values'!D:E,2,)</f>
        <v>#N/A</v>
      </c>
      <c r="Q463" s="71"/>
      <c r="R463" s="70">
        <f t="shared" si="614"/>
        <v>0</v>
      </c>
      <c r="S463" s="70">
        <f t="shared" si="615"/>
        <v>0</v>
      </c>
      <c r="T463" s="320"/>
      <c r="U463" s="320"/>
      <c r="V463" s="71"/>
      <c r="W463" s="70">
        <f t="shared" si="616"/>
        <v>0</v>
      </c>
      <c r="X463" s="70">
        <f t="shared" si="617"/>
        <v>0</v>
      </c>
      <c r="Y463" s="320"/>
      <c r="Z463" s="321"/>
      <c r="AA463" s="72">
        <f t="shared" si="618"/>
        <v>0</v>
      </c>
      <c r="AB463" s="72">
        <f t="shared" si="619"/>
        <v>0</v>
      </c>
      <c r="AC463" s="72">
        <f t="shared" si="620"/>
        <v>0</v>
      </c>
      <c r="AD463" s="72">
        <f t="shared" si="621"/>
        <v>0</v>
      </c>
      <c r="AE463" s="73">
        <f t="shared" si="622"/>
        <v>0</v>
      </c>
      <c r="AF463" s="72">
        <f t="shared" si="623"/>
        <v>0</v>
      </c>
      <c r="AG463" s="72">
        <f t="shared" si="624"/>
        <v>0</v>
      </c>
      <c r="AH463" s="72">
        <f t="shared" si="625"/>
        <v>0</v>
      </c>
      <c r="AI463" s="72">
        <f t="shared" si="626"/>
        <v>0</v>
      </c>
      <c r="AJ463" s="73">
        <f t="shared" si="627"/>
        <v>0</v>
      </c>
      <c r="AK463" s="39"/>
    </row>
    <row r="464" spans="1:37" x14ac:dyDescent="0.35">
      <c r="A464" s="34">
        <f t="shared" ref="A464:A467" si="631">$A$480</f>
        <v>0</v>
      </c>
      <c r="B464" s="236">
        <f t="shared" si="629"/>
        <v>0</v>
      </c>
      <c r="C464" s="36">
        <f t="shared" ref="C464:C467" si="632">$C$480</f>
        <v>0</v>
      </c>
      <c r="D464" s="35"/>
      <c r="E464" s="35"/>
      <c r="F464" s="35"/>
      <c r="G464" s="35"/>
      <c r="H464" s="35"/>
      <c r="I464" s="54"/>
      <c r="J464" s="54"/>
      <c r="K464" s="35"/>
      <c r="L464" s="35"/>
      <c r="M464" s="37"/>
      <c r="N464" s="38"/>
      <c r="O464" s="83"/>
      <c r="P464" s="87" t="e">
        <f>VLOOKUP(H464,'SW CAT Values'!D:E,2,)</f>
        <v>#N/A</v>
      </c>
      <c r="Q464" s="71"/>
      <c r="R464" s="70">
        <f t="shared" si="614"/>
        <v>0</v>
      </c>
      <c r="S464" s="70">
        <f t="shared" si="615"/>
        <v>0</v>
      </c>
      <c r="T464" s="320"/>
      <c r="U464" s="320"/>
      <c r="V464" s="71"/>
      <c r="W464" s="70">
        <f t="shared" si="616"/>
        <v>0</v>
      </c>
      <c r="X464" s="70">
        <f t="shared" si="617"/>
        <v>0</v>
      </c>
      <c r="Y464" s="320"/>
      <c r="Z464" s="321"/>
      <c r="AA464" s="72">
        <f t="shared" si="618"/>
        <v>0</v>
      </c>
      <c r="AB464" s="72">
        <f t="shared" si="619"/>
        <v>0</v>
      </c>
      <c r="AC464" s="72">
        <f t="shared" si="620"/>
        <v>0</v>
      </c>
      <c r="AD464" s="72">
        <f t="shared" si="621"/>
        <v>0</v>
      </c>
      <c r="AE464" s="73">
        <f t="shared" si="622"/>
        <v>0</v>
      </c>
      <c r="AF464" s="72">
        <f t="shared" si="623"/>
        <v>0</v>
      </c>
      <c r="AG464" s="72">
        <f t="shared" si="624"/>
        <v>0</v>
      </c>
      <c r="AH464" s="72">
        <f t="shared" si="625"/>
        <v>0</v>
      </c>
      <c r="AI464" s="72">
        <f t="shared" si="626"/>
        <v>0</v>
      </c>
      <c r="AJ464" s="73">
        <f t="shared" si="627"/>
        <v>0</v>
      </c>
      <c r="AK464" s="39"/>
    </row>
    <row r="465" spans="1:37" x14ac:dyDescent="0.35">
      <c r="A465" s="34">
        <f t="shared" si="631"/>
        <v>0</v>
      </c>
      <c r="B465" s="236">
        <f t="shared" si="629"/>
        <v>0</v>
      </c>
      <c r="C465" s="36">
        <f t="shared" si="632"/>
        <v>0</v>
      </c>
      <c r="D465" s="35"/>
      <c r="E465" s="35"/>
      <c r="F465" s="35"/>
      <c r="G465" s="35"/>
      <c r="H465" s="35"/>
      <c r="I465" s="54"/>
      <c r="J465" s="54"/>
      <c r="K465" s="35"/>
      <c r="L465" s="35"/>
      <c r="M465" s="37"/>
      <c r="N465" s="38"/>
      <c r="O465" s="83"/>
      <c r="P465" s="87" t="e">
        <f>VLOOKUP(H465,'SW CAT Values'!D:E,2,)</f>
        <v>#N/A</v>
      </c>
      <c r="Q465" s="71"/>
      <c r="R465" s="70">
        <f t="shared" si="614"/>
        <v>0</v>
      </c>
      <c r="S465" s="70">
        <f t="shared" si="615"/>
        <v>0</v>
      </c>
      <c r="T465" s="320"/>
      <c r="U465" s="320"/>
      <c r="V465" s="71"/>
      <c r="W465" s="70">
        <f t="shared" si="616"/>
        <v>0</v>
      </c>
      <c r="X465" s="70">
        <f t="shared" si="617"/>
        <v>0</v>
      </c>
      <c r="Y465" s="320"/>
      <c r="Z465" s="321"/>
      <c r="AA465" s="72">
        <f t="shared" si="618"/>
        <v>0</v>
      </c>
      <c r="AB465" s="72">
        <f t="shared" si="619"/>
        <v>0</v>
      </c>
      <c r="AC465" s="72">
        <f t="shared" si="620"/>
        <v>0</v>
      </c>
      <c r="AD465" s="72">
        <f t="shared" si="621"/>
        <v>0</v>
      </c>
      <c r="AE465" s="73">
        <f t="shared" si="622"/>
        <v>0</v>
      </c>
      <c r="AF465" s="72">
        <f t="shared" si="623"/>
        <v>0</v>
      </c>
      <c r="AG465" s="72">
        <f t="shared" si="624"/>
        <v>0</v>
      </c>
      <c r="AH465" s="72">
        <f t="shared" si="625"/>
        <v>0</v>
      </c>
      <c r="AI465" s="72">
        <f t="shared" si="626"/>
        <v>0</v>
      </c>
      <c r="AJ465" s="73">
        <f t="shared" si="627"/>
        <v>0</v>
      </c>
      <c r="AK465" s="39"/>
    </row>
    <row r="466" spans="1:37" x14ac:dyDescent="0.35">
      <c r="A466" s="34">
        <f t="shared" si="631"/>
        <v>0</v>
      </c>
      <c r="B466" s="236">
        <f t="shared" si="629"/>
        <v>0</v>
      </c>
      <c r="C466" s="36">
        <f t="shared" si="632"/>
        <v>0</v>
      </c>
      <c r="D466" s="35"/>
      <c r="E466" s="35"/>
      <c r="F466" s="35"/>
      <c r="G466" s="35"/>
      <c r="H466" s="35"/>
      <c r="I466" s="54"/>
      <c r="J466" s="54"/>
      <c r="K466" s="35"/>
      <c r="L466" s="35"/>
      <c r="M466" s="37"/>
      <c r="N466" s="38"/>
      <c r="O466" s="83"/>
      <c r="P466" s="87" t="e">
        <f>VLOOKUP(H466,'SW CAT Values'!D:E,2,)</f>
        <v>#N/A</v>
      </c>
      <c r="Q466" s="71"/>
      <c r="R466" s="70">
        <f t="shared" si="614"/>
        <v>0</v>
      </c>
      <c r="S466" s="70">
        <f t="shared" si="615"/>
        <v>0</v>
      </c>
      <c r="T466" s="320"/>
      <c r="U466" s="320"/>
      <c r="V466" s="71"/>
      <c r="W466" s="70">
        <f t="shared" si="616"/>
        <v>0</v>
      </c>
      <c r="X466" s="70">
        <f t="shared" si="617"/>
        <v>0</v>
      </c>
      <c r="Y466" s="320"/>
      <c r="Z466" s="321"/>
      <c r="AA466" s="72">
        <f t="shared" si="618"/>
        <v>0</v>
      </c>
      <c r="AB466" s="72">
        <f t="shared" si="619"/>
        <v>0</v>
      </c>
      <c r="AC466" s="72">
        <f t="shared" si="620"/>
        <v>0</v>
      </c>
      <c r="AD466" s="72">
        <f t="shared" si="621"/>
        <v>0</v>
      </c>
      <c r="AE466" s="73">
        <f t="shared" si="622"/>
        <v>0</v>
      </c>
      <c r="AF466" s="72">
        <f t="shared" si="623"/>
        <v>0</v>
      </c>
      <c r="AG466" s="72">
        <f t="shared" si="624"/>
        <v>0</v>
      </c>
      <c r="AH466" s="72">
        <f t="shared" si="625"/>
        <v>0</v>
      </c>
      <c r="AI466" s="72">
        <f t="shared" si="626"/>
        <v>0</v>
      </c>
      <c r="AJ466" s="73">
        <f t="shared" si="627"/>
        <v>0</v>
      </c>
      <c r="AK466" s="39"/>
    </row>
    <row r="467" spans="1:37" x14ac:dyDescent="0.35">
      <c r="A467" s="34">
        <f t="shared" si="631"/>
        <v>0</v>
      </c>
      <c r="B467" s="236">
        <f t="shared" si="629"/>
        <v>0</v>
      </c>
      <c r="C467" s="36">
        <f t="shared" si="632"/>
        <v>0</v>
      </c>
      <c r="D467" s="35"/>
      <c r="E467" s="35"/>
      <c r="F467" s="35"/>
      <c r="G467" s="35"/>
      <c r="H467" s="35"/>
      <c r="I467" s="54"/>
      <c r="J467" s="54"/>
      <c r="K467" s="35"/>
      <c r="L467" s="35"/>
      <c r="M467" s="37"/>
      <c r="N467" s="38"/>
      <c r="O467" s="83"/>
      <c r="P467" s="87" t="e">
        <f>VLOOKUP(H467,'SW CAT Values'!D:E,2,)</f>
        <v>#N/A</v>
      </c>
      <c r="Q467" s="71"/>
      <c r="R467" s="70">
        <f t="shared" si="614"/>
        <v>0</v>
      </c>
      <c r="S467" s="70">
        <f t="shared" si="615"/>
        <v>0</v>
      </c>
      <c r="T467" s="320"/>
      <c r="U467" s="320"/>
      <c r="V467" s="71"/>
      <c r="W467" s="70">
        <f t="shared" si="616"/>
        <v>0</v>
      </c>
      <c r="X467" s="70">
        <f t="shared" si="617"/>
        <v>0</v>
      </c>
      <c r="Y467" s="320"/>
      <c r="Z467" s="321"/>
      <c r="AA467" s="72">
        <f t="shared" si="618"/>
        <v>0</v>
      </c>
      <c r="AB467" s="72">
        <f t="shared" si="619"/>
        <v>0</v>
      </c>
      <c r="AC467" s="72">
        <f t="shared" si="620"/>
        <v>0</v>
      </c>
      <c r="AD467" s="72">
        <f t="shared" si="621"/>
        <v>0</v>
      </c>
      <c r="AE467" s="73">
        <f t="shared" si="622"/>
        <v>0</v>
      </c>
      <c r="AF467" s="72">
        <f t="shared" si="623"/>
        <v>0</v>
      </c>
      <c r="AG467" s="72">
        <f t="shared" si="624"/>
        <v>0</v>
      </c>
      <c r="AH467" s="72">
        <f t="shared" si="625"/>
        <v>0</v>
      </c>
      <c r="AI467" s="72">
        <f t="shared" si="626"/>
        <v>0</v>
      </c>
      <c r="AJ467" s="73">
        <f t="shared" si="627"/>
        <v>0</v>
      </c>
      <c r="AK467" s="39"/>
    </row>
    <row r="468" spans="1:37" x14ac:dyDescent="0.35">
      <c r="A468" s="34">
        <f>$A$480</f>
        <v>0</v>
      </c>
      <c r="B468" s="236">
        <f t="shared" si="629"/>
        <v>0</v>
      </c>
      <c r="C468" s="36">
        <f>$C$480</f>
        <v>0</v>
      </c>
      <c r="D468" s="35"/>
      <c r="E468" s="35"/>
      <c r="F468" s="35"/>
      <c r="G468" s="35"/>
      <c r="H468" s="35"/>
      <c r="I468" s="54"/>
      <c r="J468" s="54"/>
      <c r="K468" s="35"/>
      <c r="L468" s="35"/>
      <c r="M468" s="37"/>
      <c r="N468" s="38"/>
      <c r="O468" s="83"/>
      <c r="P468" s="87" t="e">
        <f>VLOOKUP(H468,'SW CAT Values'!D:E,2,)</f>
        <v>#N/A</v>
      </c>
      <c r="Q468" s="71"/>
      <c r="R468" s="70">
        <f t="shared" si="614"/>
        <v>0</v>
      </c>
      <c r="S468" s="70">
        <f t="shared" si="615"/>
        <v>0</v>
      </c>
      <c r="T468" s="320"/>
      <c r="U468" s="320"/>
      <c r="V468" s="71"/>
      <c r="W468" s="70">
        <f t="shared" si="616"/>
        <v>0</v>
      </c>
      <c r="X468" s="70">
        <f t="shared" si="617"/>
        <v>0</v>
      </c>
      <c r="Y468" s="320"/>
      <c r="Z468" s="321"/>
      <c r="AA468" s="72">
        <f t="shared" si="618"/>
        <v>0</v>
      </c>
      <c r="AB468" s="72">
        <f t="shared" si="619"/>
        <v>0</v>
      </c>
      <c r="AC468" s="72">
        <f t="shared" si="620"/>
        <v>0</v>
      </c>
      <c r="AD468" s="72">
        <f t="shared" si="621"/>
        <v>0</v>
      </c>
      <c r="AE468" s="73">
        <f t="shared" si="622"/>
        <v>0</v>
      </c>
      <c r="AF468" s="72">
        <f t="shared" si="623"/>
        <v>0</v>
      </c>
      <c r="AG468" s="72">
        <f t="shared" si="624"/>
        <v>0</v>
      </c>
      <c r="AH468" s="72">
        <f t="shared" si="625"/>
        <v>0</v>
      </c>
      <c r="AI468" s="72">
        <f t="shared" si="626"/>
        <v>0</v>
      </c>
      <c r="AJ468" s="73">
        <f t="shared" si="627"/>
        <v>0</v>
      </c>
      <c r="AK468" s="39"/>
    </row>
    <row r="469" spans="1:37" x14ac:dyDescent="0.35">
      <c r="A469" s="34">
        <f>$A$480</f>
        <v>0</v>
      </c>
      <c r="B469" s="236">
        <f t="shared" si="629"/>
        <v>0</v>
      </c>
      <c r="C469" s="36">
        <f>$C$480</f>
        <v>0</v>
      </c>
      <c r="D469" s="35"/>
      <c r="E469" s="35"/>
      <c r="F469" s="35"/>
      <c r="G469" s="35"/>
      <c r="H469" s="35"/>
      <c r="I469" s="54"/>
      <c r="J469" s="54"/>
      <c r="K469" s="35"/>
      <c r="L469" s="35"/>
      <c r="M469" s="37"/>
      <c r="N469" s="38"/>
      <c r="O469" s="83"/>
      <c r="P469" s="87" t="e">
        <f>VLOOKUP(H469,'SW CAT Values'!D:E,2,)</f>
        <v>#N/A</v>
      </c>
      <c r="Q469" s="71"/>
      <c r="R469" s="70">
        <f t="shared" si="614"/>
        <v>0</v>
      </c>
      <c r="S469" s="70">
        <f t="shared" si="615"/>
        <v>0</v>
      </c>
      <c r="T469" s="320"/>
      <c r="U469" s="320"/>
      <c r="V469" s="71"/>
      <c r="W469" s="70">
        <f t="shared" si="616"/>
        <v>0</v>
      </c>
      <c r="X469" s="70">
        <f t="shared" si="617"/>
        <v>0</v>
      </c>
      <c r="Y469" s="320"/>
      <c r="Z469" s="321"/>
      <c r="AA469" s="72">
        <f t="shared" si="618"/>
        <v>0</v>
      </c>
      <c r="AB469" s="72">
        <f t="shared" si="619"/>
        <v>0</v>
      </c>
      <c r="AC469" s="72">
        <f t="shared" si="620"/>
        <v>0</v>
      </c>
      <c r="AD469" s="72">
        <f t="shared" si="621"/>
        <v>0</v>
      </c>
      <c r="AE469" s="73">
        <f t="shared" si="622"/>
        <v>0</v>
      </c>
      <c r="AF469" s="72">
        <f t="shared" si="623"/>
        <v>0</v>
      </c>
      <c r="AG469" s="72">
        <f t="shared" si="624"/>
        <v>0</v>
      </c>
      <c r="AH469" s="72">
        <f t="shared" si="625"/>
        <v>0</v>
      </c>
      <c r="AI469" s="72">
        <f t="shared" si="626"/>
        <v>0</v>
      </c>
      <c r="AJ469" s="73">
        <f t="shared" si="627"/>
        <v>0</v>
      </c>
      <c r="AK469" s="39"/>
    </row>
    <row r="470" spans="1:37" x14ac:dyDescent="0.35">
      <c r="A470" s="34">
        <f>$A$480</f>
        <v>0</v>
      </c>
      <c r="B470" s="236">
        <f t="shared" si="629"/>
        <v>0</v>
      </c>
      <c r="C470" s="36">
        <f>$C$480</f>
        <v>0</v>
      </c>
      <c r="D470" s="35"/>
      <c r="E470" s="35"/>
      <c r="F470" s="35"/>
      <c r="G470" s="35"/>
      <c r="H470" s="35"/>
      <c r="I470" s="54"/>
      <c r="J470" s="54"/>
      <c r="K470" s="35"/>
      <c r="L470" s="35"/>
      <c r="M470" s="37"/>
      <c r="N470" s="38"/>
      <c r="O470" s="83"/>
      <c r="P470" s="87" t="e">
        <f>VLOOKUP(H470,'SW CAT Values'!D:E,2,)</f>
        <v>#N/A</v>
      </c>
      <c r="Q470" s="71"/>
      <c r="R470" s="70">
        <f t="shared" si="614"/>
        <v>0</v>
      </c>
      <c r="S470" s="70">
        <f t="shared" si="615"/>
        <v>0</v>
      </c>
      <c r="T470" s="320"/>
      <c r="U470" s="320"/>
      <c r="V470" s="71"/>
      <c r="W470" s="70">
        <f t="shared" si="616"/>
        <v>0</v>
      </c>
      <c r="X470" s="70">
        <f t="shared" si="617"/>
        <v>0</v>
      </c>
      <c r="Y470" s="320"/>
      <c r="Z470" s="321"/>
      <c r="AA470" s="72">
        <f t="shared" si="618"/>
        <v>0</v>
      </c>
      <c r="AB470" s="72">
        <f t="shared" si="619"/>
        <v>0</v>
      </c>
      <c r="AC470" s="72">
        <f t="shared" si="620"/>
        <v>0</v>
      </c>
      <c r="AD470" s="72">
        <f t="shared" si="621"/>
        <v>0</v>
      </c>
      <c r="AE470" s="73">
        <f t="shared" si="622"/>
        <v>0</v>
      </c>
      <c r="AF470" s="72">
        <f t="shared" si="623"/>
        <v>0</v>
      </c>
      <c r="AG470" s="72">
        <f t="shared" si="624"/>
        <v>0</v>
      </c>
      <c r="AH470" s="72">
        <f t="shared" si="625"/>
        <v>0</v>
      </c>
      <c r="AI470" s="72">
        <f t="shared" si="626"/>
        <v>0</v>
      </c>
      <c r="AJ470" s="73">
        <f t="shared" si="627"/>
        <v>0</v>
      </c>
      <c r="AK470" s="39"/>
    </row>
    <row r="471" spans="1:37" x14ac:dyDescent="0.35">
      <c r="A471" s="34">
        <f t="shared" ref="A471:A477" si="633">$A$480</f>
        <v>0</v>
      </c>
      <c r="B471" s="236">
        <f t="shared" si="629"/>
        <v>0</v>
      </c>
      <c r="C471" s="36">
        <f t="shared" ref="C471:C477" si="634">$C$480</f>
        <v>0</v>
      </c>
      <c r="D471" s="35"/>
      <c r="E471" s="35"/>
      <c r="F471" s="35"/>
      <c r="G471" s="35"/>
      <c r="H471" s="35"/>
      <c r="I471" s="54"/>
      <c r="J471" s="54"/>
      <c r="K471" s="35"/>
      <c r="L471" s="35"/>
      <c r="M471" s="37"/>
      <c r="N471" s="38"/>
      <c r="O471" s="83"/>
      <c r="P471" s="87" t="e">
        <f>VLOOKUP(H471,'SW CAT Values'!D:E,2,)</f>
        <v>#N/A</v>
      </c>
      <c r="Q471" s="71"/>
      <c r="R471" s="70">
        <f t="shared" si="614"/>
        <v>0</v>
      </c>
      <c r="S471" s="70">
        <f t="shared" si="615"/>
        <v>0</v>
      </c>
      <c r="T471" s="320"/>
      <c r="U471" s="320"/>
      <c r="V471" s="71"/>
      <c r="W471" s="70">
        <f t="shared" si="616"/>
        <v>0</v>
      </c>
      <c r="X471" s="70">
        <f t="shared" si="617"/>
        <v>0</v>
      </c>
      <c r="Y471" s="320"/>
      <c r="Z471" s="321"/>
      <c r="AA471" s="72">
        <f t="shared" si="618"/>
        <v>0</v>
      </c>
      <c r="AB471" s="72">
        <f t="shared" si="619"/>
        <v>0</v>
      </c>
      <c r="AC471" s="72">
        <f t="shared" si="620"/>
        <v>0</v>
      </c>
      <c r="AD471" s="72">
        <f t="shared" si="621"/>
        <v>0</v>
      </c>
      <c r="AE471" s="73">
        <f t="shared" si="622"/>
        <v>0</v>
      </c>
      <c r="AF471" s="72">
        <f t="shared" si="623"/>
        <v>0</v>
      </c>
      <c r="AG471" s="72">
        <f t="shared" si="624"/>
        <v>0</v>
      </c>
      <c r="AH471" s="72">
        <f t="shared" si="625"/>
        <v>0</v>
      </c>
      <c r="AI471" s="72">
        <f t="shared" si="626"/>
        <v>0</v>
      </c>
      <c r="AJ471" s="73">
        <f t="shared" si="627"/>
        <v>0</v>
      </c>
      <c r="AK471" s="39"/>
    </row>
    <row r="472" spans="1:37" x14ac:dyDescent="0.35">
      <c r="A472" s="34">
        <f t="shared" si="633"/>
        <v>0</v>
      </c>
      <c r="B472" s="236">
        <f t="shared" si="629"/>
        <v>0</v>
      </c>
      <c r="C472" s="36">
        <f t="shared" si="634"/>
        <v>0</v>
      </c>
      <c r="D472" s="35"/>
      <c r="E472" s="35"/>
      <c r="F472" s="35"/>
      <c r="G472" s="35"/>
      <c r="H472" s="35"/>
      <c r="I472" s="54"/>
      <c r="J472" s="54"/>
      <c r="K472" s="35"/>
      <c r="L472" s="35"/>
      <c r="M472" s="37"/>
      <c r="N472" s="38"/>
      <c r="O472" s="83"/>
      <c r="P472" s="87" t="e">
        <f>VLOOKUP(H472,'SW CAT Values'!D:E,2,)</f>
        <v>#N/A</v>
      </c>
      <c r="Q472" s="71"/>
      <c r="R472" s="70">
        <f t="shared" si="614"/>
        <v>0</v>
      </c>
      <c r="S472" s="70">
        <f t="shared" si="615"/>
        <v>0</v>
      </c>
      <c r="T472" s="320"/>
      <c r="U472" s="320"/>
      <c r="V472" s="71"/>
      <c r="W472" s="70">
        <f t="shared" si="616"/>
        <v>0</v>
      </c>
      <c r="X472" s="70">
        <f t="shared" si="617"/>
        <v>0</v>
      </c>
      <c r="Y472" s="320"/>
      <c r="Z472" s="321"/>
      <c r="AA472" s="72">
        <f t="shared" si="618"/>
        <v>0</v>
      </c>
      <c r="AB472" s="72">
        <f t="shared" si="619"/>
        <v>0</v>
      </c>
      <c r="AC472" s="72">
        <f t="shared" si="620"/>
        <v>0</v>
      </c>
      <c r="AD472" s="72">
        <f t="shared" si="621"/>
        <v>0</v>
      </c>
      <c r="AE472" s="73">
        <f t="shared" si="622"/>
        <v>0</v>
      </c>
      <c r="AF472" s="72">
        <f t="shared" si="623"/>
        <v>0</v>
      </c>
      <c r="AG472" s="72">
        <f t="shared" si="624"/>
        <v>0</v>
      </c>
      <c r="AH472" s="72">
        <f t="shared" si="625"/>
        <v>0</v>
      </c>
      <c r="AI472" s="72">
        <f t="shared" si="626"/>
        <v>0</v>
      </c>
      <c r="AJ472" s="73">
        <f t="shared" si="627"/>
        <v>0</v>
      </c>
      <c r="AK472" s="39"/>
    </row>
    <row r="473" spans="1:37" x14ac:dyDescent="0.35">
      <c r="A473" s="34">
        <f t="shared" si="633"/>
        <v>0</v>
      </c>
      <c r="B473" s="236">
        <f t="shared" si="629"/>
        <v>0</v>
      </c>
      <c r="C473" s="36">
        <f t="shared" si="634"/>
        <v>0</v>
      </c>
      <c r="D473" s="35"/>
      <c r="E473" s="35"/>
      <c r="F473" s="35"/>
      <c r="G473" s="35"/>
      <c r="H473" s="35"/>
      <c r="I473" s="54"/>
      <c r="J473" s="54"/>
      <c r="K473" s="35"/>
      <c r="L473" s="35"/>
      <c r="M473" s="37"/>
      <c r="N473" s="38"/>
      <c r="O473" s="83"/>
      <c r="P473" s="87" t="e">
        <f>VLOOKUP(H473,'SW CAT Values'!D:E,2,)</f>
        <v>#N/A</v>
      </c>
      <c r="Q473" s="71"/>
      <c r="R473" s="70">
        <f t="shared" si="614"/>
        <v>0</v>
      </c>
      <c r="S473" s="70">
        <f t="shared" si="615"/>
        <v>0</v>
      </c>
      <c r="T473" s="320"/>
      <c r="U473" s="320"/>
      <c r="V473" s="71"/>
      <c r="W473" s="70">
        <f t="shared" si="616"/>
        <v>0</v>
      </c>
      <c r="X473" s="70">
        <f t="shared" si="617"/>
        <v>0</v>
      </c>
      <c r="Y473" s="320"/>
      <c r="Z473" s="321"/>
      <c r="AA473" s="72">
        <f t="shared" si="618"/>
        <v>0</v>
      </c>
      <c r="AB473" s="72">
        <f t="shared" si="619"/>
        <v>0</v>
      </c>
      <c r="AC473" s="72">
        <f t="shared" si="620"/>
        <v>0</v>
      </c>
      <c r="AD473" s="72">
        <f t="shared" si="621"/>
        <v>0</v>
      </c>
      <c r="AE473" s="73">
        <f t="shared" si="622"/>
        <v>0</v>
      </c>
      <c r="AF473" s="72">
        <f t="shared" si="623"/>
        <v>0</v>
      </c>
      <c r="AG473" s="72">
        <f t="shared" si="624"/>
        <v>0</v>
      </c>
      <c r="AH473" s="72">
        <f t="shared" si="625"/>
        <v>0</v>
      </c>
      <c r="AI473" s="72">
        <f t="shared" si="626"/>
        <v>0</v>
      </c>
      <c r="AJ473" s="73">
        <f t="shared" si="627"/>
        <v>0</v>
      </c>
      <c r="AK473" s="39"/>
    </row>
    <row r="474" spans="1:37" x14ac:dyDescent="0.35">
      <c r="A474" s="34">
        <f t="shared" si="633"/>
        <v>0</v>
      </c>
      <c r="B474" s="236">
        <f t="shared" si="629"/>
        <v>0</v>
      </c>
      <c r="C474" s="36">
        <f t="shared" si="634"/>
        <v>0</v>
      </c>
      <c r="D474" s="35"/>
      <c r="E474" s="35"/>
      <c r="F474" s="35"/>
      <c r="G474" s="35"/>
      <c r="H474" s="35"/>
      <c r="I474" s="54"/>
      <c r="J474" s="54"/>
      <c r="K474" s="35"/>
      <c r="L474" s="35"/>
      <c r="M474" s="37"/>
      <c r="N474" s="38"/>
      <c r="O474" s="83"/>
      <c r="P474" s="87" t="e">
        <f>VLOOKUP(H474,'SW CAT Values'!D:E,2,)</f>
        <v>#N/A</v>
      </c>
      <c r="Q474" s="71"/>
      <c r="R474" s="70">
        <f t="shared" si="614"/>
        <v>0</v>
      </c>
      <c r="S474" s="70">
        <f t="shared" si="615"/>
        <v>0</v>
      </c>
      <c r="T474" s="320"/>
      <c r="U474" s="320"/>
      <c r="V474" s="71"/>
      <c r="W474" s="70">
        <f t="shared" si="616"/>
        <v>0</v>
      </c>
      <c r="X474" s="70">
        <f t="shared" si="617"/>
        <v>0</v>
      </c>
      <c r="Y474" s="320"/>
      <c r="Z474" s="321"/>
      <c r="AA474" s="72">
        <f t="shared" si="618"/>
        <v>0</v>
      </c>
      <c r="AB474" s="72">
        <f t="shared" si="619"/>
        <v>0</v>
      </c>
      <c r="AC474" s="72">
        <f t="shared" si="620"/>
        <v>0</v>
      </c>
      <c r="AD474" s="72">
        <f t="shared" si="621"/>
        <v>0</v>
      </c>
      <c r="AE474" s="73">
        <f t="shared" si="622"/>
        <v>0</v>
      </c>
      <c r="AF474" s="72">
        <f t="shared" si="623"/>
        <v>0</v>
      </c>
      <c r="AG474" s="72">
        <f t="shared" si="624"/>
        <v>0</v>
      </c>
      <c r="AH474" s="72">
        <f t="shared" si="625"/>
        <v>0</v>
      </c>
      <c r="AI474" s="72">
        <f t="shared" si="626"/>
        <v>0</v>
      </c>
      <c r="AJ474" s="73">
        <f t="shared" si="627"/>
        <v>0</v>
      </c>
      <c r="AK474" s="39"/>
    </row>
    <row r="475" spans="1:37" x14ac:dyDescent="0.35">
      <c r="A475" s="34">
        <f t="shared" si="633"/>
        <v>0</v>
      </c>
      <c r="B475" s="236">
        <f t="shared" si="629"/>
        <v>0</v>
      </c>
      <c r="C475" s="36">
        <f t="shared" si="634"/>
        <v>0</v>
      </c>
      <c r="D475" s="35"/>
      <c r="E475" s="35"/>
      <c r="F475" s="35"/>
      <c r="G475" s="35"/>
      <c r="H475" s="35"/>
      <c r="I475" s="54"/>
      <c r="J475" s="54"/>
      <c r="K475" s="35"/>
      <c r="L475" s="35"/>
      <c r="M475" s="37"/>
      <c r="N475" s="38"/>
      <c r="O475" s="83"/>
      <c r="P475" s="87" t="e">
        <f>VLOOKUP(H475,'SW CAT Values'!D:E,2,)</f>
        <v>#N/A</v>
      </c>
      <c r="Q475" s="71"/>
      <c r="R475" s="70">
        <f t="shared" si="614"/>
        <v>0</v>
      </c>
      <c r="S475" s="70">
        <f t="shared" si="615"/>
        <v>0</v>
      </c>
      <c r="T475" s="320"/>
      <c r="U475" s="320"/>
      <c r="V475" s="71"/>
      <c r="W475" s="70">
        <f t="shared" si="616"/>
        <v>0</v>
      </c>
      <c r="X475" s="70">
        <f t="shared" si="617"/>
        <v>0</v>
      </c>
      <c r="Y475" s="320"/>
      <c r="Z475" s="321"/>
      <c r="AA475" s="72">
        <f t="shared" si="618"/>
        <v>0</v>
      </c>
      <c r="AB475" s="72">
        <f t="shared" si="619"/>
        <v>0</v>
      </c>
      <c r="AC475" s="72">
        <f t="shared" si="620"/>
        <v>0</v>
      </c>
      <c r="AD475" s="72">
        <f t="shared" si="621"/>
        <v>0</v>
      </c>
      <c r="AE475" s="73">
        <f t="shared" si="622"/>
        <v>0</v>
      </c>
      <c r="AF475" s="72">
        <f t="shared" si="623"/>
        <v>0</v>
      </c>
      <c r="AG475" s="72">
        <f t="shared" si="624"/>
        <v>0</v>
      </c>
      <c r="AH475" s="72">
        <f t="shared" si="625"/>
        <v>0</v>
      </c>
      <c r="AI475" s="72">
        <f t="shared" si="626"/>
        <v>0</v>
      </c>
      <c r="AJ475" s="73">
        <f t="shared" si="627"/>
        <v>0</v>
      </c>
      <c r="AK475" s="39"/>
    </row>
    <row r="476" spans="1:37" x14ac:dyDescent="0.35">
      <c r="A476" s="34">
        <f t="shared" si="633"/>
        <v>0</v>
      </c>
      <c r="B476" s="236">
        <f t="shared" si="629"/>
        <v>0</v>
      </c>
      <c r="C476" s="36">
        <f t="shared" si="634"/>
        <v>0</v>
      </c>
      <c r="D476" s="35"/>
      <c r="E476" s="35"/>
      <c r="F476" s="35"/>
      <c r="G476" s="35"/>
      <c r="H476" s="35"/>
      <c r="I476" s="54"/>
      <c r="J476" s="54"/>
      <c r="K476" s="35"/>
      <c r="L476" s="35"/>
      <c r="M476" s="37"/>
      <c r="N476" s="38"/>
      <c r="O476" s="83"/>
      <c r="P476" s="87" t="e">
        <f>VLOOKUP(H476,'SW CAT Values'!D:E,2,)</f>
        <v>#N/A</v>
      </c>
      <c r="Q476" s="71"/>
      <c r="R476" s="70">
        <f t="shared" si="614"/>
        <v>0</v>
      </c>
      <c r="S476" s="70">
        <f t="shared" si="615"/>
        <v>0</v>
      </c>
      <c r="T476" s="320"/>
      <c r="U476" s="320"/>
      <c r="V476" s="71"/>
      <c r="W476" s="70">
        <f t="shared" si="616"/>
        <v>0</v>
      </c>
      <c r="X476" s="70">
        <f t="shared" si="617"/>
        <v>0</v>
      </c>
      <c r="Y476" s="320"/>
      <c r="Z476" s="321"/>
      <c r="AA476" s="72">
        <f t="shared" si="618"/>
        <v>0</v>
      </c>
      <c r="AB476" s="72">
        <f t="shared" si="619"/>
        <v>0</v>
      </c>
      <c r="AC476" s="72">
        <f t="shared" si="620"/>
        <v>0</v>
      </c>
      <c r="AD476" s="72">
        <f t="shared" si="621"/>
        <v>0</v>
      </c>
      <c r="AE476" s="73">
        <f t="shared" si="622"/>
        <v>0</v>
      </c>
      <c r="AF476" s="72">
        <f t="shared" si="623"/>
        <v>0</v>
      </c>
      <c r="AG476" s="72">
        <f t="shared" si="624"/>
        <v>0</v>
      </c>
      <c r="AH476" s="72">
        <f t="shared" si="625"/>
        <v>0</v>
      </c>
      <c r="AI476" s="72">
        <f t="shared" si="626"/>
        <v>0</v>
      </c>
      <c r="AJ476" s="73">
        <f t="shared" si="627"/>
        <v>0</v>
      </c>
      <c r="AK476" s="39"/>
    </row>
    <row r="477" spans="1:37" x14ac:dyDescent="0.35">
      <c r="A477" s="34">
        <f t="shared" si="633"/>
        <v>0</v>
      </c>
      <c r="B477" s="236">
        <f t="shared" si="629"/>
        <v>0</v>
      </c>
      <c r="C477" s="36">
        <f t="shared" si="634"/>
        <v>0</v>
      </c>
      <c r="D477" s="35"/>
      <c r="E477" s="35"/>
      <c r="F477" s="35"/>
      <c r="G477" s="35"/>
      <c r="H477" s="35"/>
      <c r="I477" s="54"/>
      <c r="J477" s="54"/>
      <c r="K477" s="35"/>
      <c r="L477" s="35"/>
      <c r="M477" s="37"/>
      <c r="N477" s="38"/>
      <c r="O477" s="83"/>
      <c r="P477" s="87" t="e">
        <f>VLOOKUP(H477,'SW CAT Values'!D:E,2,)</f>
        <v>#N/A</v>
      </c>
      <c r="Q477" s="71"/>
      <c r="R477" s="70">
        <f t="shared" si="614"/>
        <v>0</v>
      </c>
      <c r="S477" s="70">
        <f t="shared" si="615"/>
        <v>0</v>
      </c>
      <c r="T477" s="320"/>
      <c r="U477" s="320"/>
      <c r="V477" s="71"/>
      <c r="W477" s="70">
        <f t="shared" si="616"/>
        <v>0</v>
      </c>
      <c r="X477" s="70">
        <f t="shared" si="617"/>
        <v>0</v>
      </c>
      <c r="Y477" s="320"/>
      <c r="Z477" s="321"/>
      <c r="AA477" s="72">
        <f t="shared" si="618"/>
        <v>0</v>
      </c>
      <c r="AB477" s="72">
        <f t="shared" si="619"/>
        <v>0</v>
      </c>
      <c r="AC477" s="72">
        <f t="shared" si="620"/>
        <v>0</v>
      </c>
      <c r="AD477" s="72">
        <f t="shared" si="621"/>
        <v>0</v>
      </c>
      <c r="AE477" s="73">
        <f t="shared" si="622"/>
        <v>0</v>
      </c>
      <c r="AF477" s="72">
        <f t="shared" si="623"/>
        <v>0</v>
      </c>
      <c r="AG477" s="72">
        <f t="shared" si="624"/>
        <v>0</v>
      </c>
      <c r="AH477" s="72">
        <f t="shared" si="625"/>
        <v>0</v>
      </c>
      <c r="AI477" s="72">
        <f t="shared" si="626"/>
        <v>0</v>
      </c>
      <c r="AJ477" s="73">
        <f t="shared" si="627"/>
        <v>0</v>
      </c>
      <c r="AK477" s="39"/>
    </row>
    <row r="478" spans="1:37" x14ac:dyDescent="0.35">
      <c r="A478" s="34">
        <f>$A$480</f>
        <v>0</v>
      </c>
      <c r="B478" s="236">
        <f t="shared" si="629"/>
        <v>0</v>
      </c>
      <c r="C478" s="36">
        <f>$C$480</f>
        <v>0</v>
      </c>
      <c r="D478" s="35"/>
      <c r="E478" s="35"/>
      <c r="F478" s="35"/>
      <c r="G478" s="35"/>
      <c r="H478" s="35"/>
      <c r="I478" s="54"/>
      <c r="J478" s="54"/>
      <c r="K478" s="35"/>
      <c r="L478" s="35"/>
      <c r="M478" s="37"/>
      <c r="N478" s="38"/>
      <c r="O478" s="83"/>
      <c r="P478" s="87" t="e">
        <f>VLOOKUP(H478,'SW CAT Values'!D:E,2,)</f>
        <v>#N/A</v>
      </c>
      <c r="Q478" s="71"/>
      <c r="R478" s="70">
        <f t="shared" si="614"/>
        <v>0</v>
      </c>
      <c r="S478" s="70">
        <f t="shared" si="615"/>
        <v>0</v>
      </c>
      <c r="T478" s="320"/>
      <c r="U478" s="320"/>
      <c r="V478" s="71"/>
      <c r="W478" s="70">
        <f t="shared" si="616"/>
        <v>0</v>
      </c>
      <c r="X478" s="70">
        <f t="shared" si="617"/>
        <v>0</v>
      </c>
      <c r="Y478" s="320"/>
      <c r="Z478" s="321"/>
      <c r="AA478" s="72">
        <f t="shared" si="618"/>
        <v>0</v>
      </c>
      <c r="AB478" s="72">
        <f t="shared" si="619"/>
        <v>0</v>
      </c>
      <c r="AC478" s="72">
        <f t="shared" si="620"/>
        <v>0</v>
      </c>
      <c r="AD478" s="72">
        <f t="shared" si="621"/>
        <v>0</v>
      </c>
      <c r="AE478" s="73">
        <f t="shared" si="622"/>
        <v>0</v>
      </c>
      <c r="AF478" s="72">
        <f t="shared" si="623"/>
        <v>0</v>
      </c>
      <c r="AG478" s="72">
        <f t="shared" si="624"/>
        <v>0</v>
      </c>
      <c r="AH478" s="72">
        <f t="shared" si="625"/>
        <v>0</v>
      </c>
      <c r="AI478" s="72">
        <f t="shared" si="626"/>
        <v>0</v>
      </c>
      <c r="AJ478" s="73">
        <f t="shared" si="627"/>
        <v>0</v>
      </c>
      <c r="AK478" s="39"/>
    </row>
    <row r="479" spans="1:37" x14ac:dyDescent="0.35">
      <c r="A479" s="34">
        <f>$A$480</f>
        <v>0</v>
      </c>
      <c r="B479" s="236">
        <f t="shared" si="629"/>
        <v>0</v>
      </c>
      <c r="C479" s="36">
        <f>$C$480</f>
        <v>0</v>
      </c>
      <c r="D479" s="35"/>
      <c r="E479" s="35"/>
      <c r="F479" s="35"/>
      <c r="G479" s="35"/>
      <c r="H479" s="35"/>
      <c r="I479" s="130"/>
      <c r="J479" s="54"/>
      <c r="K479" s="35"/>
      <c r="L479" s="35"/>
      <c r="M479" s="37"/>
      <c r="N479" s="38"/>
      <c r="O479" s="83"/>
      <c r="P479" s="87" t="e">
        <f>VLOOKUP(H479,'SW CAT Values'!D:E,2,)</f>
        <v>#N/A</v>
      </c>
      <c r="Q479" s="71"/>
      <c r="R479" s="70">
        <f t="shared" si="614"/>
        <v>0</v>
      </c>
      <c r="S479" s="70">
        <f t="shared" si="615"/>
        <v>0</v>
      </c>
      <c r="T479" s="320"/>
      <c r="U479" s="320"/>
      <c r="V479" s="71"/>
      <c r="W479" s="70">
        <f t="shared" si="616"/>
        <v>0</v>
      </c>
      <c r="X479" s="70">
        <f t="shared" si="617"/>
        <v>0</v>
      </c>
      <c r="Y479" s="320"/>
      <c r="Z479" s="321"/>
      <c r="AA479" s="72">
        <f t="shared" si="618"/>
        <v>0</v>
      </c>
      <c r="AB479" s="72">
        <f t="shared" si="619"/>
        <v>0</v>
      </c>
      <c r="AC479" s="72">
        <f t="shared" si="620"/>
        <v>0</v>
      </c>
      <c r="AD479" s="72">
        <f t="shared" si="621"/>
        <v>0</v>
      </c>
      <c r="AE479" s="73">
        <f t="shared" si="622"/>
        <v>0</v>
      </c>
      <c r="AF479" s="72">
        <f t="shared" si="623"/>
        <v>0</v>
      </c>
      <c r="AG479" s="72">
        <f t="shared" si="624"/>
        <v>0</v>
      </c>
      <c r="AH479" s="72">
        <f t="shared" si="625"/>
        <v>0</v>
      </c>
      <c r="AI479" s="72">
        <f t="shared" si="626"/>
        <v>0</v>
      </c>
      <c r="AJ479" s="73">
        <f t="shared" si="627"/>
        <v>0</v>
      </c>
      <c r="AK479" s="39"/>
    </row>
    <row r="480" spans="1:37" x14ac:dyDescent="0.35">
      <c r="A480" s="40">
        <f>Summary!A20</f>
        <v>0</v>
      </c>
      <c r="B480" s="41">
        <f>Summary!B20</f>
        <v>0</v>
      </c>
      <c r="C480" s="95">
        <f>Summary!C20</f>
        <v>0</v>
      </c>
      <c r="D480" s="96"/>
      <c r="E480" s="97"/>
      <c r="F480" s="96"/>
      <c r="G480" s="98"/>
      <c r="H480" s="107"/>
      <c r="I480" s="98"/>
      <c r="J480" s="98"/>
      <c r="K480" s="92"/>
      <c r="L480" s="166"/>
      <c r="M480" s="167"/>
      <c r="N480" s="166"/>
      <c r="O480" s="168" t="str">
        <f>_xlfn.CONCAT("PERIOD ",A480," TOTAL")</f>
        <v>PERIOD 0 TOTAL</v>
      </c>
      <c r="P480" s="138" t="e">
        <f>SUM(P455:P479)</f>
        <v>#N/A</v>
      </c>
      <c r="Q480" s="157">
        <f>SUM(R480:S480)</f>
        <v>0</v>
      </c>
      <c r="R480" s="157">
        <f>SUM(R455:R479)</f>
        <v>0</v>
      </c>
      <c r="S480" s="157">
        <f>SUM(S455:S479)</f>
        <v>0</v>
      </c>
      <c r="T480" s="74" t="e">
        <f>R480/(R480+S480)</f>
        <v>#DIV/0!</v>
      </c>
      <c r="U480" s="74" t="e">
        <f>S480/(R480+S480)</f>
        <v>#DIV/0!</v>
      </c>
      <c r="V480" s="141">
        <f>SUM(W480:X480)</f>
        <v>0</v>
      </c>
      <c r="W480" s="157">
        <f>SUM(W455:W479)</f>
        <v>0</v>
      </c>
      <c r="X480" s="157">
        <f>SUM(X455:X479)</f>
        <v>0</v>
      </c>
      <c r="Y480" s="74" t="e">
        <f>W480/(W480+X480)</f>
        <v>#DIV/0!</v>
      </c>
      <c r="Z480" s="75" t="e">
        <f>X480/(W480+X480)</f>
        <v>#DIV/0!</v>
      </c>
      <c r="AA480" s="142">
        <f t="shared" ref="AA480:AJ480" si="635">SUM(AA455:AA479)</f>
        <v>0</v>
      </c>
      <c r="AB480" s="142">
        <f t="shared" si="635"/>
        <v>0</v>
      </c>
      <c r="AC480" s="142">
        <f t="shared" si="635"/>
        <v>0</v>
      </c>
      <c r="AD480" s="142">
        <f t="shared" si="635"/>
        <v>0</v>
      </c>
      <c r="AE480" s="143">
        <f t="shared" si="635"/>
        <v>0</v>
      </c>
      <c r="AF480" s="142">
        <f t="shared" si="635"/>
        <v>0</v>
      </c>
      <c r="AG480" s="142">
        <f t="shared" si="635"/>
        <v>0</v>
      </c>
      <c r="AH480" s="142">
        <f t="shared" si="635"/>
        <v>0</v>
      </c>
      <c r="AI480" s="142">
        <f t="shared" si="635"/>
        <v>0</v>
      </c>
      <c r="AJ480" s="143">
        <f t="shared" si="635"/>
        <v>0</v>
      </c>
      <c r="AK480" s="89">
        <f>C480</f>
        <v>0</v>
      </c>
    </row>
    <row r="481" spans="1:37" x14ac:dyDescent="0.35">
      <c r="A481" s="108"/>
      <c r="B481" s="101"/>
      <c r="C481" s="99"/>
      <c r="D481" s="100"/>
      <c r="E481" s="101"/>
      <c r="F481" s="117"/>
      <c r="G481" s="101"/>
      <c r="H481" s="117"/>
      <c r="I481" s="101"/>
      <c r="J481" s="93"/>
      <c r="K481" s="93"/>
      <c r="L481" s="182"/>
      <c r="M481" s="182"/>
      <c r="N481" s="182"/>
      <c r="O481" s="183" t="s">
        <v>120</v>
      </c>
      <c r="P481" s="140" t="e">
        <f>P454</f>
        <v>#N/A</v>
      </c>
      <c r="Q481" s="185">
        <f t="shared" ref="Q481:AJ481" si="636">Q454</f>
        <v>0</v>
      </c>
      <c r="R481" s="185">
        <f t="shared" si="636"/>
        <v>0</v>
      </c>
      <c r="S481" s="185">
        <f t="shared" si="636"/>
        <v>0</v>
      </c>
      <c r="T481" s="186" t="e">
        <f t="shared" si="636"/>
        <v>#DIV/0!</v>
      </c>
      <c r="U481" s="186" t="e">
        <f t="shared" si="636"/>
        <v>#DIV/0!</v>
      </c>
      <c r="V481" s="187">
        <f t="shared" si="636"/>
        <v>0</v>
      </c>
      <c r="W481" s="185">
        <f t="shared" si="636"/>
        <v>0</v>
      </c>
      <c r="X481" s="185">
        <f t="shared" si="636"/>
        <v>0</v>
      </c>
      <c r="Y481" s="186" t="e">
        <f t="shared" si="636"/>
        <v>#DIV/0!</v>
      </c>
      <c r="Z481" s="188" t="e">
        <f t="shared" si="636"/>
        <v>#DIV/0!</v>
      </c>
      <c r="AA481" s="189">
        <f t="shared" si="636"/>
        <v>0</v>
      </c>
      <c r="AB481" s="189">
        <f t="shared" si="636"/>
        <v>0</v>
      </c>
      <c r="AC481" s="189">
        <f t="shared" si="636"/>
        <v>0</v>
      </c>
      <c r="AD481" s="189">
        <f t="shared" si="636"/>
        <v>0</v>
      </c>
      <c r="AE481" s="190">
        <f t="shared" si="636"/>
        <v>0</v>
      </c>
      <c r="AF481" s="189">
        <f t="shared" si="636"/>
        <v>0</v>
      </c>
      <c r="AG481" s="189">
        <f t="shared" si="636"/>
        <v>0</v>
      </c>
      <c r="AH481" s="189">
        <f t="shared" si="636"/>
        <v>0</v>
      </c>
      <c r="AI481" s="189">
        <f t="shared" si="636"/>
        <v>0</v>
      </c>
      <c r="AJ481" s="190">
        <f t="shared" si="636"/>
        <v>0</v>
      </c>
      <c r="AK481" s="90" t="s">
        <v>121</v>
      </c>
    </row>
    <row r="482" spans="1:37" x14ac:dyDescent="0.35">
      <c r="A482" s="47"/>
      <c r="B482" s="48"/>
      <c r="C482" s="102"/>
      <c r="D482" s="103"/>
      <c r="E482" s="104"/>
      <c r="F482" s="110"/>
      <c r="G482" s="104"/>
      <c r="H482" s="110"/>
      <c r="I482" s="104"/>
      <c r="J482" s="94"/>
      <c r="K482" s="105"/>
      <c r="L482" s="198"/>
      <c r="M482" s="199"/>
      <c r="N482" s="198"/>
      <c r="O482" s="199" t="s">
        <v>122</v>
      </c>
      <c r="P482" s="139" t="e">
        <f>SUM(P480:P481)</f>
        <v>#N/A</v>
      </c>
      <c r="Q482" s="159">
        <f>SUM(Q480:Q481)</f>
        <v>0</v>
      </c>
      <c r="R482" s="159">
        <f>SUM(R480:R481)</f>
        <v>0</v>
      </c>
      <c r="S482" s="159">
        <f>SUM(S480:S481)</f>
        <v>0</v>
      </c>
      <c r="T482" s="76" t="e">
        <f>R482/(R482+S482)</f>
        <v>#DIV/0!</v>
      </c>
      <c r="U482" s="76" t="e">
        <f>S482/(R482+S482)</f>
        <v>#DIV/0!</v>
      </c>
      <c r="V482" s="158">
        <f>SUM(V480:V481)</f>
        <v>0</v>
      </c>
      <c r="W482" s="159">
        <f>SUM(W480:W481)</f>
        <v>0</v>
      </c>
      <c r="X482" s="159">
        <f>SUM(X480:X481)</f>
        <v>0</v>
      </c>
      <c r="Y482" s="76" t="e">
        <f>W482/(W482+X482)</f>
        <v>#DIV/0!</v>
      </c>
      <c r="Z482" s="77" t="e">
        <f>X482/(W482+X482)</f>
        <v>#DIV/0!</v>
      </c>
      <c r="AA482" s="144">
        <f t="shared" ref="AA482:AJ482" si="637">SUM(AA480:AA481)</f>
        <v>0</v>
      </c>
      <c r="AB482" s="144">
        <f t="shared" si="637"/>
        <v>0</v>
      </c>
      <c r="AC482" s="144">
        <f t="shared" si="637"/>
        <v>0</v>
      </c>
      <c r="AD482" s="144">
        <f t="shared" si="637"/>
        <v>0</v>
      </c>
      <c r="AE482" s="145">
        <f t="shared" si="637"/>
        <v>0</v>
      </c>
      <c r="AF482" s="144">
        <f t="shared" si="637"/>
        <v>0</v>
      </c>
      <c r="AG482" s="144">
        <f t="shared" si="637"/>
        <v>0</v>
      </c>
      <c r="AH482" s="144">
        <f t="shared" si="637"/>
        <v>0</v>
      </c>
      <c r="AI482" s="144">
        <f t="shared" si="637"/>
        <v>0</v>
      </c>
      <c r="AJ482" s="145">
        <f t="shared" si="637"/>
        <v>0</v>
      </c>
      <c r="AK482" s="91" t="str">
        <f>O482</f>
        <v>CUMMULATIVE INCIDENT TOTAL</v>
      </c>
    </row>
    <row r="483" spans="1:37" ht="15" thickTop="1" x14ac:dyDescent="0.35">
      <c r="A483" s="34">
        <f t="shared" ref="A483:A494" si="638">A$508</f>
        <v>0</v>
      </c>
      <c r="B483" s="236">
        <f>$B$508</f>
        <v>0</v>
      </c>
      <c r="C483" s="36">
        <f t="shared" ref="C483:C494" si="639">$C$508</f>
        <v>0</v>
      </c>
      <c r="D483" s="35"/>
      <c r="E483" s="35"/>
      <c r="F483" s="35"/>
      <c r="H483" s="35"/>
      <c r="I483" s="54"/>
      <c r="J483" s="54"/>
      <c r="K483" s="35"/>
      <c r="L483" s="35"/>
      <c r="M483" s="37"/>
      <c r="N483" s="38"/>
      <c r="O483" s="83"/>
      <c r="P483" s="87" t="e">
        <f>VLOOKUP(H483,'SW CAT Values'!D:E,2,)</f>
        <v>#N/A</v>
      </c>
      <c r="Q483" s="71"/>
      <c r="R483" s="70">
        <f t="shared" ref="R483:R507" si="640">IF(D483="Ground",P483*N483,0)</f>
        <v>0</v>
      </c>
      <c r="S483" s="70">
        <f t="shared" ref="S483:S507" si="641">IF(D483="Ground",P483*O483,0)</f>
        <v>0</v>
      </c>
      <c r="T483" s="320"/>
      <c r="U483" s="320"/>
      <c r="V483" s="71"/>
      <c r="W483" s="70">
        <f t="shared" ref="W483:W507" si="642">IF(D483="Air",P483*N483,0)</f>
        <v>0</v>
      </c>
      <c r="X483" s="70">
        <f t="shared" ref="X483:X507" si="643">IF(D483="Air",P483*O483,0)</f>
        <v>0</v>
      </c>
      <c r="Y483" s="320"/>
      <c r="Z483" s="321"/>
      <c r="AA483" s="72">
        <f t="shared" ref="AA483:AA507" si="644">IF(E483="Crew",P483*N483,0)</f>
        <v>0</v>
      </c>
      <c r="AB483" s="72">
        <f t="shared" ref="AB483:AB507" si="645">IF(E483="Engine",P483*N483,0)</f>
        <v>0</v>
      </c>
      <c r="AC483" s="72">
        <f t="shared" ref="AC483:AC507" si="646">IF(E483="Equipment",P483*N483,0)</f>
        <v>0</v>
      </c>
      <c r="AD483" s="72">
        <f t="shared" ref="AD483:AD507" si="647">IF(E483="Fixed",P483*N483,0)</f>
        <v>0</v>
      </c>
      <c r="AE483" s="73">
        <f t="shared" ref="AE483:AE507" si="648">IF(E483="Rotary",P483*N483,0)</f>
        <v>0</v>
      </c>
      <c r="AF483" s="72">
        <f t="shared" ref="AF483:AF507" si="649">IF(E483="Crew",P483*O483,0)</f>
        <v>0</v>
      </c>
      <c r="AG483" s="72">
        <f t="shared" ref="AG483:AG507" si="650">IF(E483="Engine",P483*O483,0)</f>
        <v>0</v>
      </c>
      <c r="AH483" s="72">
        <f t="shared" ref="AH483:AH507" si="651">IF(E483="Equipment",P483*O483,0)</f>
        <v>0</v>
      </c>
      <c r="AI483" s="72">
        <f t="shared" ref="AI483:AI507" si="652">IF(E483="Fixed",P483*O483,0)</f>
        <v>0</v>
      </c>
      <c r="AJ483" s="73">
        <f t="shared" ref="AJ483:AJ507" si="653">IF(E483="Rotary",P483*O483,0)</f>
        <v>0</v>
      </c>
      <c r="AK483" s="39"/>
    </row>
    <row r="484" spans="1:37" x14ac:dyDescent="0.35">
      <c r="A484" s="34">
        <f t="shared" si="638"/>
        <v>0</v>
      </c>
      <c r="B484" s="236">
        <f t="shared" ref="B484:B507" si="654">$B$508</f>
        <v>0</v>
      </c>
      <c r="C484" s="36">
        <f t="shared" si="639"/>
        <v>0</v>
      </c>
      <c r="D484" s="35"/>
      <c r="E484" s="35"/>
      <c r="F484" s="35"/>
      <c r="H484" s="35"/>
      <c r="I484" s="54"/>
      <c r="J484" s="54"/>
      <c r="K484" s="35"/>
      <c r="L484" s="35"/>
      <c r="M484" s="37"/>
      <c r="N484" s="38"/>
      <c r="O484" s="83"/>
      <c r="P484" s="87" t="e">
        <f>VLOOKUP(H484,'SW CAT Values'!D:E,2,)</f>
        <v>#N/A</v>
      </c>
      <c r="Q484" s="71"/>
      <c r="R484" s="70">
        <f t="shared" si="640"/>
        <v>0</v>
      </c>
      <c r="S484" s="70">
        <f t="shared" si="641"/>
        <v>0</v>
      </c>
      <c r="T484" s="320"/>
      <c r="U484" s="320"/>
      <c r="V484" s="71"/>
      <c r="W484" s="70">
        <f t="shared" si="642"/>
        <v>0</v>
      </c>
      <c r="X484" s="70">
        <f t="shared" si="643"/>
        <v>0</v>
      </c>
      <c r="Y484" s="320"/>
      <c r="Z484" s="321"/>
      <c r="AA484" s="72">
        <f t="shared" si="644"/>
        <v>0</v>
      </c>
      <c r="AB484" s="72">
        <f t="shared" si="645"/>
        <v>0</v>
      </c>
      <c r="AC484" s="72">
        <f t="shared" si="646"/>
        <v>0</v>
      </c>
      <c r="AD484" s="72">
        <f t="shared" si="647"/>
        <v>0</v>
      </c>
      <c r="AE484" s="73">
        <f t="shared" si="648"/>
        <v>0</v>
      </c>
      <c r="AF484" s="72">
        <f t="shared" si="649"/>
        <v>0</v>
      </c>
      <c r="AG484" s="72">
        <f t="shared" si="650"/>
        <v>0</v>
      </c>
      <c r="AH484" s="72">
        <f t="shared" si="651"/>
        <v>0</v>
      </c>
      <c r="AI484" s="72">
        <f t="shared" si="652"/>
        <v>0</v>
      </c>
      <c r="AJ484" s="73">
        <f t="shared" si="653"/>
        <v>0</v>
      </c>
      <c r="AK484" s="39"/>
    </row>
    <row r="485" spans="1:37" x14ac:dyDescent="0.35">
      <c r="A485" s="34">
        <f t="shared" si="638"/>
        <v>0</v>
      </c>
      <c r="B485" s="236">
        <f t="shared" si="654"/>
        <v>0</v>
      </c>
      <c r="C485" s="36">
        <f t="shared" si="639"/>
        <v>0</v>
      </c>
      <c r="D485" s="35"/>
      <c r="E485" s="35"/>
      <c r="F485" s="35"/>
      <c r="H485" s="35"/>
      <c r="I485" s="54"/>
      <c r="J485" s="54"/>
      <c r="K485" s="35"/>
      <c r="L485" s="35"/>
      <c r="M485" s="37"/>
      <c r="N485" s="38"/>
      <c r="O485" s="83"/>
      <c r="P485" s="87" t="e">
        <f>VLOOKUP(H485,'SW CAT Values'!D:E,2,)</f>
        <v>#N/A</v>
      </c>
      <c r="Q485" s="71"/>
      <c r="R485" s="70">
        <f t="shared" si="640"/>
        <v>0</v>
      </c>
      <c r="S485" s="70">
        <f t="shared" si="641"/>
        <v>0</v>
      </c>
      <c r="T485" s="320"/>
      <c r="U485" s="320"/>
      <c r="V485" s="71"/>
      <c r="W485" s="70">
        <f t="shared" si="642"/>
        <v>0</v>
      </c>
      <c r="X485" s="70">
        <f t="shared" si="643"/>
        <v>0</v>
      </c>
      <c r="Y485" s="320"/>
      <c r="Z485" s="321"/>
      <c r="AA485" s="72">
        <f t="shared" si="644"/>
        <v>0</v>
      </c>
      <c r="AB485" s="72">
        <f t="shared" si="645"/>
        <v>0</v>
      </c>
      <c r="AC485" s="72">
        <f t="shared" si="646"/>
        <v>0</v>
      </c>
      <c r="AD485" s="72">
        <f t="shared" si="647"/>
        <v>0</v>
      </c>
      <c r="AE485" s="73">
        <f t="shared" si="648"/>
        <v>0</v>
      </c>
      <c r="AF485" s="72">
        <f t="shared" si="649"/>
        <v>0</v>
      </c>
      <c r="AG485" s="72">
        <f t="shared" si="650"/>
        <v>0</v>
      </c>
      <c r="AH485" s="72">
        <f t="shared" si="651"/>
        <v>0</v>
      </c>
      <c r="AI485" s="72">
        <f t="shared" si="652"/>
        <v>0</v>
      </c>
      <c r="AJ485" s="73">
        <f t="shared" si="653"/>
        <v>0</v>
      </c>
      <c r="AK485" s="39"/>
    </row>
    <row r="486" spans="1:37" x14ac:dyDescent="0.35">
      <c r="A486" s="34">
        <f t="shared" si="638"/>
        <v>0</v>
      </c>
      <c r="B486" s="236">
        <f t="shared" si="654"/>
        <v>0</v>
      </c>
      <c r="C486" s="36">
        <f t="shared" si="639"/>
        <v>0</v>
      </c>
      <c r="D486" s="35"/>
      <c r="E486" s="35"/>
      <c r="F486" s="35"/>
      <c r="H486" s="35"/>
      <c r="I486" s="54"/>
      <c r="J486" s="54"/>
      <c r="K486" s="35"/>
      <c r="L486" s="35"/>
      <c r="M486" s="37"/>
      <c r="N486" s="38"/>
      <c r="O486" s="83"/>
      <c r="P486" s="87" t="e">
        <f>VLOOKUP(H486,'SW CAT Values'!D:E,2,)</f>
        <v>#N/A</v>
      </c>
      <c r="Q486" s="71"/>
      <c r="R486" s="70">
        <f t="shared" si="640"/>
        <v>0</v>
      </c>
      <c r="S486" s="70">
        <f t="shared" si="641"/>
        <v>0</v>
      </c>
      <c r="T486" s="320"/>
      <c r="U486" s="320"/>
      <c r="V486" s="71"/>
      <c r="W486" s="70">
        <f t="shared" si="642"/>
        <v>0</v>
      </c>
      <c r="X486" s="70">
        <f t="shared" si="643"/>
        <v>0</v>
      </c>
      <c r="Y486" s="320"/>
      <c r="Z486" s="321"/>
      <c r="AA486" s="72">
        <f t="shared" si="644"/>
        <v>0</v>
      </c>
      <c r="AB486" s="72">
        <f t="shared" si="645"/>
        <v>0</v>
      </c>
      <c r="AC486" s="72">
        <f t="shared" si="646"/>
        <v>0</v>
      </c>
      <c r="AD486" s="72">
        <f t="shared" si="647"/>
        <v>0</v>
      </c>
      <c r="AE486" s="73">
        <f t="shared" si="648"/>
        <v>0</v>
      </c>
      <c r="AF486" s="72">
        <f t="shared" si="649"/>
        <v>0</v>
      </c>
      <c r="AG486" s="72">
        <f t="shared" si="650"/>
        <v>0</v>
      </c>
      <c r="AH486" s="72">
        <f t="shared" si="651"/>
        <v>0</v>
      </c>
      <c r="AI486" s="72">
        <f t="shared" si="652"/>
        <v>0</v>
      </c>
      <c r="AJ486" s="73">
        <f t="shared" si="653"/>
        <v>0</v>
      </c>
      <c r="AK486" s="39"/>
    </row>
    <row r="487" spans="1:37" x14ac:dyDescent="0.35">
      <c r="A487" s="34">
        <f t="shared" si="638"/>
        <v>0</v>
      </c>
      <c r="B487" s="236">
        <f t="shared" si="654"/>
        <v>0</v>
      </c>
      <c r="C487" s="36">
        <f t="shared" si="639"/>
        <v>0</v>
      </c>
      <c r="D487" s="35"/>
      <c r="E487" s="35"/>
      <c r="F487" s="35"/>
      <c r="H487" s="35"/>
      <c r="I487" s="54"/>
      <c r="J487" s="54"/>
      <c r="K487" s="35"/>
      <c r="L487" s="35"/>
      <c r="M487" s="37"/>
      <c r="N487" s="38"/>
      <c r="O487" s="83"/>
      <c r="P487" s="87" t="e">
        <f>VLOOKUP(H487,'SW CAT Values'!D:E,2,)</f>
        <v>#N/A</v>
      </c>
      <c r="Q487" s="71"/>
      <c r="R487" s="70">
        <f t="shared" si="640"/>
        <v>0</v>
      </c>
      <c r="S487" s="70">
        <f t="shared" si="641"/>
        <v>0</v>
      </c>
      <c r="T487" s="320"/>
      <c r="U487" s="320"/>
      <c r="V487" s="71"/>
      <c r="W487" s="70">
        <f t="shared" si="642"/>
        <v>0</v>
      </c>
      <c r="X487" s="70">
        <f t="shared" si="643"/>
        <v>0</v>
      </c>
      <c r="Y487" s="320"/>
      <c r="Z487" s="321"/>
      <c r="AA487" s="72">
        <f t="shared" si="644"/>
        <v>0</v>
      </c>
      <c r="AB487" s="72">
        <f t="shared" si="645"/>
        <v>0</v>
      </c>
      <c r="AC487" s="72">
        <f t="shared" si="646"/>
        <v>0</v>
      </c>
      <c r="AD487" s="72">
        <f t="shared" si="647"/>
        <v>0</v>
      </c>
      <c r="AE487" s="73">
        <f t="shared" si="648"/>
        <v>0</v>
      </c>
      <c r="AF487" s="72">
        <f t="shared" si="649"/>
        <v>0</v>
      </c>
      <c r="AG487" s="72">
        <f t="shared" si="650"/>
        <v>0</v>
      </c>
      <c r="AH487" s="72">
        <f t="shared" si="651"/>
        <v>0</v>
      </c>
      <c r="AI487" s="72">
        <f t="shared" si="652"/>
        <v>0</v>
      </c>
      <c r="AJ487" s="73">
        <f t="shared" si="653"/>
        <v>0</v>
      </c>
      <c r="AK487" s="39"/>
    </row>
    <row r="488" spans="1:37" x14ac:dyDescent="0.35">
      <c r="A488" s="34">
        <f t="shared" si="638"/>
        <v>0</v>
      </c>
      <c r="B488" s="236">
        <f t="shared" si="654"/>
        <v>0</v>
      </c>
      <c r="C488" s="36">
        <f t="shared" si="639"/>
        <v>0</v>
      </c>
      <c r="D488" s="35"/>
      <c r="E488" s="35"/>
      <c r="F488" s="35"/>
      <c r="H488" s="35"/>
      <c r="I488" s="54"/>
      <c r="J488" s="54"/>
      <c r="K488" s="35"/>
      <c r="L488" s="35"/>
      <c r="M488" s="37"/>
      <c r="N488" s="38"/>
      <c r="O488" s="83"/>
      <c r="P488" s="87" t="e">
        <f>VLOOKUP(H488,'SW CAT Values'!D:E,2,)</f>
        <v>#N/A</v>
      </c>
      <c r="Q488" s="71"/>
      <c r="R488" s="70">
        <f t="shared" si="640"/>
        <v>0</v>
      </c>
      <c r="S488" s="70">
        <f t="shared" si="641"/>
        <v>0</v>
      </c>
      <c r="T488" s="320"/>
      <c r="U488" s="320"/>
      <c r="V488" s="71"/>
      <c r="W488" s="70">
        <f t="shared" si="642"/>
        <v>0</v>
      </c>
      <c r="X488" s="70">
        <f t="shared" si="643"/>
        <v>0</v>
      </c>
      <c r="Y488" s="320"/>
      <c r="Z488" s="321"/>
      <c r="AA488" s="72">
        <f t="shared" si="644"/>
        <v>0</v>
      </c>
      <c r="AB488" s="72">
        <f t="shared" si="645"/>
        <v>0</v>
      </c>
      <c r="AC488" s="72">
        <f t="shared" si="646"/>
        <v>0</v>
      </c>
      <c r="AD488" s="72">
        <f t="shared" si="647"/>
        <v>0</v>
      </c>
      <c r="AE488" s="73">
        <f t="shared" si="648"/>
        <v>0</v>
      </c>
      <c r="AF488" s="72">
        <f t="shared" si="649"/>
        <v>0</v>
      </c>
      <c r="AG488" s="72">
        <f t="shared" si="650"/>
        <v>0</v>
      </c>
      <c r="AH488" s="72">
        <f t="shared" si="651"/>
        <v>0</v>
      </c>
      <c r="AI488" s="72">
        <f t="shared" si="652"/>
        <v>0</v>
      </c>
      <c r="AJ488" s="73">
        <f t="shared" si="653"/>
        <v>0</v>
      </c>
      <c r="AK488" s="39"/>
    </row>
    <row r="489" spans="1:37" x14ac:dyDescent="0.35">
      <c r="A489" s="34">
        <f t="shared" si="638"/>
        <v>0</v>
      </c>
      <c r="B489" s="236">
        <f t="shared" si="654"/>
        <v>0</v>
      </c>
      <c r="C489" s="36">
        <f t="shared" si="639"/>
        <v>0</v>
      </c>
      <c r="D489" s="35"/>
      <c r="E489" s="35"/>
      <c r="F489" s="35"/>
      <c r="H489" s="35"/>
      <c r="I489" s="54"/>
      <c r="J489" s="54"/>
      <c r="K489" s="35"/>
      <c r="L489" s="35"/>
      <c r="M489" s="37"/>
      <c r="N489" s="38"/>
      <c r="O489" s="83"/>
      <c r="P489" s="87" t="e">
        <f>VLOOKUP(H489,'SW CAT Values'!D:E,2,)</f>
        <v>#N/A</v>
      </c>
      <c r="Q489" s="71"/>
      <c r="R489" s="70">
        <f t="shared" si="640"/>
        <v>0</v>
      </c>
      <c r="S489" s="70">
        <f t="shared" si="641"/>
        <v>0</v>
      </c>
      <c r="T489" s="320"/>
      <c r="U489" s="320"/>
      <c r="V489" s="71"/>
      <c r="W489" s="70">
        <f t="shared" si="642"/>
        <v>0</v>
      </c>
      <c r="X489" s="70">
        <f t="shared" si="643"/>
        <v>0</v>
      </c>
      <c r="Y489" s="320"/>
      <c r="Z489" s="321"/>
      <c r="AA489" s="72">
        <f t="shared" si="644"/>
        <v>0</v>
      </c>
      <c r="AB489" s="72">
        <f t="shared" si="645"/>
        <v>0</v>
      </c>
      <c r="AC489" s="72">
        <f t="shared" si="646"/>
        <v>0</v>
      </c>
      <c r="AD489" s="72">
        <f t="shared" si="647"/>
        <v>0</v>
      </c>
      <c r="AE489" s="73">
        <f t="shared" si="648"/>
        <v>0</v>
      </c>
      <c r="AF489" s="72">
        <f t="shared" si="649"/>
        <v>0</v>
      </c>
      <c r="AG489" s="72">
        <f t="shared" si="650"/>
        <v>0</v>
      </c>
      <c r="AH489" s="72">
        <f t="shared" si="651"/>
        <v>0</v>
      </c>
      <c r="AI489" s="72">
        <f t="shared" si="652"/>
        <v>0</v>
      </c>
      <c r="AJ489" s="73">
        <f t="shared" si="653"/>
        <v>0</v>
      </c>
      <c r="AK489" s="39"/>
    </row>
    <row r="490" spans="1:37" x14ac:dyDescent="0.35">
      <c r="A490" s="34">
        <f t="shared" si="638"/>
        <v>0</v>
      </c>
      <c r="B490" s="236">
        <f t="shared" si="654"/>
        <v>0</v>
      </c>
      <c r="C490" s="36">
        <f t="shared" si="639"/>
        <v>0</v>
      </c>
      <c r="D490" s="35"/>
      <c r="E490" s="35"/>
      <c r="F490" s="35"/>
      <c r="H490" s="35"/>
      <c r="I490" s="54"/>
      <c r="J490" s="54"/>
      <c r="K490" s="35"/>
      <c r="L490" s="35"/>
      <c r="M490" s="37"/>
      <c r="N490" s="38"/>
      <c r="O490" s="83"/>
      <c r="P490" s="87" t="e">
        <f>VLOOKUP(H490,'SW CAT Values'!D:E,2,)</f>
        <v>#N/A</v>
      </c>
      <c r="Q490" s="71"/>
      <c r="R490" s="70">
        <f t="shared" si="640"/>
        <v>0</v>
      </c>
      <c r="S490" s="70">
        <f t="shared" si="641"/>
        <v>0</v>
      </c>
      <c r="T490" s="320"/>
      <c r="U490" s="320"/>
      <c r="V490" s="71"/>
      <c r="W490" s="70">
        <f t="shared" si="642"/>
        <v>0</v>
      </c>
      <c r="X490" s="70">
        <f t="shared" si="643"/>
        <v>0</v>
      </c>
      <c r="Y490" s="320"/>
      <c r="Z490" s="321"/>
      <c r="AA490" s="72">
        <f t="shared" si="644"/>
        <v>0</v>
      </c>
      <c r="AB490" s="72">
        <f t="shared" si="645"/>
        <v>0</v>
      </c>
      <c r="AC490" s="72">
        <f t="shared" si="646"/>
        <v>0</v>
      </c>
      <c r="AD490" s="72">
        <f t="shared" si="647"/>
        <v>0</v>
      </c>
      <c r="AE490" s="73">
        <f t="shared" si="648"/>
        <v>0</v>
      </c>
      <c r="AF490" s="72">
        <f t="shared" si="649"/>
        <v>0</v>
      </c>
      <c r="AG490" s="72">
        <f t="shared" si="650"/>
        <v>0</v>
      </c>
      <c r="AH490" s="72">
        <f t="shared" si="651"/>
        <v>0</v>
      </c>
      <c r="AI490" s="72">
        <f t="shared" si="652"/>
        <v>0</v>
      </c>
      <c r="AJ490" s="73">
        <f t="shared" si="653"/>
        <v>0</v>
      </c>
      <c r="AK490" s="39"/>
    </row>
    <row r="491" spans="1:37" x14ac:dyDescent="0.35">
      <c r="A491" s="34">
        <f t="shared" si="638"/>
        <v>0</v>
      </c>
      <c r="B491" s="236">
        <f t="shared" si="654"/>
        <v>0</v>
      </c>
      <c r="C491" s="36">
        <f t="shared" si="639"/>
        <v>0</v>
      </c>
      <c r="D491" s="35"/>
      <c r="E491" s="35"/>
      <c r="F491" s="35"/>
      <c r="H491" s="35"/>
      <c r="I491" s="54"/>
      <c r="J491" s="54"/>
      <c r="K491" s="35"/>
      <c r="L491" s="35"/>
      <c r="M491" s="37"/>
      <c r="N491" s="38"/>
      <c r="O491" s="83"/>
      <c r="P491" s="87" t="e">
        <f>VLOOKUP(H491,'SW CAT Values'!D:E,2,)</f>
        <v>#N/A</v>
      </c>
      <c r="Q491" s="71"/>
      <c r="R491" s="70">
        <f t="shared" si="640"/>
        <v>0</v>
      </c>
      <c r="S491" s="70">
        <f t="shared" si="641"/>
        <v>0</v>
      </c>
      <c r="T491" s="320"/>
      <c r="U491" s="320"/>
      <c r="V491" s="71"/>
      <c r="W491" s="70">
        <f t="shared" si="642"/>
        <v>0</v>
      </c>
      <c r="X491" s="70">
        <f t="shared" si="643"/>
        <v>0</v>
      </c>
      <c r="Y491" s="320"/>
      <c r="Z491" s="321"/>
      <c r="AA491" s="72">
        <f t="shared" si="644"/>
        <v>0</v>
      </c>
      <c r="AB491" s="72">
        <f t="shared" si="645"/>
        <v>0</v>
      </c>
      <c r="AC491" s="72">
        <f t="shared" si="646"/>
        <v>0</v>
      </c>
      <c r="AD491" s="72">
        <f t="shared" si="647"/>
        <v>0</v>
      </c>
      <c r="AE491" s="73">
        <f t="shared" si="648"/>
        <v>0</v>
      </c>
      <c r="AF491" s="72">
        <f t="shared" si="649"/>
        <v>0</v>
      </c>
      <c r="AG491" s="72">
        <f t="shared" si="650"/>
        <v>0</v>
      </c>
      <c r="AH491" s="72">
        <f t="shared" si="651"/>
        <v>0</v>
      </c>
      <c r="AI491" s="72">
        <f t="shared" si="652"/>
        <v>0</v>
      </c>
      <c r="AJ491" s="73">
        <f t="shared" si="653"/>
        <v>0</v>
      </c>
      <c r="AK491" s="39"/>
    </row>
    <row r="492" spans="1:37" x14ac:dyDescent="0.35">
      <c r="A492" s="34">
        <f t="shared" si="638"/>
        <v>0</v>
      </c>
      <c r="B492" s="236">
        <f t="shared" si="654"/>
        <v>0</v>
      </c>
      <c r="C492" s="36">
        <f t="shared" si="639"/>
        <v>0</v>
      </c>
      <c r="D492" s="35"/>
      <c r="E492" s="35"/>
      <c r="F492" s="35"/>
      <c r="H492" s="35"/>
      <c r="I492" s="54"/>
      <c r="J492" s="54"/>
      <c r="K492" s="35"/>
      <c r="L492" s="35"/>
      <c r="M492" s="37"/>
      <c r="N492" s="38"/>
      <c r="O492" s="83"/>
      <c r="P492" s="87" t="e">
        <f>VLOOKUP(H492,'SW CAT Values'!D:E,2,)</f>
        <v>#N/A</v>
      </c>
      <c r="Q492" s="71"/>
      <c r="R492" s="70">
        <f t="shared" si="640"/>
        <v>0</v>
      </c>
      <c r="S492" s="70">
        <f t="shared" si="641"/>
        <v>0</v>
      </c>
      <c r="T492" s="320"/>
      <c r="U492" s="320"/>
      <c r="V492" s="71"/>
      <c r="W492" s="70">
        <f t="shared" si="642"/>
        <v>0</v>
      </c>
      <c r="X492" s="70">
        <f t="shared" si="643"/>
        <v>0</v>
      </c>
      <c r="Y492" s="320"/>
      <c r="Z492" s="321"/>
      <c r="AA492" s="72">
        <f t="shared" si="644"/>
        <v>0</v>
      </c>
      <c r="AB492" s="72">
        <f t="shared" si="645"/>
        <v>0</v>
      </c>
      <c r="AC492" s="72">
        <f t="shared" si="646"/>
        <v>0</v>
      </c>
      <c r="AD492" s="72">
        <f t="shared" si="647"/>
        <v>0</v>
      </c>
      <c r="AE492" s="73">
        <f t="shared" si="648"/>
        <v>0</v>
      </c>
      <c r="AF492" s="72">
        <f t="shared" si="649"/>
        <v>0</v>
      </c>
      <c r="AG492" s="72">
        <f t="shared" si="650"/>
        <v>0</v>
      </c>
      <c r="AH492" s="72">
        <f t="shared" si="651"/>
        <v>0</v>
      </c>
      <c r="AI492" s="72">
        <f t="shared" si="652"/>
        <v>0</v>
      </c>
      <c r="AJ492" s="73">
        <f t="shared" si="653"/>
        <v>0</v>
      </c>
      <c r="AK492" s="39"/>
    </row>
    <row r="493" spans="1:37" x14ac:dyDescent="0.35">
      <c r="A493" s="34">
        <f t="shared" si="638"/>
        <v>0</v>
      </c>
      <c r="B493" s="236">
        <f t="shared" si="654"/>
        <v>0</v>
      </c>
      <c r="C493" s="36">
        <f t="shared" si="639"/>
        <v>0</v>
      </c>
      <c r="D493" s="35"/>
      <c r="E493" s="35"/>
      <c r="F493" s="35"/>
      <c r="H493" s="35"/>
      <c r="I493" s="54"/>
      <c r="J493" s="54"/>
      <c r="K493" s="35"/>
      <c r="L493" s="35"/>
      <c r="M493" s="37"/>
      <c r="N493" s="38"/>
      <c r="O493" s="83"/>
      <c r="P493" s="87" t="e">
        <f>VLOOKUP(H493,'SW CAT Values'!D:E,2,)</f>
        <v>#N/A</v>
      </c>
      <c r="Q493" s="71"/>
      <c r="R493" s="70">
        <f t="shared" si="640"/>
        <v>0</v>
      </c>
      <c r="S493" s="70">
        <f t="shared" si="641"/>
        <v>0</v>
      </c>
      <c r="T493" s="320"/>
      <c r="U493" s="320"/>
      <c r="V493" s="71"/>
      <c r="W493" s="70">
        <f t="shared" si="642"/>
        <v>0</v>
      </c>
      <c r="X493" s="70">
        <f t="shared" si="643"/>
        <v>0</v>
      </c>
      <c r="Y493" s="320"/>
      <c r="Z493" s="321"/>
      <c r="AA493" s="72">
        <f t="shared" si="644"/>
        <v>0</v>
      </c>
      <c r="AB493" s="72">
        <f t="shared" si="645"/>
        <v>0</v>
      </c>
      <c r="AC493" s="72">
        <f t="shared" si="646"/>
        <v>0</v>
      </c>
      <c r="AD493" s="72">
        <f t="shared" si="647"/>
        <v>0</v>
      </c>
      <c r="AE493" s="73">
        <f t="shared" si="648"/>
        <v>0</v>
      </c>
      <c r="AF493" s="72">
        <f t="shared" si="649"/>
        <v>0</v>
      </c>
      <c r="AG493" s="72">
        <f t="shared" si="650"/>
        <v>0</v>
      </c>
      <c r="AH493" s="72">
        <f t="shared" si="651"/>
        <v>0</v>
      </c>
      <c r="AI493" s="72">
        <f t="shared" si="652"/>
        <v>0</v>
      </c>
      <c r="AJ493" s="73">
        <f t="shared" si="653"/>
        <v>0</v>
      </c>
      <c r="AK493" s="39"/>
    </row>
    <row r="494" spans="1:37" x14ac:dyDescent="0.35">
      <c r="A494" s="34">
        <f t="shared" si="638"/>
        <v>0</v>
      </c>
      <c r="B494" s="236">
        <f t="shared" si="654"/>
        <v>0</v>
      </c>
      <c r="C494" s="36">
        <f t="shared" si="639"/>
        <v>0</v>
      </c>
      <c r="D494" s="35"/>
      <c r="E494" s="35"/>
      <c r="F494" s="35"/>
      <c r="H494" s="35"/>
      <c r="I494" s="54"/>
      <c r="J494" s="54"/>
      <c r="K494" s="35"/>
      <c r="L494" s="35"/>
      <c r="M494" s="37"/>
      <c r="N494" s="38"/>
      <c r="O494" s="83"/>
      <c r="P494" s="87" t="e">
        <f>VLOOKUP(H494,'SW CAT Values'!D:E,2,)</f>
        <v>#N/A</v>
      </c>
      <c r="Q494" s="71"/>
      <c r="R494" s="70">
        <f t="shared" si="640"/>
        <v>0</v>
      </c>
      <c r="S494" s="70">
        <f t="shared" si="641"/>
        <v>0</v>
      </c>
      <c r="T494" s="320"/>
      <c r="U494" s="320"/>
      <c r="V494" s="71"/>
      <c r="W494" s="70">
        <f t="shared" si="642"/>
        <v>0</v>
      </c>
      <c r="X494" s="70">
        <f t="shared" si="643"/>
        <v>0</v>
      </c>
      <c r="Y494" s="320"/>
      <c r="Z494" s="321"/>
      <c r="AA494" s="72">
        <f t="shared" si="644"/>
        <v>0</v>
      </c>
      <c r="AB494" s="72">
        <f t="shared" si="645"/>
        <v>0</v>
      </c>
      <c r="AC494" s="72">
        <f t="shared" si="646"/>
        <v>0</v>
      </c>
      <c r="AD494" s="72">
        <f t="shared" si="647"/>
        <v>0</v>
      </c>
      <c r="AE494" s="73">
        <f t="shared" si="648"/>
        <v>0</v>
      </c>
      <c r="AF494" s="72">
        <f t="shared" si="649"/>
        <v>0</v>
      </c>
      <c r="AG494" s="72">
        <f t="shared" si="650"/>
        <v>0</v>
      </c>
      <c r="AH494" s="72">
        <f t="shared" si="651"/>
        <v>0</v>
      </c>
      <c r="AI494" s="72">
        <f t="shared" si="652"/>
        <v>0</v>
      </c>
      <c r="AJ494" s="73">
        <f t="shared" si="653"/>
        <v>0</v>
      </c>
      <c r="AK494" s="39"/>
    </row>
    <row r="495" spans="1:37" x14ac:dyDescent="0.35">
      <c r="A495" s="34">
        <f t="shared" ref="A495:A498" si="655">A$508</f>
        <v>0</v>
      </c>
      <c r="B495" s="236">
        <f t="shared" si="654"/>
        <v>0</v>
      </c>
      <c r="C495" s="36">
        <f t="shared" ref="C495:C498" si="656">$C$508</f>
        <v>0</v>
      </c>
      <c r="D495" s="35"/>
      <c r="E495" s="35"/>
      <c r="F495" s="35"/>
      <c r="H495" s="35"/>
      <c r="I495" s="54"/>
      <c r="J495" s="54"/>
      <c r="K495" s="35"/>
      <c r="L495" s="35"/>
      <c r="M495" s="37"/>
      <c r="N495" s="38"/>
      <c r="O495" s="83"/>
      <c r="P495" s="87" t="e">
        <f>VLOOKUP(H495,'SW CAT Values'!D:E,2,)</f>
        <v>#N/A</v>
      </c>
      <c r="Q495" s="71"/>
      <c r="R495" s="70">
        <f t="shared" si="640"/>
        <v>0</v>
      </c>
      <c r="S495" s="70">
        <f t="shared" si="641"/>
        <v>0</v>
      </c>
      <c r="T495" s="320"/>
      <c r="U495" s="320"/>
      <c r="V495" s="71"/>
      <c r="W495" s="70">
        <f t="shared" si="642"/>
        <v>0</v>
      </c>
      <c r="X495" s="70">
        <f t="shared" si="643"/>
        <v>0</v>
      </c>
      <c r="Y495" s="320"/>
      <c r="Z495" s="321"/>
      <c r="AA495" s="72">
        <f t="shared" si="644"/>
        <v>0</v>
      </c>
      <c r="AB495" s="72">
        <f t="shared" si="645"/>
        <v>0</v>
      </c>
      <c r="AC495" s="72">
        <f t="shared" si="646"/>
        <v>0</v>
      </c>
      <c r="AD495" s="72">
        <f t="shared" si="647"/>
        <v>0</v>
      </c>
      <c r="AE495" s="73">
        <f t="shared" si="648"/>
        <v>0</v>
      </c>
      <c r="AF495" s="72">
        <f t="shared" si="649"/>
        <v>0</v>
      </c>
      <c r="AG495" s="72">
        <f t="shared" si="650"/>
        <v>0</v>
      </c>
      <c r="AH495" s="72">
        <f t="shared" si="651"/>
        <v>0</v>
      </c>
      <c r="AI495" s="72">
        <f t="shared" si="652"/>
        <v>0</v>
      </c>
      <c r="AJ495" s="73">
        <f t="shared" si="653"/>
        <v>0</v>
      </c>
      <c r="AK495" s="39"/>
    </row>
    <row r="496" spans="1:37" x14ac:dyDescent="0.35">
      <c r="A496" s="34">
        <f t="shared" si="655"/>
        <v>0</v>
      </c>
      <c r="B496" s="236">
        <f t="shared" si="654"/>
        <v>0</v>
      </c>
      <c r="C496" s="36">
        <f t="shared" si="656"/>
        <v>0</v>
      </c>
      <c r="D496" s="35"/>
      <c r="E496" s="35"/>
      <c r="F496" s="35"/>
      <c r="H496" s="35"/>
      <c r="I496" s="54"/>
      <c r="J496" s="54"/>
      <c r="K496" s="35"/>
      <c r="L496" s="35"/>
      <c r="M496" s="37"/>
      <c r="N496" s="38"/>
      <c r="O496" s="83"/>
      <c r="P496" s="87" t="e">
        <f>VLOOKUP(H496,'SW CAT Values'!D:E,2,)</f>
        <v>#N/A</v>
      </c>
      <c r="Q496" s="71"/>
      <c r="R496" s="70">
        <f t="shared" si="640"/>
        <v>0</v>
      </c>
      <c r="S496" s="70">
        <f t="shared" si="641"/>
        <v>0</v>
      </c>
      <c r="T496" s="320"/>
      <c r="U496" s="320"/>
      <c r="V496" s="71"/>
      <c r="W496" s="70">
        <f t="shared" si="642"/>
        <v>0</v>
      </c>
      <c r="X496" s="70">
        <f t="shared" si="643"/>
        <v>0</v>
      </c>
      <c r="Y496" s="320"/>
      <c r="Z496" s="321"/>
      <c r="AA496" s="72">
        <f t="shared" si="644"/>
        <v>0</v>
      </c>
      <c r="AB496" s="72">
        <f t="shared" si="645"/>
        <v>0</v>
      </c>
      <c r="AC496" s="72">
        <f t="shared" si="646"/>
        <v>0</v>
      </c>
      <c r="AD496" s="72">
        <f t="shared" si="647"/>
        <v>0</v>
      </c>
      <c r="AE496" s="73">
        <f t="shared" si="648"/>
        <v>0</v>
      </c>
      <c r="AF496" s="72">
        <f t="shared" si="649"/>
        <v>0</v>
      </c>
      <c r="AG496" s="72">
        <f t="shared" si="650"/>
        <v>0</v>
      </c>
      <c r="AH496" s="72">
        <f t="shared" si="651"/>
        <v>0</v>
      </c>
      <c r="AI496" s="72">
        <f t="shared" si="652"/>
        <v>0</v>
      </c>
      <c r="AJ496" s="73">
        <f t="shared" si="653"/>
        <v>0</v>
      </c>
      <c r="AK496" s="39"/>
    </row>
    <row r="497" spans="1:37" x14ac:dyDescent="0.35">
      <c r="A497" s="34">
        <f t="shared" si="655"/>
        <v>0</v>
      </c>
      <c r="B497" s="236">
        <f t="shared" si="654"/>
        <v>0</v>
      </c>
      <c r="C497" s="36">
        <f t="shared" si="656"/>
        <v>0</v>
      </c>
      <c r="D497" s="35"/>
      <c r="E497" s="35"/>
      <c r="F497" s="35"/>
      <c r="H497" s="35"/>
      <c r="I497" s="54"/>
      <c r="J497" s="54"/>
      <c r="K497" s="35"/>
      <c r="L497" s="35"/>
      <c r="M497" s="37"/>
      <c r="N497" s="38"/>
      <c r="O497" s="83"/>
      <c r="P497" s="87" t="e">
        <f>VLOOKUP(H497,'SW CAT Values'!D:E,2,)</f>
        <v>#N/A</v>
      </c>
      <c r="Q497" s="71"/>
      <c r="R497" s="70">
        <f t="shared" si="640"/>
        <v>0</v>
      </c>
      <c r="S497" s="70">
        <f t="shared" si="641"/>
        <v>0</v>
      </c>
      <c r="T497" s="320"/>
      <c r="U497" s="320"/>
      <c r="V497" s="71"/>
      <c r="W497" s="70">
        <f t="shared" si="642"/>
        <v>0</v>
      </c>
      <c r="X497" s="70">
        <f t="shared" si="643"/>
        <v>0</v>
      </c>
      <c r="Y497" s="320"/>
      <c r="Z497" s="321"/>
      <c r="AA497" s="72">
        <f t="shared" si="644"/>
        <v>0</v>
      </c>
      <c r="AB497" s="72">
        <f t="shared" si="645"/>
        <v>0</v>
      </c>
      <c r="AC497" s="72">
        <f t="shared" si="646"/>
        <v>0</v>
      </c>
      <c r="AD497" s="72">
        <f t="shared" si="647"/>
        <v>0</v>
      </c>
      <c r="AE497" s="73">
        <f t="shared" si="648"/>
        <v>0</v>
      </c>
      <c r="AF497" s="72">
        <f t="shared" si="649"/>
        <v>0</v>
      </c>
      <c r="AG497" s="72">
        <f t="shared" si="650"/>
        <v>0</v>
      </c>
      <c r="AH497" s="72">
        <f t="shared" si="651"/>
        <v>0</v>
      </c>
      <c r="AI497" s="72">
        <f t="shared" si="652"/>
        <v>0</v>
      </c>
      <c r="AJ497" s="73">
        <f t="shared" si="653"/>
        <v>0</v>
      </c>
      <c r="AK497" s="39"/>
    </row>
    <row r="498" spans="1:37" x14ac:dyDescent="0.35">
      <c r="A498" s="34">
        <f t="shared" si="655"/>
        <v>0</v>
      </c>
      <c r="B498" s="236">
        <f t="shared" si="654"/>
        <v>0</v>
      </c>
      <c r="C498" s="36">
        <f t="shared" si="656"/>
        <v>0</v>
      </c>
      <c r="D498" s="35"/>
      <c r="E498" s="35"/>
      <c r="F498" s="35"/>
      <c r="H498" s="35"/>
      <c r="I498" s="54"/>
      <c r="J498" s="54"/>
      <c r="K498" s="35"/>
      <c r="L498" s="35"/>
      <c r="M498" s="37"/>
      <c r="N498" s="38"/>
      <c r="O498" s="83"/>
      <c r="P498" s="87" t="e">
        <f>VLOOKUP(H498,'SW CAT Values'!D:E,2,)</f>
        <v>#N/A</v>
      </c>
      <c r="Q498" s="71"/>
      <c r="R498" s="70">
        <f t="shared" si="640"/>
        <v>0</v>
      </c>
      <c r="S498" s="70">
        <f t="shared" si="641"/>
        <v>0</v>
      </c>
      <c r="T498" s="320"/>
      <c r="U498" s="320"/>
      <c r="V498" s="71"/>
      <c r="W498" s="70">
        <f t="shared" si="642"/>
        <v>0</v>
      </c>
      <c r="X498" s="70">
        <f t="shared" si="643"/>
        <v>0</v>
      </c>
      <c r="Y498" s="320"/>
      <c r="Z498" s="321"/>
      <c r="AA498" s="72">
        <f t="shared" si="644"/>
        <v>0</v>
      </c>
      <c r="AB498" s="72">
        <f t="shared" si="645"/>
        <v>0</v>
      </c>
      <c r="AC498" s="72">
        <f t="shared" si="646"/>
        <v>0</v>
      </c>
      <c r="AD498" s="72">
        <f t="shared" si="647"/>
        <v>0</v>
      </c>
      <c r="AE498" s="73">
        <f t="shared" si="648"/>
        <v>0</v>
      </c>
      <c r="AF498" s="72">
        <f t="shared" si="649"/>
        <v>0</v>
      </c>
      <c r="AG498" s="72">
        <f t="shared" si="650"/>
        <v>0</v>
      </c>
      <c r="AH498" s="72">
        <f t="shared" si="651"/>
        <v>0</v>
      </c>
      <c r="AI498" s="72">
        <f t="shared" si="652"/>
        <v>0</v>
      </c>
      <c r="AJ498" s="73">
        <f t="shared" si="653"/>
        <v>0</v>
      </c>
      <c r="AK498" s="39"/>
    </row>
    <row r="499" spans="1:37" x14ac:dyDescent="0.35">
      <c r="A499" s="34">
        <f t="shared" ref="A499:A502" si="657">A$508</f>
        <v>0</v>
      </c>
      <c r="B499" s="236">
        <f t="shared" si="654"/>
        <v>0</v>
      </c>
      <c r="C499" s="36">
        <f t="shared" ref="C499:C502" si="658">$C$508</f>
        <v>0</v>
      </c>
      <c r="D499" s="35"/>
      <c r="E499" s="35"/>
      <c r="F499" s="35"/>
      <c r="H499" s="35"/>
      <c r="I499" s="54"/>
      <c r="J499" s="54"/>
      <c r="K499" s="35"/>
      <c r="L499" s="35"/>
      <c r="M499" s="37"/>
      <c r="N499" s="38"/>
      <c r="O499" s="83"/>
      <c r="P499" s="87" t="e">
        <f>VLOOKUP(H499,'SW CAT Values'!D:E,2,)</f>
        <v>#N/A</v>
      </c>
      <c r="Q499" s="71"/>
      <c r="R499" s="70">
        <f t="shared" si="640"/>
        <v>0</v>
      </c>
      <c r="S499" s="70">
        <f t="shared" si="641"/>
        <v>0</v>
      </c>
      <c r="T499" s="320"/>
      <c r="U499" s="320"/>
      <c r="V499" s="71"/>
      <c r="W499" s="70">
        <f t="shared" si="642"/>
        <v>0</v>
      </c>
      <c r="X499" s="70">
        <f t="shared" si="643"/>
        <v>0</v>
      </c>
      <c r="Y499" s="320"/>
      <c r="Z499" s="321"/>
      <c r="AA499" s="72">
        <f t="shared" si="644"/>
        <v>0</v>
      </c>
      <c r="AB499" s="72">
        <f t="shared" si="645"/>
        <v>0</v>
      </c>
      <c r="AC499" s="72">
        <f t="shared" si="646"/>
        <v>0</v>
      </c>
      <c r="AD499" s="72">
        <f t="shared" si="647"/>
        <v>0</v>
      </c>
      <c r="AE499" s="73">
        <f t="shared" si="648"/>
        <v>0</v>
      </c>
      <c r="AF499" s="72">
        <f t="shared" si="649"/>
        <v>0</v>
      </c>
      <c r="AG499" s="72">
        <f t="shared" si="650"/>
        <v>0</v>
      </c>
      <c r="AH499" s="72">
        <f t="shared" si="651"/>
        <v>0</v>
      </c>
      <c r="AI499" s="72">
        <f t="shared" si="652"/>
        <v>0</v>
      </c>
      <c r="AJ499" s="73">
        <f t="shared" si="653"/>
        <v>0</v>
      </c>
      <c r="AK499" s="39"/>
    </row>
    <row r="500" spans="1:37" x14ac:dyDescent="0.35">
      <c r="A500" s="34">
        <f t="shared" si="657"/>
        <v>0</v>
      </c>
      <c r="B500" s="236">
        <f t="shared" si="654"/>
        <v>0</v>
      </c>
      <c r="C500" s="36">
        <f t="shared" si="658"/>
        <v>0</v>
      </c>
      <c r="D500" s="35"/>
      <c r="E500" s="35"/>
      <c r="F500" s="35"/>
      <c r="H500" s="35"/>
      <c r="I500" s="54"/>
      <c r="J500" s="54"/>
      <c r="K500" s="35"/>
      <c r="L500" s="35"/>
      <c r="M500" s="37"/>
      <c r="N500" s="38"/>
      <c r="O500" s="83"/>
      <c r="P500" s="87" t="e">
        <f>VLOOKUP(H500,'SW CAT Values'!D:E,2,)</f>
        <v>#N/A</v>
      </c>
      <c r="Q500" s="71"/>
      <c r="R500" s="70">
        <f t="shared" si="640"/>
        <v>0</v>
      </c>
      <c r="S500" s="70">
        <f t="shared" si="641"/>
        <v>0</v>
      </c>
      <c r="T500" s="320"/>
      <c r="U500" s="320"/>
      <c r="V500" s="71"/>
      <c r="W500" s="70">
        <f t="shared" si="642"/>
        <v>0</v>
      </c>
      <c r="X500" s="70">
        <f t="shared" si="643"/>
        <v>0</v>
      </c>
      <c r="Y500" s="320"/>
      <c r="Z500" s="321"/>
      <c r="AA500" s="72">
        <f t="shared" si="644"/>
        <v>0</v>
      </c>
      <c r="AB500" s="72">
        <f t="shared" si="645"/>
        <v>0</v>
      </c>
      <c r="AC500" s="72">
        <f t="shared" si="646"/>
        <v>0</v>
      </c>
      <c r="AD500" s="72">
        <f t="shared" si="647"/>
        <v>0</v>
      </c>
      <c r="AE500" s="73">
        <f t="shared" si="648"/>
        <v>0</v>
      </c>
      <c r="AF500" s="72">
        <f t="shared" si="649"/>
        <v>0</v>
      </c>
      <c r="AG500" s="72">
        <f t="shared" si="650"/>
        <v>0</v>
      </c>
      <c r="AH500" s="72">
        <f t="shared" si="651"/>
        <v>0</v>
      </c>
      <c r="AI500" s="72">
        <f t="shared" si="652"/>
        <v>0</v>
      </c>
      <c r="AJ500" s="73">
        <f t="shared" si="653"/>
        <v>0</v>
      </c>
      <c r="AK500" s="39"/>
    </row>
    <row r="501" spans="1:37" x14ac:dyDescent="0.35">
      <c r="A501" s="34">
        <f t="shared" si="657"/>
        <v>0</v>
      </c>
      <c r="B501" s="236">
        <f t="shared" si="654"/>
        <v>0</v>
      </c>
      <c r="C501" s="36">
        <f t="shared" si="658"/>
        <v>0</v>
      </c>
      <c r="D501" s="35"/>
      <c r="E501" s="35"/>
      <c r="F501" s="35"/>
      <c r="H501" s="35"/>
      <c r="I501" s="54"/>
      <c r="J501" s="54"/>
      <c r="K501" s="35"/>
      <c r="L501" s="35"/>
      <c r="M501" s="37"/>
      <c r="N501" s="38"/>
      <c r="O501" s="83"/>
      <c r="P501" s="87" t="e">
        <f>VLOOKUP(H501,'SW CAT Values'!D:E,2,)</f>
        <v>#N/A</v>
      </c>
      <c r="Q501" s="71"/>
      <c r="R501" s="70">
        <f t="shared" si="640"/>
        <v>0</v>
      </c>
      <c r="S501" s="70">
        <f t="shared" si="641"/>
        <v>0</v>
      </c>
      <c r="T501" s="320"/>
      <c r="U501" s="320"/>
      <c r="V501" s="71"/>
      <c r="W501" s="70">
        <f t="shared" si="642"/>
        <v>0</v>
      </c>
      <c r="X501" s="70">
        <f t="shared" si="643"/>
        <v>0</v>
      </c>
      <c r="Y501" s="320"/>
      <c r="Z501" s="321"/>
      <c r="AA501" s="72">
        <f t="shared" si="644"/>
        <v>0</v>
      </c>
      <c r="AB501" s="72">
        <f t="shared" si="645"/>
        <v>0</v>
      </c>
      <c r="AC501" s="72">
        <f t="shared" si="646"/>
        <v>0</v>
      </c>
      <c r="AD501" s="72">
        <f t="shared" si="647"/>
        <v>0</v>
      </c>
      <c r="AE501" s="73">
        <f t="shared" si="648"/>
        <v>0</v>
      </c>
      <c r="AF501" s="72">
        <f t="shared" si="649"/>
        <v>0</v>
      </c>
      <c r="AG501" s="72">
        <f t="shared" si="650"/>
        <v>0</v>
      </c>
      <c r="AH501" s="72">
        <f t="shared" si="651"/>
        <v>0</v>
      </c>
      <c r="AI501" s="72">
        <f t="shared" si="652"/>
        <v>0</v>
      </c>
      <c r="AJ501" s="73">
        <f t="shared" si="653"/>
        <v>0</v>
      </c>
      <c r="AK501" s="39"/>
    </row>
    <row r="502" spans="1:37" x14ac:dyDescent="0.35">
      <c r="A502" s="34">
        <f t="shared" si="657"/>
        <v>0</v>
      </c>
      <c r="B502" s="236">
        <f t="shared" si="654"/>
        <v>0</v>
      </c>
      <c r="C502" s="36">
        <f t="shared" si="658"/>
        <v>0</v>
      </c>
      <c r="D502" s="35"/>
      <c r="E502" s="35"/>
      <c r="F502" s="35"/>
      <c r="H502" s="35"/>
      <c r="I502" s="54"/>
      <c r="J502" s="54"/>
      <c r="K502" s="35"/>
      <c r="L502" s="35"/>
      <c r="M502" s="37"/>
      <c r="N502" s="38"/>
      <c r="O502" s="83"/>
      <c r="P502" s="87" t="e">
        <f>VLOOKUP(H502,'SW CAT Values'!D:E,2,)</f>
        <v>#N/A</v>
      </c>
      <c r="Q502" s="71"/>
      <c r="R502" s="70">
        <f t="shared" si="640"/>
        <v>0</v>
      </c>
      <c r="S502" s="70">
        <f t="shared" si="641"/>
        <v>0</v>
      </c>
      <c r="T502" s="320"/>
      <c r="U502" s="320"/>
      <c r="V502" s="71"/>
      <c r="W502" s="70">
        <f t="shared" si="642"/>
        <v>0</v>
      </c>
      <c r="X502" s="70">
        <f t="shared" si="643"/>
        <v>0</v>
      </c>
      <c r="Y502" s="320"/>
      <c r="Z502" s="321"/>
      <c r="AA502" s="72">
        <f t="shared" si="644"/>
        <v>0</v>
      </c>
      <c r="AB502" s="72">
        <f t="shared" si="645"/>
        <v>0</v>
      </c>
      <c r="AC502" s="72">
        <f t="shared" si="646"/>
        <v>0</v>
      </c>
      <c r="AD502" s="72">
        <f t="shared" si="647"/>
        <v>0</v>
      </c>
      <c r="AE502" s="73">
        <f t="shared" si="648"/>
        <v>0</v>
      </c>
      <c r="AF502" s="72">
        <f t="shared" si="649"/>
        <v>0</v>
      </c>
      <c r="AG502" s="72">
        <f t="shared" si="650"/>
        <v>0</v>
      </c>
      <c r="AH502" s="72">
        <f t="shared" si="651"/>
        <v>0</v>
      </c>
      <c r="AI502" s="72">
        <f t="shared" si="652"/>
        <v>0</v>
      </c>
      <c r="AJ502" s="73">
        <f t="shared" si="653"/>
        <v>0</v>
      </c>
      <c r="AK502" s="39"/>
    </row>
    <row r="503" spans="1:37" x14ac:dyDescent="0.35">
      <c r="A503" s="34">
        <f t="shared" ref="A503:A507" si="659">A$508</f>
        <v>0</v>
      </c>
      <c r="B503" s="236">
        <f t="shared" si="654"/>
        <v>0</v>
      </c>
      <c r="C503" s="36">
        <f t="shared" ref="C503:C507" si="660">$C$508</f>
        <v>0</v>
      </c>
      <c r="D503" s="35"/>
      <c r="E503" s="35"/>
      <c r="F503" s="35"/>
      <c r="H503" s="35"/>
      <c r="I503" s="54"/>
      <c r="J503" s="54"/>
      <c r="K503" s="35"/>
      <c r="L503" s="35"/>
      <c r="M503" s="37"/>
      <c r="N503" s="38"/>
      <c r="O503" s="83"/>
      <c r="P503" s="87" t="e">
        <f>VLOOKUP(H503,'SW CAT Values'!D:E,2,)</f>
        <v>#N/A</v>
      </c>
      <c r="Q503" s="71"/>
      <c r="R503" s="70">
        <f t="shared" si="640"/>
        <v>0</v>
      </c>
      <c r="S503" s="70">
        <f t="shared" si="641"/>
        <v>0</v>
      </c>
      <c r="T503" s="320"/>
      <c r="U503" s="320"/>
      <c r="V503" s="71"/>
      <c r="W503" s="70">
        <f t="shared" si="642"/>
        <v>0</v>
      </c>
      <c r="X503" s="70">
        <f t="shared" si="643"/>
        <v>0</v>
      </c>
      <c r="Y503" s="320"/>
      <c r="Z503" s="321"/>
      <c r="AA503" s="72">
        <f t="shared" si="644"/>
        <v>0</v>
      </c>
      <c r="AB503" s="72">
        <f t="shared" si="645"/>
        <v>0</v>
      </c>
      <c r="AC503" s="72">
        <f t="shared" si="646"/>
        <v>0</v>
      </c>
      <c r="AD503" s="72">
        <f t="shared" si="647"/>
        <v>0</v>
      </c>
      <c r="AE503" s="73">
        <f t="shared" si="648"/>
        <v>0</v>
      </c>
      <c r="AF503" s="72">
        <f t="shared" si="649"/>
        <v>0</v>
      </c>
      <c r="AG503" s="72">
        <f t="shared" si="650"/>
        <v>0</v>
      </c>
      <c r="AH503" s="72">
        <f t="shared" si="651"/>
        <v>0</v>
      </c>
      <c r="AI503" s="72">
        <f t="shared" si="652"/>
        <v>0</v>
      </c>
      <c r="AJ503" s="73">
        <f t="shared" si="653"/>
        <v>0</v>
      </c>
      <c r="AK503" s="39"/>
    </row>
    <row r="504" spans="1:37" x14ac:dyDescent="0.35">
      <c r="A504" s="34">
        <f t="shared" si="659"/>
        <v>0</v>
      </c>
      <c r="B504" s="236">
        <f t="shared" si="654"/>
        <v>0</v>
      </c>
      <c r="C504" s="36">
        <f t="shared" si="660"/>
        <v>0</v>
      </c>
      <c r="D504" s="35"/>
      <c r="E504" s="35"/>
      <c r="F504" s="35"/>
      <c r="H504" s="35"/>
      <c r="I504" s="54"/>
      <c r="J504" s="54"/>
      <c r="K504" s="35"/>
      <c r="L504" s="35"/>
      <c r="M504" s="37"/>
      <c r="N504" s="38"/>
      <c r="O504" s="83"/>
      <c r="P504" s="87" t="e">
        <f>VLOOKUP(H504,'SW CAT Values'!D:E,2,)</f>
        <v>#N/A</v>
      </c>
      <c r="Q504" s="71"/>
      <c r="R504" s="70">
        <f t="shared" si="640"/>
        <v>0</v>
      </c>
      <c r="S504" s="70">
        <f t="shared" si="641"/>
        <v>0</v>
      </c>
      <c r="T504" s="320"/>
      <c r="U504" s="320"/>
      <c r="V504" s="71"/>
      <c r="W504" s="70">
        <f t="shared" si="642"/>
        <v>0</v>
      </c>
      <c r="X504" s="70">
        <f t="shared" si="643"/>
        <v>0</v>
      </c>
      <c r="Y504" s="320"/>
      <c r="Z504" s="321"/>
      <c r="AA504" s="72">
        <f t="shared" si="644"/>
        <v>0</v>
      </c>
      <c r="AB504" s="72">
        <f t="shared" si="645"/>
        <v>0</v>
      </c>
      <c r="AC504" s="72">
        <f t="shared" si="646"/>
        <v>0</v>
      </c>
      <c r="AD504" s="72">
        <f t="shared" si="647"/>
        <v>0</v>
      </c>
      <c r="AE504" s="73">
        <f t="shared" si="648"/>
        <v>0</v>
      </c>
      <c r="AF504" s="72">
        <f t="shared" si="649"/>
        <v>0</v>
      </c>
      <c r="AG504" s="72">
        <f t="shared" si="650"/>
        <v>0</v>
      </c>
      <c r="AH504" s="72">
        <f t="shared" si="651"/>
        <v>0</v>
      </c>
      <c r="AI504" s="72">
        <f t="shared" si="652"/>
        <v>0</v>
      </c>
      <c r="AJ504" s="73">
        <f t="shared" si="653"/>
        <v>0</v>
      </c>
      <c r="AK504" s="39"/>
    </row>
    <row r="505" spans="1:37" x14ac:dyDescent="0.35">
      <c r="A505" s="34">
        <f t="shared" si="659"/>
        <v>0</v>
      </c>
      <c r="B505" s="236">
        <f t="shared" si="654"/>
        <v>0</v>
      </c>
      <c r="C505" s="36">
        <f t="shared" si="660"/>
        <v>0</v>
      </c>
      <c r="D505" s="35"/>
      <c r="E505" s="35"/>
      <c r="F505" s="35"/>
      <c r="H505" s="35"/>
      <c r="I505" s="54"/>
      <c r="J505" s="54"/>
      <c r="K505" s="35"/>
      <c r="L505" s="35"/>
      <c r="M505" s="37"/>
      <c r="N505" s="38"/>
      <c r="O505" s="83"/>
      <c r="P505" s="87" t="e">
        <f>VLOOKUP(H505,'SW CAT Values'!D:E,2,)</f>
        <v>#N/A</v>
      </c>
      <c r="Q505" s="71"/>
      <c r="R505" s="70">
        <f t="shared" si="640"/>
        <v>0</v>
      </c>
      <c r="S505" s="70">
        <f t="shared" si="641"/>
        <v>0</v>
      </c>
      <c r="T505" s="320"/>
      <c r="U505" s="320"/>
      <c r="V505" s="71"/>
      <c r="W505" s="70">
        <f t="shared" si="642"/>
        <v>0</v>
      </c>
      <c r="X505" s="70">
        <f t="shared" si="643"/>
        <v>0</v>
      </c>
      <c r="Y505" s="320"/>
      <c r="Z505" s="321"/>
      <c r="AA505" s="72">
        <f t="shared" si="644"/>
        <v>0</v>
      </c>
      <c r="AB505" s="72">
        <f t="shared" si="645"/>
        <v>0</v>
      </c>
      <c r="AC505" s="72">
        <f t="shared" si="646"/>
        <v>0</v>
      </c>
      <c r="AD505" s="72">
        <f t="shared" si="647"/>
        <v>0</v>
      </c>
      <c r="AE505" s="73">
        <f t="shared" si="648"/>
        <v>0</v>
      </c>
      <c r="AF505" s="72">
        <f t="shared" si="649"/>
        <v>0</v>
      </c>
      <c r="AG505" s="72">
        <f t="shared" si="650"/>
        <v>0</v>
      </c>
      <c r="AH505" s="72">
        <f t="shared" si="651"/>
        <v>0</v>
      </c>
      <c r="AI505" s="72">
        <f t="shared" si="652"/>
        <v>0</v>
      </c>
      <c r="AJ505" s="73">
        <f t="shared" si="653"/>
        <v>0</v>
      </c>
      <c r="AK505" s="39"/>
    </row>
    <row r="506" spans="1:37" x14ac:dyDescent="0.35">
      <c r="A506" s="34">
        <f t="shared" si="659"/>
        <v>0</v>
      </c>
      <c r="B506" s="236">
        <f t="shared" si="654"/>
        <v>0</v>
      </c>
      <c r="C506" s="36">
        <f t="shared" si="660"/>
        <v>0</v>
      </c>
      <c r="D506" s="35"/>
      <c r="E506" s="35"/>
      <c r="F506" s="35"/>
      <c r="H506" s="35"/>
      <c r="I506" s="54"/>
      <c r="J506" s="54"/>
      <c r="K506" s="35"/>
      <c r="L506" s="35"/>
      <c r="M506" s="37"/>
      <c r="N506" s="38"/>
      <c r="O506" s="83"/>
      <c r="P506" s="87" t="e">
        <f>VLOOKUP(H506,'SW CAT Values'!D:E,2,)</f>
        <v>#N/A</v>
      </c>
      <c r="Q506" s="71"/>
      <c r="R506" s="70">
        <f t="shared" si="640"/>
        <v>0</v>
      </c>
      <c r="S506" s="70">
        <f t="shared" si="641"/>
        <v>0</v>
      </c>
      <c r="T506" s="320"/>
      <c r="U506" s="320"/>
      <c r="V506" s="71"/>
      <c r="W506" s="70">
        <f t="shared" si="642"/>
        <v>0</v>
      </c>
      <c r="X506" s="70">
        <f t="shared" si="643"/>
        <v>0</v>
      </c>
      <c r="Y506" s="320"/>
      <c r="Z506" s="321"/>
      <c r="AA506" s="72">
        <f t="shared" si="644"/>
        <v>0</v>
      </c>
      <c r="AB506" s="72">
        <f t="shared" si="645"/>
        <v>0</v>
      </c>
      <c r="AC506" s="72">
        <f t="shared" si="646"/>
        <v>0</v>
      </c>
      <c r="AD506" s="72">
        <f t="shared" si="647"/>
        <v>0</v>
      </c>
      <c r="AE506" s="73">
        <f t="shared" si="648"/>
        <v>0</v>
      </c>
      <c r="AF506" s="72">
        <f t="shared" si="649"/>
        <v>0</v>
      </c>
      <c r="AG506" s="72">
        <f t="shared" si="650"/>
        <v>0</v>
      </c>
      <c r="AH506" s="72">
        <f t="shared" si="651"/>
        <v>0</v>
      </c>
      <c r="AI506" s="72">
        <f t="shared" si="652"/>
        <v>0</v>
      </c>
      <c r="AJ506" s="73">
        <f t="shared" si="653"/>
        <v>0</v>
      </c>
      <c r="AK506" s="39"/>
    </row>
    <row r="507" spans="1:37" x14ac:dyDescent="0.35">
      <c r="A507" s="34">
        <f t="shared" si="659"/>
        <v>0</v>
      </c>
      <c r="B507" s="236">
        <f t="shared" si="654"/>
        <v>0</v>
      </c>
      <c r="C507" s="36">
        <f t="shared" si="660"/>
        <v>0</v>
      </c>
      <c r="D507" s="35"/>
      <c r="E507" s="35"/>
      <c r="F507" s="35"/>
      <c r="H507" s="35"/>
      <c r="I507" s="54"/>
      <c r="J507" s="54"/>
      <c r="K507" s="35"/>
      <c r="L507" s="35"/>
      <c r="M507" s="37"/>
      <c r="N507" s="38"/>
      <c r="O507" s="83"/>
      <c r="P507" s="87" t="e">
        <f>VLOOKUP(H507,'SW CAT Values'!D:E,2,)</f>
        <v>#N/A</v>
      </c>
      <c r="Q507" s="71"/>
      <c r="R507" s="70">
        <f t="shared" si="640"/>
        <v>0</v>
      </c>
      <c r="S507" s="70">
        <f t="shared" si="641"/>
        <v>0</v>
      </c>
      <c r="T507" s="320"/>
      <c r="U507" s="320"/>
      <c r="V507" s="71"/>
      <c r="W507" s="70">
        <f t="shared" si="642"/>
        <v>0</v>
      </c>
      <c r="X507" s="70">
        <f t="shared" si="643"/>
        <v>0</v>
      </c>
      <c r="Y507" s="320"/>
      <c r="Z507" s="321"/>
      <c r="AA507" s="72">
        <f t="shared" si="644"/>
        <v>0</v>
      </c>
      <c r="AB507" s="72">
        <f t="shared" si="645"/>
        <v>0</v>
      </c>
      <c r="AC507" s="72">
        <f t="shared" si="646"/>
        <v>0</v>
      </c>
      <c r="AD507" s="72">
        <f t="shared" si="647"/>
        <v>0</v>
      </c>
      <c r="AE507" s="73">
        <f t="shared" si="648"/>
        <v>0</v>
      </c>
      <c r="AF507" s="72">
        <f t="shared" si="649"/>
        <v>0</v>
      </c>
      <c r="AG507" s="72">
        <f t="shared" si="650"/>
        <v>0</v>
      </c>
      <c r="AH507" s="72">
        <f t="shared" si="651"/>
        <v>0</v>
      </c>
      <c r="AI507" s="72">
        <f t="shared" si="652"/>
        <v>0</v>
      </c>
      <c r="AJ507" s="73">
        <f t="shared" si="653"/>
        <v>0</v>
      </c>
      <c r="AK507" s="39"/>
    </row>
    <row r="508" spans="1:37" x14ac:dyDescent="0.35">
      <c r="A508" s="40">
        <f>Summary!A21</f>
        <v>0</v>
      </c>
      <c r="B508" s="41">
        <f>Summary!B21</f>
        <v>0</v>
      </c>
      <c r="C508" s="95">
        <f>Summary!C21</f>
        <v>0</v>
      </c>
      <c r="D508" s="96"/>
      <c r="E508" s="97"/>
      <c r="F508" s="96"/>
      <c r="G508" s="98"/>
      <c r="H508" s="107"/>
      <c r="I508" s="98"/>
      <c r="J508" s="98"/>
      <c r="K508" s="92"/>
      <c r="L508" s="166"/>
      <c r="M508" s="167"/>
      <c r="N508" s="166"/>
      <c r="O508" s="168" t="str">
        <f>_xlfn.CONCAT("PERIOD ",A508," TOTAL")</f>
        <v>PERIOD 0 TOTAL</v>
      </c>
      <c r="P508" s="138" t="e">
        <f>SUM(P483:P507)</f>
        <v>#N/A</v>
      </c>
      <c r="Q508" s="157">
        <f>SUM(R508:S508)</f>
        <v>0</v>
      </c>
      <c r="R508" s="157">
        <f>SUM(R483:R507)</f>
        <v>0</v>
      </c>
      <c r="S508" s="157">
        <f>SUM(S483:S507)</f>
        <v>0</v>
      </c>
      <c r="T508" s="74" t="e">
        <f>R508/(R508+S508)</f>
        <v>#DIV/0!</v>
      </c>
      <c r="U508" s="74" t="e">
        <f>S508/(R508+S508)</f>
        <v>#DIV/0!</v>
      </c>
      <c r="V508" s="141">
        <f>SUM(W508:X508)</f>
        <v>0</v>
      </c>
      <c r="W508" s="157">
        <f>SUM(W483:W507)</f>
        <v>0</v>
      </c>
      <c r="X508" s="157">
        <f>SUM(X483:X507)</f>
        <v>0</v>
      </c>
      <c r="Y508" s="74" t="e">
        <f>W508/(W508+X508)</f>
        <v>#DIV/0!</v>
      </c>
      <c r="Z508" s="75" t="e">
        <f>X508/(W508+X508)</f>
        <v>#DIV/0!</v>
      </c>
      <c r="AA508" s="142">
        <f t="shared" ref="AA508:AJ508" si="661">SUM(AA483:AA507)</f>
        <v>0</v>
      </c>
      <c r="AB508" s="142">
        <f t="shared" si="661"/>
        <v>0</v>
      </c>
      <c r="AC508" s="142">
        <f t="shared" si="661"/>
        <v>0</v>
      </c>
      <c r="AD508" s="142">
        <f t="shared" si="661"/>
        <v>0</v>
      </c>
      <c r="AE508" s="143">
        <f t="shared" si="661"/>
        <v>0</v>
      </c>
      <c r="AF508" s="142">
        <f t="shared" si="661"/>
        <v>0</v>
      </c>
      <c r="AG508" s="142">
        <f t="shared" si="661"/>
        <v>0</v>
      </c>
      <c r="AH508" s="142">
        <f t="shared" si="661"/>
        <v>0</v>
      </c>
      <c r="AI508" s="142">
        <f t="shared" si="661"/>
        <v>0</v>
      </c>
      <c r="AJ508" s="143">
        <f t="shared" si="661"/>
        <v>0</v>
      </c>
      <c r="AK508" s="89">
        <f>C508</f>
        <v>0</v>
      </c>
    </row>
    <row r="509" spans="1:37" x14ac:dyDescent="0.35">
      <c r="A509" s="108"/>
      <c r="B509" s="101"/>
      <c r="C509" s="99"/>
      <c r="D509" s="100"/>
      <c r="E509" s="101"/>
      <c r="F509" s="117"/>
      <c r="G509" s="101"/>
      <c r="H509" s="117"/>
      <c r="I509" s="101"/>
      <c r="J509" s="93"/>
      <c r="K509" s="93"/>
      <c r="L509" s="182"/>
      <c r="M509" s="182"/>
      <c r="N509" s="182"/>
      <c r="O509" s="183" t="s">
        <v>120</v>
      </c>
      <c r="P509" s="140" t="e">
        <f>P482</f>
        <v>#N/A</v>
      </c>
      <c r="Q509" s="185">
        <f>Q482</f>
        <v>0</v>
      </c>
      <c r="R509" s="185">
        <f>R482</f>
        <v>0</v>
      </c>
      <c r="S509" s="185">
        <f t="shared" ref="S509:AJ509" si="662">S482</f>
        <v>0</v>
      </c>
      <c r="T509" s="186" t="e">
        <f t="shared" si="662"/>
        <v>#DIV/0!</v>
      </c>
      <c r="U509" s="186" t="e">
        <f t="shared" si="662"/>
        <v>#DIV/0!</v>
      </c>
      <c r="V509" s="187">
        <f>V482</f>
        <v>0</v>
      </c>
      <c r="W509" s="185">
        <f t="shared" si="662"/>
        <v>0</v>
      </c>
      <c r="X509" s="185">
        <f t="shared" si="662"/>
        <v>0</v>
      </c>
      <c r="Y509" s="186" t="e">
        <f t="shared" si="662"/>
        <v>#DIV/0!</v>
      </c>
      <c r="Z509" s="188" t="e">
        <f t="shared" si="662"/>
        <v>#DIV/0!</v>
      </c>
      <c r="AA509" s="189">
        <f t="shared" si="662"/>
        <v>0</v>
      </c>
      <c r="AB509" s="189">
        <f t="shared" si="662"/>
        <v>0</v>
      </c>
      <c r="AC509" s="189">
        <f t="shared" si="662"/>
        <v>0</v>
      </c>
      <c r="AD509" s="189">
        <f t="shared" si="662"/>
        <v>0</v>
      </c>
      <c r="AE509" s="190">
        <f t="shared" si="662"/>
        <v>0</v>
      </c>
      <c r="AF509" s="189">
        <f t="shared" si="662"/>
        <v>0</v>
      </c>
      <c r="AG509" s="189">
        <f t="shared" si="662"/>
        <v>0</v>
      </c>
      <c r="AH509" s="189">
        <f t="shared" si="662"/>
        <v>0</v>
      </c>
      <c r="AI509" s="189">
        <f t="shared" si="662"/>
        <v>0</v>
      </c>
      <c r="AJ509" s="190">
        <f t="shared" si="662"/>
        <v>0</v>
      </c>
      <c r="AK509" s="90" t="s">
        <v>121</v>
      </c>
    </row>
    <row r="510" spans="1:37" x14ac:dyDescent="0.35">
      <c r="A510" s="47"/>
      <c r="B510" s="48"/>
      <c r="C510" s="102"/>
      <c r="D510" s="103"/>
      <c r="E510" s="104"/>
      <c r="F510" s="110"/>
      <c r="G510" s="104"/>
      <c r="H510" s="110"/>
      <c r="I510" s="104"/>
      <c r="J510" s="94"/>
      <c r="K510" s="105"/>
      <c r="L510" s="198"/>
      <c r="M510" s="199"/>
      <c r="N510" s="198"/>
      <c r="O510" s="199" t="s">
        <v>122</v>
      </c>
      <c r="P510" s="139" t="e">
        <f>SUM(P508:P509)</f>
        <v>#N/A</v>
      </c>
      <c r="Q510" s="159">
        <f>SUM(Q508:Q509)</f>
        <v>0</v>
      </c>
      <c r="R510" s="159">
        <f>SUM(R508:R509)</f>
        <v>0</v>
      </c>
      <c r="S510" s="159">
        <f>SUM(S508:S509)</f>
        <v>0</v>
      </c>
      <c r="T510" s="76" t="e">
        <f>R510/(R510+S510)</f>
        <v>#DIV/0!</v>
      </c>
      <c r="U510" s="76" t="e">
        <f>S510/(R510+S510)</f>
        <v>#DIV/0!</v>
      </c>
      <c r="V510" s="158">
        <f>SUM(V508:V509)</f>
        <v>0</v>
      </c>
      <c r="W510" s="159">
        <f>SUM(W508:W509)</f>
        <v>0</v>
      </c>
      <c r="X510" s="159">
        <f>SUM(X508:X509)</f>
        <v>0</v>
      </c>
      <c r="Y510" s="76" t="e">
        <f>W510/(W510+X510)</f>
        <v>#DIV/0!</v>
      </c>
      <c r="Z510" s="77" t="e">
        <f>X510/(W510+X510)</f>
        <v>#DIV/0!</v>
      </c>
      <c r="AA510" s="144">
        <f t="shared" ref="AA510:AJ510" si="663">SUM(AA508:AA509)</f>
        <v>0</v>
      </c>
      <c r="AB510" s="144">
        <f t="shared" si="663"/>
        <v>0</v>
      </c>
      <c r="AC510" s="144">
        <f t="shared" si="663"/>
        <v>0</v>
      </c>
      <c r="AD510" s="144">
        <f t="shared" si="663"/>
        <v>0</v>
      </c>
      <c r="AE510" s="145">
        <f t="shared" si="663"/>
        <v>0</v>
      </c>
      <c r="AF510" s="144">
        <f t="shared" si="663"/>
        <v>0</v>
      </c>
      <c r="AG510" s="144">
        <f t="shared" si="663"/>
        <v>0</v>
      </c>
      <c r="AH510" s="144">
        <f t="shared" si="663"/>
        <v>0</v>
      </c>
      <c r="AI510" s="144">
        <f t="shared" si="663"/>
        <v>0</v>
      </c>
      <c r="AJ510" s="145">
        <f t="shared" si="663"/>
        <v>0</v>
      </c>
      <c r="AK510" s="91" t="str">
        <f>O510</f>
        <v>CUMMULATIVE INCIDENT TOTAL</v>
      </c>
    </row>
    <row r="511" spans="1:37" ht="15" thickTop="1" x14ac:dyDescent="0.35">
      <c r="A511" s="34">
        <f>A$536</f>
        <v>0</v>
      </c>
      <c r="B511" s="236">
        <f>$B$536</f>
        <v>0</v>
      </c>
      <c r="C511" s="36">
        <f>$C$536</f>
        <v>0</v>
      </c>
      <c r="D511" s="35"/>
      <c r="E511" s="35"/>
      <c r="F511" s="35"/>
      <c r="H511" s="35"/>
      <c r="I511" s="54"/>
      <c r="J511" s="54"/>
      <c r="K511" s="35"/>
      <c r="L511" s="35"/>
      <c r="M511" s="37"/>
      <c r="N511" s="38"/>
      <c r="O511" s="83"/>
      <c r="P511" s="87" t="e">
        <f>VLOOKUP(H511,'SW CAT Values'!D:E,2,)</f>
        <v>#N/A</v>
      </c>
      <c r="Q511" s="71"/>
      <c r="R511" s="70">
        <f t="shared" ref="R511:R535" si="664">IF(D511="Ground",P511*N511,0)</f>
        <v>0</v>
      </c>
      <c r="S511" s="70">
        <f t="shared" ref="S511:S535" si="665">IF(D511="Ground",P511*O511,0)</f>
        <v>0</v>
      </c>
      <c r="T511" s="320"/>
      <c r="U511" s="320"/>
      <c r="V511" s="71"/>
      <c r="W511" s="70">
        <f t="shared" ref="W511:W535" si="666">IF(D511="Air",P511*N511,0)</f>
        <v>0</v>
      </c>
      <c r="X511" s="70">
        <f t="shared" ref="X511:X535" si="667">IF(D511="Air",P511*O511,0)</f>
        <v>0</v>
      </c>
      <c r="Y511" s="320"/>
      <c r="Z511" s="321"/>
      <c r="AA511" s="72">
        <f t="shared" ref="AA511:AA535" si="668">IF(E511="Crew",P511*N511,0)</f>
        <v>0</v>
      </c>
      <c r="AB511" s="72">
        <f t="shared" ref="AB511:AB535" si="669">IF(E511="Engine",P511*N511,0)</f>
        <v>0</v>
      </c>
      <c r="AC511" s="72">
        <f t="shared" ref="AC511:AC535" si="670">IF(E511="Equipment",P511*N511,0)</f>
        <v>0</v>
      </c>
      <c r="AD511" s="72">
        <f t="shared" ref="AD511:AD535" si="671">IF(E511="Fixed",P511*N511,0)</f>
        <v>0</v>
      </c>
      <c r="AE511" s="73">
        <f t="shared" ref="AE511:AE535" si="672">IF(E511="Rotary",P511*N511,0)</f>
        <v>0</v>
      </c>
      <c r="AF511" s="72">
        <f t="shared" ref="AF511:AF535" si="673">IF(E511="Crew",P511*O511,0)</f>
        <v>0</v>
      </c>
      <c r="AG511" s="72">
        <f t="shared" ref="AG511:AG535" si="674">IF(E511="Engine",P511*O511,0)</f>
        <v>0</v>
      </c>
      <c r="AH511" s="72">
        <f t="shared" ref="AH511:AH535" si="675">IF(E511="Equipment",P511*O511,0)</f>
        <v>0</v>
      </c>
      <c r="AI511" s="72">
        <f t="shared" ref="AI511:AI535" si="676">IF(E511="Fixed",P511*O511,0)</f>
        <v>0</v>
      </c>
      <c r="AJ511" s="73">
        <f t="shared" ref="AJ511:AJ535" si="677">IF(E511="Rotary",P511*O511,0)</f>
        <v>0</v>
      </c>
      <c r="AK511" s="39"/>
    </row>
    <row r="512" spans="1:37" x14ac:dyDescent="0.35">
      <c r="A512" s="34">
        <f>A$536</f>
        <v>0</v>
      </c>
      <c r="B512" s="236">
        <f t="shared" ref="B512:B535" si="678">$B$536</f>
        <v>0</v>
      </c>
      <c r="C512" s="36">
        <f>$C$536</f>
        <v>0</v>
      </c>
      <c r="D512" s="35"/>
      <c r="E512" s="35"/>
      <c r="F512" s="35"/>
      <c r="H512" s="35"/>
      <c r="I512" s="54"/>
      <c r="J512" s="54"/>
      <c r="K512" s="35"/>
      <c r="L512" s="35"/>
      <c r="M512" s="37"/>
      <c r="N512" s="38"/>
      <c r="O512" s="83"/>
      <c r="P512" s="87" t="e">
        <f>VLOOKUP(H512,'SW CAT Values'!D:E,2,)</f>
        <v>#N/A</v>
      </c>
      <c r="Q512" s="71"/>
      <c r="R512" s="70">
        <f t="shared" si="664"/>
        <v>0</v>
      </c>
      <c r="S512" s="70">
        <f t="shared" si="665"/>
        <v>0</v>
      </c>
      <c r="T512" s="320"/>
      <c r="U512" s="320"/>
      <c r="V512" s="71"/>
      <c r="W512" s="70">
        <f t="shared" si="666"/>
        <v>0</v>
      </c>
      <c r="X512" s="70">
        <f t="shared" si="667"/>
        <v>0</v>
      </c>
      <c r="Y512" s="320"/>
      <c r="Z512" s="321"/>
      <c r="AA512" s="72">
        <f t="shared" si="668"/>
        <v>0</v>
      </c>
      <c r="AB512" s="72">
        <f t="shared" si="669"/>
        <v>0</v>
      </c>
      <c r="AC512" s="72">
        <f t="shared" si="670"/>
        <v>0</v>
      </c>
      <c r="AD512" s="72">
        <f t="shared" si="671"/>
        <v>0</v>
      </c>
      <c r="AE512" s="73">
        <f t="shared" si="672"/>
        <v>0</v>
      </c>
      <c r="AF512" s="72">
        <f t="shared" si="673"/>
        <v>0</v>
      </c>
      <c r="AG512" s="72">
        <f t="shared" si="674"/>
        <v>0</v>
      </c>
      <c r="AH512" s="72">
        <f t="shared" si="675"/>
        <v>0</v>
      </c>
      <c r="AI512" s="72">
        <f t="shared" si="676"/>
        <v>0</v>
      </c>
      <c r="AJ512" s="73">
        <f t="shared" si="677"/>
        <v>0</v>
      </c>
      <c r="AK512" s="39"/>
    </row>
    <row r="513" spans="1:37" x14ac:dyDescent="0.35">
      <c r="A513" s="34">
        <f>A$536</f>
        <v>0</v>
      </c>
      <c r="B513" s="236">
        <f t="shared" si="678"/>
        <v>0</v>
      </c>
      <c r="C513" s="36">
        <f>$C$536</f>
        <v>0</v>
      </c>
      <c r="D513" s="35"/>
      <c r="E513" s="35"/>
      <c r="F513" s="35"/>
      <c r="H513" s="35"/>
      <c r="I513" s="54"/>
      <c r="J513" s="54"/>
      <c r="K513" s="35"/>
      <c r="L513" s="35"/>
      <c r="M513" s="37"/>
      <c r="N513" s="38"/>
      <c r="O513" s="83"/>
      <c r="P513" s="87" t="e">
        <f>VLOOKUP(H513,'SW CAT Values'!D:E,2,)</f>
        <v>#N/A</v>
      </c>
      <c r="Q513" s="71"/>
      <c r="R513" s="70">
        <f t="shared" si="664"/>
        <v>0</v>
      </c>
      <c r="S513" s="70">
        <f t="shared" si="665"/>
        <v>0</v>
      </c>
      <c r="T513" s="320"/>
      <c r="U513" s="320"/>
      <c r="V513" s="71"/>
      <c r="W513" s="70">
        <f t="shared" si="666"/>
        <v>0</v>
      </c>
      <c r="X513" s="70">
        <f t="shared" si="667"/>
        <v>0</v>
      </c>
      <c r="Y513" s="320"/>
      <c r="Z513" s="321"/>
      <c r="AA513" s="72">
        <f t="shared" si="668"/>
        <v>0</v>
      </c>
      <c r="AB513" s="72">
        <f t="shared" si="669"/>
        <v>0</v>
      </c>
      <c r="AC513" s="72">
        <f t="shared" si="670"/>
        <v>0</v>
      </c>
      <c r="AD513" s="72">
        <f t="shared" si="671"/>
        <v>0</v>
      </c>
      <c r="AE513" s="73">
        <f t="shared" si="672"/>
        <v>0</v>
      </c>
      <c r="AF513" s="72">
        <f t="shared" si="673"/>
        <v>0</v>
      </c>
      <c r="AG513" s="72">
        <f t="shared" si="674"/>
        <v>0</v>
      </c>
      <c r="AH513" s="72">
        <f t="shared" si="675"/>
        <v>0</v>
      </c>
      <c r="AI513" s="72">
        <f t="shared" si="676"/>
        <v>0</v>
      </c>
      <c r="AJ513" s="73">
        <f t="shared" si="677"/>
        <v>0</v>
      </c>
      <c r="AK513" s="39"/>
    </row>
    <row r="514" spans="1:37" x14ac:dyDescent="0.35">
      <c r="A514" s="34">
        <f t="shared" ref="A514:A516" si="679">A$536</f>
        <v>0</v>
      </c>
      <c r="B514" s="236">
        <f t="shared" si="678"/>
        <v>0</v>
      </c>
      <c r="C514" s="36">
        <f t="shared" ref="C514:C516" si="680">$C$536</f>
        <v>0</v>
      </c>
      <c r="D514" s="35"/>
      <c r="E514" s="35"/>
      <c r="F514" s="35"/>
      <c r="H514" s="35"/>
      <c r="I514" s="54"/>
      <c r="J514" s="54"/>
      <c r="K514" s="35"/>
      <c r="L514" s="35"/>
      <c r="M514" s="37"/>
      <c r="N514" s="38"/>
      <c r="O514" s="83"/>
      <c r="P514" s="87" t="e">
        <f>VLOOKUP(H514,'SW CAT Values'!D:E,2,)</f>
        <v>#N/A</v>
      </c>
      <c r="Q514" s="71"/>
      <c r="R514" s="70">
        <f t="shared" si="664"/>
        <v>0</v>
      </c>
      <c r="S514" s="70">
        <f t="shared" si="665"/>
        <v>0</v>
      </c>
      <c r="T514" s="320"/>
      <c r="U514" s="320"/>
      <c r="V514" s="71"/>
      <c r="W514" s="70">
        <f t="shared" si="666"/>
        <v>0</v>
      </c>
      <c r="X514" s="70">
        <f t="shared" si="667"/>
        <v>0</v>
      </c>
      <c r="Y514" s="320"/>
      <c r="Z514" s="321"/>
      <c r="AA514" s="72">
        <f t="shared" si="668"/>
        <v>0</v>
      </c>
      <c r="AB514" s="72">
        <f t="shared" si="669"/>
        <v>0</v>
      </c>
      <c r="AC514" s="72">
        <f t="shared" si="670"/>
        <v>0</v>
      </c>
      <c r="AD514" s="72">
        <f t="shared" si="671"/>
        <v>0</v>
      </c>
      <c r="AE514" s="73">
        <f t="shared" si="672"/>
        <v>0</v>
      </c>
      <c r="AF514" s="72">
        <f t="shared" si="673"/>
        <v>0</v>
      </c>
      <c r="AG514" s="72">
        <f t="shared" si="674"/>
        <v>0</v>
      </c>
      <c r="AH514" s="72">
        <f t="shared" si="675"/>
        <v>0</v>
      </c>
      <c r="AI514" s="72">
        <f t="shared" si="676"/>
        <v>0</v>
      </c>
      <c r="AJ514" s="73">
        <f t="shared" si="677"/>
        <v>0</v>
      </c>
      <c r="AK514" s="39"/>
    </row>
    <row r="515" spans="1:37" x14ac:dyDescent="0.35">
      <c r="A515" s="34">
        <f t="shared" si="679"/>
        <v>0</v>
      </c>
      <c r="B515" s="236">
        <f t="shared" si="678"/>
        <v>0</v>
      </c>
      <c r="C515" s="36">
        <f t="shared" si="680"/>
        <v>0</v>
      </c>
      <c r="D515" s="35"/>
      <c r="E515" s="35"/>
      <c r="F515" s="35"/>
      <c r="H515" s="35"/>
      <c r="I515" s="54"/>
      <c r="J515" s="54"/>
      <c r="K515" s="35"/>
      <c r="L515" s="35"/>
      <c r="M515" s="37"/>
      <c r="N515" s="38"/>
      <c r="O515" s="83"/>
      <c r="P515" s="87" t="e">
        <f>VLOOKUP(H515,'SW CAT Values'!D:E,2,)</f>
        <v>#N/A</v>
      </c>
      <c r="Q515" s="71"/>
      <c r="R515" s="70">
        <f t="shared" si="664"/>
        <v>0</v>
      </c>
      <c r="S515" s="70">
        <f t="shared" si="665"/>
        <v>0</v>
      </c>
      <c r="T515" s="320"/>
      <c r="U515" s="320"/>
      <c r="V515" s="71"/>
      <c r="W515" s="70">
        <f t="shared" si="666"/>
        <v>0</v>
      </c>
      <c r="X515" s="70">
        <f t="shared" si="667"/>
        <v>0</v>
      </c>
      <c r="Y515" s="320"/>
      <c r="Z515" s="321"/>
      <c r="AA515" s="72">
        <f t="shared" si="668"/>
        <v>0</v>
      </c>
      <c r="AB515" s="72">
        <f t="shared" si="669"/>
        <v>0</v>
      </c>
      <c r="AC515" s="72">
        <f t="shared" si="670"/>
        <v>0</v>
      </c>
      <c r="AD515" s="72">
        <f t="shared" si="671"/>
        <v>0</v>
      </c>
      <c r="AE515" s="73">
        <f t="shared" si="672"/>
        <v>0</v>
      </c>
      <c r="AF515" s="72">
        <f t="shared" si="673"/>
        <v>0</v>
      </c>
      <c r="AG515" s="72">
        <f t="shared" si="674"/>
        <v>0</v>
      </c>
      <c r="AH515" s="72">
        <f t="shared" si="675"/>
        <v>0</v>
      </c>
      <c r="AI515" s="72">
        <f t="shared" si="676"/>
        <v>0</v>
      </c>
      <c r="AJ515" s="73">
        <f t="shared" si="677"/>
        <v>0</v>
      </c>
      <c r="AK515" s="39"/>
    </row>
    <row r="516" spans="1:37" x14ac:dyDescent="0.35">
      <c r="A516" s="34">
        <f t="shared" si="679"/>
        <v>0</v>
      </c>
      <c r="B516" s="236">
        <f t="shared" si="678"/>
        <v>0</v>
      </c>
      <c r="C516" s="36">
        <f t="shared" si="680"/>
        <v>0</v>
      </c>
      <c r="D516" s="35"/>
      <c r="E516" s="35"/>
      <c r="F516" s="35"/>
      <c r="H516" s="35"/>
      <c r="I516" s="54"/>
      <c r="J516" s="54"/>
      <c r="K516" s="35"/>
      <c r="L516" s="35"/>
      <c r="M516" s="37"/>
      <c r="N516" s="38"/>
      <c r="O516" s="83"/>
      <c r="P516" s="87" t="e">
        <f>VLOOKUP(H516,'SW CAT Values'!D:E,2,)</f>
        <v>#N/A</v>
      </c>
      <c r="Q516" s="71"/>
      <c r="R516" s="70">
        <f t="shared" si="664"/>
        <v>0</v>
      </c>
      <c r="S516" s="70">
        <f t="shared" si="665"/>
        <v>0</v>
      </c>
      <c r="T516" s="320"/>
      <c r="U516" s="320"/>
      <c r="V516" s="71"/>
      <c r="W516" s="70">
        <f t="shared" si="666"/>
        <v>0</v>
      </c>
      <c r="X516" s="70">
        <f t="shared" si="667"/>
        <v>0</v>
      </c>
      <c r="Y516" s="320"/>
      <c r="Z516" s="321"/>
      <c r="AA516" s="72">
        <f t="shared" si="668"/>
        <v>0</v>
      </c>
      <c r="AB516" s="72">
        <f t="shared" si="669"/>
        <v>0</v>
      </c>
      <c r="AC516" s="72">
        <f t="shared" si="670"/>
        <v>0</v>
      </c>
      <c r="AD516" s="72">
        <f t="shared" si="671"/>
        <v>0</v>
      </c>
      <c r="AE516" s="73">
        <f t="shared" si="672"/>
        <v>0</v>
      </c>
      <c r="AF516" s="72">
        <f t="shared" si="673"/>
        <v>0</v>
      </c>
      <c r="AG516" s="72">
        <f t="shared" si="674"/>
        <v>0</v>
      </c>
      <c r="AH516" s="72">
        <f t="shared" si="675"/>
        <v>0</v>
      </c>
      <c r="AI516" s="72">
        <f t="shared" si="676"/>
        <v>0</v>
      </c>
      <c r="AJ516" s="73">
        <f t="shared" si="677"/>
        <v>0</v>
      </c>
      <c r="AK516" s="39"/>
    </row>
    <row r="517" spans="1:37" x14ac:dyDescent="0.35">
      <c r="A517" s="34">
        <f t="shared" ref="A517:A519" si="681">A$536</f>
        <v>0</v>
      </c>
      <c r="B517" s="236">
        <f t="shared" si="678"/>
        <v>0</v>
      </c>
      <c r="C517" s="36">
        <f t="shared" ref="C517:C519" si="682">$C$536</f>
        <v>0</v>
      </c>
      <c r="D517" s="35"/>
      <c r="E517" s="35"/>
      <c r="F517" s="35"/>
      <c r="H517" s="35"/>
      <c r="I517" s="54"/>
      <c r="J517" s="54"/>
      <c r="K517" s="35"/>
      <c r="L517" s="35"/>
      <c r="M517" s="37"/>
      <c r="N517" s="38"/>
      <c r="O517" s="83"/>
      <c r="P517" s="87" t="e">
        <f>VLOOKUP(H517,'SW CAT Values'!D:E,2,)</f>
        <v>#N/A</v>
      </c>
      <c r="Q517" s="71"/>
      <c r="R517" s="70">
        <f t="shared" si="664"/>
        <v>0</v>
      </c>
      <c r="S517" s="70">
        <f t="shared" si="665"/>
        <v>0</v>
      </c>
      <c r="T517" s="320"/>
      <c r="U517" s="320"/>
      <c r="V517" s="71"/>
      <c r="W517" s="70">
        <f t="shared" si="666"/>
        <v>0</v>
      </c>
      <c r="X517" s="70">
        <f t="shared" si="667"/>
        <v>0</v>
      </c>
      <c r="Y517" s="320"/>
      <c r="Z517" s="321"/>
      <c r="AA517" s="72">
        <f t="shared" si="668"/>
        <v>0</v>
      </c>
      <c r="AB517" s="72">
        <f t="shared" si="669"/>
        <v>0</v>
      </c>
      <c r="AC517" s="72">
        <f t="shared" si="670"/>
        <v>0</v>
      </c>
      <c r="AD517" s="72">
        <f t="shared" si="671"/>
        <v>0</v>
      </c>
      <c r="AE517" s="73">
        <f t="shared" si="672"/>
        <v>0</v>
      </c>
      <c r="AF517" s="72">
        <f t="shared" si="673"/>
        <v>0</v>
      </c>
      <c r="AG517" s="72">
        <f t="shared" si="674"/>
        <v>0</v>
      </c>
      <c r="AH517" s="72">
        <f t="shared" si="675"/>
        <v>0</v>
      </c>
      <c r="AI517" s="72">
        <f t="shared" si="676"/>
        <v>0</v>
      </c>
      <c r="AJ517" s="73">
        <f t="shared" si="677"/>
        <v>0</v>
      </c>
      <c r="AK517" s="39"/>
    </row>
    <row r="518" spans="1:37" x14ac:dyDescent="0.35">
      <c r="A518" s="34">
        <f t="shared" si="681"/>
        <v>0</v>
      </c>
      <c r="B518" s="236">
        <f t="shared" si="678"/>
        <v>0</v>
      </c>
      <c r="C518" s="36">
        <f t="shared" si="682"/>
        <v>0</v>
      </c>
      <c r="D518" s="35"/>
      <c r="E518" s="35"/>
      <c r="F518" s="35"/>
      <c r="H518" s="35"/>
      <c r="I518" s="54"/>
      <c r="J518" s="54"/>
      <c r="K518" s="35"/>
      <c r="L518" s="35"/>
      <c r="M518" s="37"/>
      <c r="N518" s="38"/>
      <c r="O518" s="83"/>
      <c r="P518" s="87" t="e">
        <f>VLOOKUP(H518,'SW CAT Values'!D:E,2,)</f>
        <v>#N/A</v>
      </c>
      <c r="Q518" s="71"/>
      <c r="R518" s="70">
        <f t="shared" si="664"/>
        <v>0</v>
      </c>
      <c r="S518" s="70">
        <f t="shared" si="665"/>
        <v>0</v>
      </c>
      <c r="T518" s="320"/>
      <c r="U518" s="320"/>
      <c r="V518" s="71"/>
      <c r="W518" s="70">
        <f t="shared" si="666"/>
        <v>0</v>
      </c>
      <c r="X518" s="70">
        <f t="shared" si="667"/>
        <v>0</v>
      </c>
      <c r="Y518" s="320"/>
      <c r="Z518" s="321"/>
      <c r="AA518" s="72">
        <f t="shared" si="668"/>
        <v>0</v>
      </c>
      <c r="AB518" s="72">
        <f t="shared" si="669"/>
        <v>0</v>
      </c>
      <c r="AC518" s="72">
        <f t="shared" si="670"/>
        <v>0</v>
      </c>
      <c r="AD518" s="72">
        <f t="shared" si="671"/>
        <v>0</v>
      </c>
      <c r="AE518" s="73">
        <f t="shared" si="672"/>
        <v>0</v>
      </c>
      <c r="AF518" s="72">
        <f t="shared" si="673"/>
        <v>0</v>
      </c>
      <c r="AG518" s="72">
        <f t="shared" si="674"/>
        <v>0</v>
      </c>
      <c r="AH518" s="72">
        <f t="shared" si="675"/>
        <v>0</v>
      </c>
      <c r="AI518" s="72">
        <f t="shared" si="676"/>
        <v>0</v>
      </c>
      <c r="AJ518" s="73">
        <f t="shared" si="677"/>
        <v>0</v>
      </c>
      <c r="AK518" s="39"/>
    </row>
    <row r="519" spans="1:37" x14ac:dyDescent="0.35">
      <c r="A519" s="34">
        <f t="shared" si="681"/>
        <v>0</v>
      </c>
      <c r="B519" s="236">
        <f t="shared" si="678"/>
        <v>0</v>
      </c>
      <c r="C519" s="36">
        <f t="shared" si="682"/>
        <v>0</v>
      </c>
      <c r="D519" s="35"/>
      <c r="E519" s="35"/>
      <c r="F519" s="35"/>
      <c r="H519" s="35"/>
      <c r="I519" s="54"/>
      <c r="J519" s="54"/>
      <c r="K519" s="35"/>
      <c r="L519" s="35"/>
      <c r="M519" s="37"/>
      <c r="N519" s="38"/>
      <c r="O519" s="83"/>
      <c r="P519" s="87" t="e">
        <f>VLOOKUP(H519,'SW CAT Values'!D:E,2,)</f>
        <v>#N/A</v>
      </c>
      <c r="Q519" s="71"/>
      <c r="R519" s="70">
        <f t="shared" si="664"/>
        <v>0</v>
      </c>
      <c r="S519" s="70">
        <f t="shared" si="665"/>
        <v>0</v>
      </c>
      <c r="T519" s="320"/>
      <c r="U519" s="320"/>
      <c r="V519" s="71"/>
      <c r="W519" s="70">
        <f t="shared" si="666"/>
        <v>0</v>
      </c>
      <c r="X519" s="70">
        <f t="shared" si="667"/>
        <v>0</v>
      </c>
      <c r="Y519" s="320"/>
      <c r="Z519" s="321"/>
      <c r="AA519" s="72">
        <f t="shared" si="668"/>
        <v>0</v>
      </c>
      <c r="AB519" s="72">
        <f t="shared" si="669"/>
        <v>0</v>
      </c>
      <c r="AC519" s="72">
        <f t="shared" si="670"/>
        <v>0</v>
      </c>
      <c r="AD519" s="72">
        <f t="shared" si="671"/>
        <v>0</v>
      </c>
      <c r="AE519" s="73">
        <f t="shared" si="672"/>
        <v>0</v>
      </c>
      <c r="AF519" s="72">
        <f t="shared" si="673"/>
        <v>0</v>
      </c>
      <c r="AG519" s="72">
        <f t="shared" si="674"/>
        <v>0</v>
      </c>
      <c r="AH519" s="72">
        <f t="shared" si="675"/>
        <v>0</v>
      </c>
      <c r="AI519" s="72">
        <f t="shared" si="676"/>
        <v>0</v>
      </c>
      <c r="AJ519" s="73">
        <f t="shared" si="677"/>
        <v>0</v>
      </c>
      <c r="AK519" s="39"/>
    </row>
    <row r="520" spans="1:37" x14ac:dyDescent="0.35">
      <c r="A520" s="34">
        <f t="shared" ref="A520:A522" si="683">A$536</f>
        <v>0</v>
      </c>
      <c r="B520" s="236">
        <f t="shared" si="678"/>
        <v>0</v>
      </c>
      <c r="C520" s="36">
        <f t="shared" ref="C520:C522" si="684">$C$536</f>
        <v>0</v>
      </c>
      <c r="D520" s="35"/>
      <c r="E520" s="35"/>
      <c r="F520" s="35"/>
      <c r="H520" s="35"/>
      <c r="I520" s="54"/>
      <c r="J520" s="54"/>
      <c r="K520" s="35"/>
      <c r="L520" s="35"/>
      <c r="M520" s="37"/>
      <c r="N520" s="38"/>
      <c r="O520" s="83"/>
      <c r="P520" s="87" t="e">
        <f>VLOOKUP(H520,'SW CAT Values'!D:E,2,)</f>
        <v>#N/A</v>
      </c>
      <c r="Q520" s="71"/>
      <c r="R520" s="70">
        <f t="shared" si="664"/>
        <v>0</v>
      </c>
      <c r="S520" s="70">
        <f t="shared" si="665"/>
        <v>0</v>
      </c>
      <c r="T520" s="320"/>
      <c r="U520" s="320"/>
      <c r="V520" s="71"/>
      <c r="W520" s="70">
        <f t="shared" si="666"/>
        <v>0</v>
      </c>
      <c r="X520" s="70">
        <f t="shared" si="667"/>
        <v>0</v>
      </c>
      <c r="Y520" s="320"/>
      <c r="Z520" s="321"/>
      <c r="AA520" s="72">
        <f t="shared" si="668"/>
        <v>0</v>
      </c>
      <c r="AB520" s="72">
        <f t="shared" si="669"/>
        <v>0</v>
      </c>
      <c r="AC520" s="72">
        <f t="shared" si="670"/>
        <v>0</v>
      </c>
      <c r="AD520" s="72">
        <f t="shared" si="671"/>
        <v>0</v>
      </c>
      <c r="AE520" s="73">
        <f t="shared" si="672"/>
        <v>0</v>
      </c>
      <c r="AF520" s="72">
        <f t="shared" si="673"/>
        <v>0</v>
      </c>
      <c r="AG520" s="72">
        <f t="shared" si="674"/>
        <v>0</v>
      </c>
      <c r="AH520" s="72">
        <f t="shared" si="675"/>
        <v>0</v>
      </c>
      <c r="AI520" s="72">
        <f t="shared" si="676"/>
        <v>0</v>
      </c>
      <c r="AJ520" s="73">
        <f t="shared" si="677"/>
        <v>0</v>
      </c>
      <c r="AK520" s="39"/>
    </row>
    <row r="521" spans="1:37" x14ac:dyDescent="0.35">
      <c r="A521" s="34">
        <f t="shared" si="683"/>
        <v>0</v>
      </c>
      <c r="B521" s="236">
        <f t="shared" si="678"/>
        <v>0</v>
      </c>
      <c r="C521" s="36">
        <f t="shared" si="684"/>
        <v>0</v>
      </c>
      <c r="D521" s="35"/>
      <c r="E521" s="35"/>
      <c r="F521" s="35"/>
      <c r="H521" s="35"/>
      <c r="I521" s="54"/>
      <c r="J521" s="54"/>
      <c r="K521" s="35"/>
      <c r="L521" s="35"/>
      <c r="M521" s="37"/>
      <c r="N521" s="38"/>
      <c r="O521" s="83"/>
      <c r="P521" s="87" t="e">
        <f>VLOOKUP(H521,'SW CAT Values'!D:E,2,)</f>
        <v>#N/A</v>
      </c>
      <c r="Q521" s="71"/>
      <c r="R521" s="70">
        <f t="shared" si="664"/>
        <v>0</v>
      </c>
      <c r="S521" s="70">
        <f t="shared" si="665"/>
        <v>0</v>
      </c>
      <c r="T521" s="320"/>
      <c r="U521" s="320"/>
      <c r="V521" s="71"/>
      <c r="W521" s="70">
        <f t="shared" si="666"/>
        <v>0</v>
      </c>
      <c r="X521" s="70">
        <f t="shared" si="667"/>
        <v>0</v>
      </c>
      <c r="Y521" s="320"/>
      <c r="Z521" s="321"/>
      <c r="AA521" s="72">
        <f t="shared" si="668"/>
        <v>0</v>
      </c>
      <c r="AB521" s="72">
        <f t="shared" si="669"/>
        <v>0</v>
      </c>
      <c r="AC521" s="72">
        <f t="shared" si="670"/>
        <v>0</v>
      </c>
      <c r="AD521" s="72">
        <f t="shared" si="671"/>
        <v>0</v>
      </c>
      <c r="AE521" s="73">
        <f t="shared" si="672"/>
        <v>0</v>
      </c>
      <c r="AF521" s="72">
        <f t="shared" si="673"/>
        <v>0</v>
      </c>
      <c r="AG521" s="72">
        <f t="shared" si="674"/>
        <v>0</v>
      </c>
      <c r="AH521" s="72">
        <f t="shared" si="675"/>
        <v>0</v>
      </c>
      <c r="AI521" s="72">
        <f t="shared" si="676"/>
        <v>0</v>
      </c>
      <c r="AJ521" s="73">
        <f t="shared" si="677"/>
        <v>0</v>
      </c>
      <c r="AK521" s="39"/>
    </row>
    <row r="522" spans="1:37" x14ac:dyDescent="0.35">
      <c r="A522" s="34">
        <f t="shared" si="683"/>
        <v>0</v>
      </c>
      <c r="B522" s="236">
        <f t="shared" si="678"/>
        <v>0</v>
      </c>
      <c r="C522" s="36">
        <f t="shared" si="684"/>
        <v>0</v>
      </c>
      <c r="D522" s="35"/>
      <c r="E522" s="35"/>
      <c r="F522" s="35"/>
      <c r="H522" s="35"/>
      <c r="I522" s="54"/>
      <c r="J522" s="54"/>
      <c r="K522" s="35"/>
      <c r="L522" s="35"/>
      <c r="M522" s="37"/>
      <c r="N522" s="38"/>
      <c r="O522" s="83"/>
      <c r="P522" s="87" t="e">
        <f>VLOOKUP(H522,'SW CAT Values'!D:E,2,)</f>
        <v>#N/A</v>
      </c>
      <c r="Q522" s="71"/>
      <c r="R522" s="70">
        <f t="shared" si="664"/>
        <v>0</v>
      </c>
      <c r="S522" s="70">
        <f t="shared" si="665"/>
        <v>0</v>
      </c>
      <c r="T522" s="320"/>
      <c r="U522" s="320"/>
      <c r="V522" s="71"/>
      <c r="W522" s="70">
        <f t="shared" si="666"/>
        <v>0</v>
      </c>
      <c r="X522" s="70">
        <f t="shared" si="667"/>
        <v>0</v>
      </c>
      <c r="Y522" s="320"/>
      <c r="Z522" s="321"/>
      <c r="AA522" s="72">
        <f t="shared" si="668"/>
        <v>0</v>
      </c>
      <c r="AB522" s="72">
        <f t="shared" si="669"/>
        <v>0</v>
      </c>
      <c r="AC522" s="72">
        <f t="shared" si="670"/>
        <v>0</v>
      </c>
      <c r="AD522" s="72">
        <f t="shared" si="671"/>
        <v>0</v>
      </c>
      <c r="AE522" s="73">
        <f t="shared" si="672"/>
        <v>0</v>
      </c>
      <c r="AF522" s="72">
        <f t="shared" si="673"/>
        <v>0</v>
      </c>
      <c r="AG522" s="72">
        <f t="shared" si="674"/>
        <v>0</v>
      </c>
      <c r="AH522" s="72">
        <f t="shared" si="675"/>
        <v>0</v>
      </c>
      <c r="AI522" s="72">
        <f t="shared" si="676"/>
        <v>0</v>
      </c>
      <c r="AJ522" s="73">
        <f t="shared" si="677"/>
        <v>0</v>
      </c>
      <c r="AK522" s="39"/>
    </row>
    <row r="523" spans="1:37" x14ac:dyDescent="0.35">
      <c r="A523" s="34">
        <f t="shared" ref="A523:A525" si="685">A$536</f>
        <v>0</v>
      </c>
      <c r="B523" s="236">
        <f t="shared" si="678"/>
        <v>0</v>
      </c>
      <c r="C523" s="36">
        <f t="shared" ref="C523:C525" si="686">$C$536</f>
        <v>0</v>
      </c>
      <c r="D523" s="35"/>
      <c r="E523" s="35"/>
      <c r="F523" s="35"/>
      <c r="H523" s="35"/>
      <c r="I523" s="54"/>
      <c r="J523" s="54"/>
      <c r="K523" s="35"/>
      <c r="L523" s="35"/>
      <c r="M523" s="37"/>
      <c r="N523" s="38"/>
      <c r="O523" s="83"/>
      <c r="P523" s="87" t="e">
        <f>VLOOKUP(H523,'SW CAT Values'!D:E,2,)</f>
        <v>#N/A</v>
      </c>
      <c r="Q523" s="71"/>
      <c r="R523" s="70">
        <f t="shared" si="664"/>
        <v>0</v>
      </c>
      <c r="S523" s="70">
        <f t="shared" si="665"/>
        <v>0</v>
      </c>
      <c r="T523" s="320"/>
      <c r="U523" s="320"/>
      <c r="V523" s="71"/>
      <c r="W523" s="70">
        <f t="shared" si="666"/>
        <v>0</v>
      </c>
      <c r="X523" s="70">
        <f t="shared" si="667"/>
        <v>0</v>
      </c>
      <c r="Y523" s="320"/>
      <c r="Z523" s="321"/>
      <c r="AA523" s="72">
        <f t="shared" si="668"/>
        <v>0</v>
      </c>
      <c r="AB523" s="72">
        <f t="shared" si="669"/>
        <v>0</v>
      </c>
      <c r="AC523" s="72">
        <f t="shared" si="670"/>
        <v>0</v>
      </c>
      <c r="AD523" s="72">
        <f t="shared" si="671"/>
        <v>0</v>
      </c>
      <c r="AE523" s="73">
        <f t="shared" si="672"/>
        <v>0</v>
      </c>
      <c r="AF523" s="72">
        <f t="shared" si="673"/>
        <v>0</v>
      </c>
      <c r="AG523" s="72">
        <f t="shared" si="674"/>
        <v>0</v>
      </c>
      <c r="AH523" s="72">
        <f t="shared" si="675"/>
        <v>0</v>
      </c>
      <c r="AI523" s="72">
        <f t="shared" si="676"/>
        <v>0</v>
      </c>
      <c r="AJ523" s="73">
        <f t="shared" si="677"/>
        <v>0</v>
      </c>
      <c r="AK523" s="39"/>
    </row>
    <row r="524" spans="1:37" x14ac:dyDescent="0.35">
      <c r="A524" s="34">
        <f t="shared" si="685"/>
        <v>0</v>
      </c>
      <c r="B524" s="236">
        <f t="shared" si="678"/>
        <v>0</v>
      </c>
      <c r="C524" s="36">
        <f t="shared" si="686"/>
        <v>0</v>
      </c>
      <c r="D524" s="35"/>
      <c r="E524" s="35"/>
      <c r="F524" s="35"/>
      <c r="H524" s="35"/>
      <c r="I524" s="54"/>
      <c r="J524" s="54"/>
      <c r="K524" s="35"/>
      <c r="L524" s="35"/>
      <c r="M524" s="37"/>
      <c r="N524" s="38"/>
      <c r="O524" s="83"/>
      <c r="P524" s="87" t="e">
        <f>VLOOKUP(H524,'SW CAT Values'!D:E,2,)</f>
        <v>#N/A</v>
      </c>
      <c r="Q524" s="71"/>
      <c r="R524" s="70">
        <f t="shared" si="664"/>
        <v>0</v>
      </c>
      <c r="S524" s="70">
        <f t="shared" si="665"/>
        <v>0</v>
      </c>
      <c r="T524" s="320"/>
      <c r="U524" s="320"/>
      <c r="V524" s="71"/>
      <c r="W524" s="70">
        <f t="shared" si="666"/>
        <v>0</v>
      </c>
      <c r="X524" s="70">
        <f t="shared" si="667"/>
        <v>0</v>
      </c>
      <c r="Y524" s="320"/>
      <c r="Z524" s="321"/>
      <c r="AA524" s="72">
        <f t="shared" si="668"/>
        <v>0</v>
      </c>
      <c r="AB524" s="72">
        <f t="shared" si="669"/>
        <v>0</v>
      </c>
      <c r="AC524" s="72">
        <f t="shared" si="670"/>
        <v>0</v>
      </c>
      <c r="AD524" s="72">
        <f t="shared" si="671"/>
        <v>0</v>
      </c>
      <c r="AE524" s="73">
        <f t="shared" si="672"/>
        <v>0</v>
      </c>
      <c r="AF524" s="72">
        <f t="shared" si="673"/>
        <v>0</v>
      </c>
      <c r="AG524" s="72">
        <f t="shared" si="674"/>
        <v>0</v>
      </c>
      <c r="AH524" s="72">
        <f t="shared" si="675"/>
        <v>0</v>
      </c>
      <c r="AI524" s="72">
        <f t="shared" si="676"/>
        <v>0</v>
      </c>
      <c r="AJ524" s="73">
        <f t="shared" si="677"/>
        <v>0</v>
      </c>
      <c r="AK524" s="39"/>
    </row>
    <row r="525" spans="1:37" x14ac:dyDescent="0.35">
      <c r="A525" s="34">
        <f t="shared" si="685"/>
        <v>0</v>
      </c>
      <c r="B525" s="236">
        <f t="shared" si="678"/>
        <v>0</v>
      </c>
      <c r="C525" s="36">
        <f t="shared" si="686"/>
        <v>0</v>
      </c>
      <c r="D525" s="35"/>
      <c r="E525" s="35"/>
      <c r="F525" s="35"/>
      <c r="H525" s="35"/>
      <c r="I525" s="54"/>
      <c r="J525" s="54"/>
      <c r="K525" s="35"/>
      <c r="L525" s="35"/>
      <c r="M525" s="37"/>
      <c r="N525" s="38"/>
      <c r="O525" s="83"/>
      <c r="P525" s="87" t="e">
        <f>VLOOKUP(H525,'SW CAT Values'!D:E,2,)</f>
        <v>#N/A</v>
      </c>
      <c r="Q525" s="71"/>
      <c r="R525" s="70">
        <f t="shared" si="664"/>
        <v>0</v>
      </c>
      <c r="S525" s="70">
        <f t="shared" si="665"/>
        <v>0</v>
      </c>
      <c r="T525" s="320"/>
      <c r="U525" s="320"/>
      <c r="V525" s="71"/>
      <c r="W525" s="70">
        <f t="shared" si="666"/>
        <v>0</v>
      </c>
      <c r="X525" s="70">
        <f t="shared" si="667"/>
        <v>0</v>
      </c>
      <c r="Y525" s="320"/>
      <c r="Z525" s="321"/>
      <c r="AA525" s="72">
        <f t="shared" si="668"/>
        <v>0</v>
      </c>
      <c r="AB525" s="72">
        <f t="shared" si="669"/>
        <v>0</v>
      </c>
      <c r="AC525" s="72">
        <f t="shared" si="670"/>
        <v>0</v>
      </c>
      <c r="AD525" s="72">
        <f t="shared" si="671"/>
        <v>0</v>
      </c>
      <c r="AE525" s="73">
        <f t="shared" si="672"/>
        <v>0</v>
      </c>
      <c r="AF525" s="72">
        <f t="shared" si="673"/>
        <v>0</v>
      </c>
      <c r="AG525" s="72">
        <f t="shared" si="674"/>
        <v>0</v>
      </c>
      <c r="AH525" s="72">
        <f t="shared" si="675"/>
        <v>0</v>
      </c>
      <c r="AI525" s="72">
        <f t="shared" si="676"/>
        <v>0</v>
      </c>
      <c r="AJ525" s="73">
        <f t="shared" si="677"/>
        <v>0</v>
      </c>
      <c r="AK525" s="39"/>
    </row>
    <row r="526" spans="1:37" x14ac:dyDescent="0.35">
      <c r="A526" s="34">
        <f t="shared" ref="A526:A528" si="687">A$536</f>
        <v>0</v>
      </c>
      <c r="B526" s="236">
        <f t="shared" si="678"/>
        <v>0</v>
      </c>
      <c r="C526" s="36">
        <f t="shared" ref="C526:C528" si="688">$C$536</f>
        <v>0</v>
      </c>
      <c r="D526" s="35"/>
      <c r="E526" s="35"/>
      <c r="F526" s="35"/>
      <c r="H526" s="35"/>
      <c r="I526" s="54"/>
      <c r="J526" s="54"/>
      <c r="K526" s="35"/>
      <c r="L526" s="35"/>
      <c r="M526" s="37"/>
      <c r="N526" s="38"/>
      <c r="O526" s="83"/>
      <c r="P526" s="87" t="e">
        <f>VLOOKUP(H526,'SW CAT Values'!D:E,2,)</f>
        <v>#N/A</v>
      </c>
      <c r="Q526" s="71"/>
      <c r="R526" s="70">
        <f t="shared" si="664"/>
        <v>0</v>
      </c>
      <c r="S526" s="70">
        <f t="shared" si="665"/>
        <v>0</v>
      </c>
      <c r="T526" s="320"/>
      <c r="U526" s="320"/>
      <c r="V526" s="71"/>
      <c r="W526" s="70">
        <f t="shared" si="666"/>
        <v>0</v>
      </c>
      <c r="X526" s="70">
        <f t="shared" si="667"/>
        <v>0</v>
      </c>
      <c r="Y526" s="320"/>
      <c r="Z526" s="321"/>
      <c r="AA526" s="72">
        <f t="shared" si="668"/>
        <v>0</v>
      </c>
      <c r="AB526" s="72">
        <f t="shared" si="669"/>
        <v>0</v>
      </c>
      <c r="AC526" s="72">
        <f t="shared" si="670"/>
        <v>0</v>
      </c>
      <c r="AD526" s="72">
        <f t="shared" si="671"/>
        <v>0</v>
      </c>
      <c r="AE526" s="73">
        <f t="shared" si="672"/>
        <v>0</v>
      </c>
      <c r="AF526" s="72">
        <f t="shared" si="673"/>
        <v>0</v>
      </c>
      <c r="AG526" s="72">
        <f t="shared" si="674"/>
        <v>0</v>
      </c>
      <c r="AH526" s="72">
        <f t="shared" si="675"/>
        <v>0</v>
      </c>
      <c r="AI526" s="72">
        <f t="shared" si="676"/>
        <v>0</v>
      </c>
      <c r="AJ526" s="73">
        <f t="shared" si="677"/>
        <v>0</v>
      </c>
      <c r="AK526" s="39"/>
    </row>
    <row r="527" spans="1:37" x14ac:dyDescent="0.35">
      <c r="A527" s="34">
        <f t="shared" si="687"/>
        <v>0</v>
      </c>
      <c r="B527" s="236">
        <f t="shared" si="678"/>
        <v>0</v>
      </c>
      <c r="C527" s="36">
        <f t="shared" si="688"/>
        <v>0</v>
      </c>
      <c r="D527" s="35"/>
      <c r="E527" s="35"/>
      <c r="F527" s="35"/>
      <c r="H527" s="35"/>
      <c r="I527" s="54"/>
      <c r="J527" s="54"/>
      <c r="K527" s="35"/>
      <c r="L527" s="35"/>
      <c r="M527" s="37"/>
      <c r="N527" s="38"/>
      <c r="O527" s="83"/>
      <c r="P527" s="87" t="e">
        <f>VLOOKUP(H527,'SW CAT Values'!D:E,2,)</f>
        <v>#N/A</v>
      </c>
      <c r="Q527" s="71"/>
      <c r="R527" s="70">
        <f t="shared" si="664"/>
        <v>0</v>
      </c>
      <c r="S527" s="70">
        <f t="shared" si="665"/>
        <v>0</v>
      </c>
      <c r="T527" s="320"/>
      <c r="U527" s="320"/>
      <c r="V527" s="71"/>
      <c r="W527" s="70">
        <f t="shared" si="666"/>
        <v>0</v>
      </c>
      <c r="X527" s="70">
        <f t="shared" si="667"/>
        <v>0</v>
      </c>
      <c r="Y527" s="320"/>
      <c r="Z527" s="321"/>
      <c r="AA527" s="72">
        <f t="shared" si="668"/>
        <v>0</v>
      </c>
      <c r="AB527" s="72">
        <f t="shared" si="669"/>
        <v>0</v>
      </c>
      <c r="AC527" s="72">
        <f t="shared" si="670"/>
        <v>0</v>
      </c>
      <c r="AD527" s="72">
        <f t="shared" si="671"/>
        <v>0</v>
      </c>
      <c r="AE527" s="73">
        <f t="shared" si="672"/>
        <v>0</v>
      </c>
      <c r="AF527" s="72">
        <f t="shared" si="673"/>
        <v>0</v>
      </c>
      <c r="AG527" s="72">
        <f t="shared" si="674"/>
        <v>0</v>
      </c>
      <c r="AH527" s="72">
        <f t="shared" si="675"/>
        <v>0</v>
      </c>
      <c r="AI527" s="72">
        <f t="shared" si="676"/>
        <v>0</v>
      </c>
      <c r="AJ527" s="73">
        <f t="shared" si="677"/>
        <v>0</v>
      </c>
      <c r="AK527" s="39"/>
    </row>
    <row r="528" spans="1:37" x14ac:dyDescent="0.35">
      <c r="A528" s="34">
        <f t="shared" si="687"/>
        <v>0</v>
      </c>
      <c r="B528" s="236">
        <f t="shared" si="678"/>
        <v>0</v>
      </c>
      <c r="C528" s="36">
        <f t="shared" si="688"/>
        <v>0</v>
      </c>
      <c r="D528" s="35"/>
      <c r="E528" s="35"/>
      <c r="F528" s="35"/>
      <c r="H528" s="35"/>
      <c r="I528" s="54"/>
      <c r="J528" s="54"/>
      <c r="K528" s="35"/>
      <c r="L528" s="35"/>
      <c r="M528" s="37"/>
      <c r="N528" s="38"/>
      <c r="O528" s="83"/>
      <c r="P528" s="87" t="e">
        <f>VLOOKUP(H528,'SW CAT Values'!D:E,2,)</f>
        <v>#N/A</v>
      </c>
      <c r="Q528" s="71"/>
      <c r="R528" s="70">
        <f t="shared" si="664"/>
        <v>0</v>
      </c>
      <c r="S528" s="70">
        <f t="shared" si="665"/>
        <v>0</v>
      </c>
      <c r="T528" s="320"/>
      <c r="U528" s="320"/>
      <c r="V528" s="71"/>
      <c r="W528" s="70">
        <f t="shared" si="666"/>
        <v>0</v>
      </c>
      <c r="X528" s="70">
        <f t="shared" si="667"/>
        <v>0</v>
      </c>
      <c r="Y528" s="320"/>
      <c r="Z528" s="321"/>
      <c r="AA528" s="72">
        <f t="shared" si="668"/>
        <v>0</v>
      </c>
      <c r="AB528" s="72">
        <f t="shared" si="669"/>
        <v>0</v>
      </c>
      <c r="AC528" s="72">
        <f t="shared" si="670"/>
        <v>0</v>
      </c>
      <c r="AD528" s="72">
        <f t="shared" si="671"/>
        <v>0</v>
      </c>
      <c r="AE528" s="73">
        <f t="shared" si="672"/>
        <v>0</v>
      </c>
      <c r="AF528" s="72">
        <f t="shared" si="673"/>
        <v>0</v>
      </c>
      <c r="AG528" s="72">
        <f t="shared" si="674"/>
        <v>0</v>
      </c>
      <c r="AH528" s="72">
        <f t="shared" si="675"/>
        <v>0</v>
      </c>
      <c r="AI528" s="72">
        <f t="shared" si="676"/>
        <v>0</v>
      </c>
      <c r="AJ528" s="73">
        <f t="shared" si="677"/>
        <v>0</v>
      </c>
      <c r="AK528" s="39"/>
    </row>
    <row r="529" spans="1:37" x14ac:dyDescent="0.35">
      <c r="A529" s="34">
        <f t="shared" ref="A529:A531" si="689">A$536</f>
        <v>0</v>
      </c>
      <c r="B529" s="236">
        <f t="shared" si="678"/>
        <v>0</v>
      </c>
      <c r="C529" s="36">
        <f t="shared" ref="C529:C531" si="690">$C$536</f>
        <v>0</v>
      </c>
      <c r="D529" s="35"/>
      <c r="E529" s="35"/>
      <c r="F529" s="35"/>
      <c r="H529" s="35"/>
      <c r="I529" s="54"/>
      <c r="J529" s="54"/>
      <c r="K529" s="35"/>
      <c r="L529" s="35"/>
      <c r="M529" s="37"/>
      <c r="N529" s="38"/>
      <c r="O529" s="83"/>
      <c r="P529" s="87" t="e">
        <f>VLOOKUP(H529,'SW CAT Values'!D:E,2,)</f>
        <v>#N/A</v>
      </c>
      <c r="Q529" s="71"/>
      <c r="R529" s="70">
        <f t="shared" si="664"/>
        <v>0</v>
      </c>
      <c r="S529" s="70">
        <f t="shared" si="665"/>
        <v>0</v>
      </c>
      <c r="T529" s="320"/>
      <c r="U529" s="320"/>
      <c r="V529" s="71"/>
      <c r="W529" s="70">
        <f t="shared" si="666"/>
        <v>0</v>
      </c>
      <c r="X529" s="70">
        <f t="shared" si="667"/>
        <v>0</v>
      </c>
      <c r="Y529" s="320"/>
      <c r="Z529" s="321"/>
      <c r="AA529" s="72">
        <f t="shared" si="668"/>
        <v>0</v>
      </c>
      <c r="AB529" s="72">
        <f t="shared" si="669"/>
        <v>0</v>
      </c>
      <c r="AC529" s="72">
        <f t="shared" si="670"/>
        <v>0</v>
      </c>
      <c r="AD529" s="72">
        <f t="shared" si="671"/>
        <v>0</v>
      </c>
      <c r="AE529" s="73">
        <f t="shared" si="672"/>
        <v>0</v>
      </c>
      <c r="AF529" s="72">
        <f t="shared" si="673"/>
        <v>0</v>
      </c>
      <c r="AG529" s="72">
        <f t="shared" si="674"/>
        <v>0</v>
      </c>
      <c r="AH529" s="72">
        <f t="shared" si="675"/>
        <v>0</v>
      </c>
      <c r="AI529" s="72">
        <f t="shared" si="676"/>
        <v>0</v>
      </c>
      <c r="AJ529" s="73">
        <f t="shared" si="677"/>
        <v>0</v>
      </c>
      <c r="AK529" s="39"/>
    </row>
    <row r="530" spans="1:37" x14ac:dyDescent="0.35">
      <c r="A530" s="34">
        <f t="shared" si="689"/>
        <v>0</v>
      </c>
      <c r="B530" s="236">
        <f t="shared" si="678"/>
        <v>0</v>
      </c>
      <c r="C530" s="36">
        <f t="shared" si="690"/>
        <v>0</v>
      </c>
      <c r="D530" s="35"/>
      <c r="E530" s="35"/>
      <c r="F530" s="35"/>
      <c r="H530" s="35"/>
      <c r="I530" s="54"/>
      <c r="J530" s="54"/>
      <c r="K530" s="35"/>
      <c r="L530" s="35"/>
      <c r="M530" s="37"/>
      <c r="N530" s="38"/>
      <c r="O530" s="83"/>
      <c r="P530" s="87" t="e">
        <f>VLOOKUP(H530,'SW CAT Values'!D:E,2,)</f>
        <v>#N/A</v>
      </c>
      <c r="Q530" s="71"/>
      <c r="R530" s="70">
        <f t="shared" si="664"/>
        <v>0</v>
      </c>
      <c r="S530" s="70">
        <f t="shared" si="665"/>
        <v>0</v>
      </c>
      <c r="T530" s="320"/>
      <c r="U530" s="320"/>
      <c r="V530" s="71"/>
      <c r="W530" s="70">
        <f t="shared" si="666"/>
        <v>0</v>
      </c>
      <c r="X530" s="70">
        <f t="shared" si="667"/>
        <v>0</v>
      </c>
      <c r="Y530" s="320"/>
      <c r="Z530" s="321"/>
      <c r="AA530" s="72">
        <f t="shared" si="668"/>
        <v>0</v>
      </c>
      <c r="AB530" s="72">
        <f t="shared" si="669"/>
        <v>0</v>
      </c>
      <c r="AC530" s="72">
        <f t="shared" si="670"/>
        <v>0</v>
      </c>
      <c r="AD530" s="72">
        <f t="shared" si="671"/>
        <v>0</v>
      </c>
      <c r="AE530" s="73">
        <f t="shared" si="672"/>
        <v>0</v>
      </c>
      <c r="AF530" s="72">
        <f t="shared" si="673"/>
        <v>0</v>
      </c>
      <c r="AG530" s="72">
        <f t="shared" si="674"/>
        <v>0</v>
      </c>
      <c r="AH530" s="72">
        <f t="shared" si="675"/>
        <v>0</v>
      </c>
      <c r="AI530" s="72">
        <f t="shared" si="676"/>
        <v>0</v>
      </c>
      <c r="AJ530" s="73">
        <f t="shared" si="677"/>
        <v>0</v>
      </c>
      <c r="AK530" s="39"/>
    </row>
    <row r="531" spans="1:37" x14ac:dyDescent="0.35">
      <c r="A531" s="34">
        <f t="shared" si="689"/>
        <v>0</v>
      </c>
      <c r="B531" s="236">
        <f t="shared" si="678"/>
        <v>0</v>
      </c>
      <c r="C531" s="36">
        <f t="shared" si="690"/>
        <v>0</v>
      </c>
      <c r="D531" s="35"/>
      <c r="E531" s="35"/>
      <c r="F531" s="35"/>
      <c r="H531" s="35"/>
      <c r="I531" s="54"/>
      <c r="J531" s="54"/>
      <c r="K531" s="35"/>
      <c r="L531" s="35"/>
      <c r="M531" s="37"/>
      <c r="N531" s="38"/>
      <c r="O531" s="83"/>
      <c r="P531" s="87" t="e">
        <f>VLOOKUP(H531,'SW CAT Values'!D:E,2,)</f>
        <v>#N/A</v>
      </c>
      <c r="Q531" s="71"/>
      <c r="R531" s="70">
        <f t="shared" si="664"/>
        <v>0</v>
      </c>
      <c r="S531" s="70">
        <f t="shared" si="665"/>
        <v>0</v>
      </c>
      <c r="T531" s="320"/>
      <c r="U531" s="320"/>
      <c r="V531" s="71"/>
      <c r="W531" s="70">
        <f t="shared" si="666"/>
        <v>0</v>
      </c>
      <c r="X531" s="70">
        <f t="shared" si="667"/>
        <v>0</v>
      </c>
      <c r="Y531" s="320"/>
      <c r="Z531" s="321"/>
      <c r="AA531" s="72">
        <f t="shared" si="668"/>
        <v>0</v>
      </c>
      <c r="AB531" s="72">
        <f t="shared" si="669"/>
        <v>0</v>
      </c>
      <c r="AC531" s="72">
        <f t="shared" si="670"/>
        <v>0</v>
      </c>
      <c r="AD531" s="72">
        <f t="shared" si="671"/>
        <v>0</v>
      </c>
      <c r="AE531" s="73">
        <f t="shared" si="672"/>
        <v>0</v>
      </c>
      <c r="AF531" s="72">
        <f t="shared" si="673"/>
        <v>0</v>
      </c>
      <c r="AG531" s="72">
        <f t="shared" si="674"/>
        <v>0</v>
      </c>
      <c r="AH531" s="72">
        <f t="shared" si="675"/>
        <v>0</v>
      </c>
      <c r="AI531" s="72">
        <f t="shared" si="676"/>
        <v>0</v>
      </c>
      <c r="AJ531" s="73">
        <f t="shared" si="677"/>
        <v>0</v>
      </c>
      <c r="AK531" s="39"/>
    </row>
    <row r="532" spans="1:37" x14ac:dyDescent="0.35">
      <c r="A532" s="34">
        <f t="shared" ref="A532:A535" si="691">A$536</f>
        <v>0</v>
      </c>
      <c r="B532" s="236">
        <f t="shared" si="678"/>
        <v>0</v>
      </c>
      <c r="C532" s="36">
        <f t="shared" ref="C532:C535" si="692">$C$536</f>
        <v>0</v>
      </c>
      <c r="D532" s="35"/>
      <c r="E532" s="35"/>
      <c r="F532" s="35"/>
      <c r="H532" s="35"/>
      <c r="I532" s="54"/>
      <c r="J532" s="54"/>
      <c r="K532" s="35"/>
      <c r="L532" s="35"/>
      <c r="M532" s="37"/>
      <c r="N532" s="38"/>
      <c r="O532" s="83"/>
      <c r="P532" s="87" t="e">
        <f>VLOOKUP(H532,'SW CAT Values'!D:E,2,)</f>
        <v>#N/A</v>
      </c>
      <c r="Q532" s="71"/>
      <c r="R532" s="70">
        <f t="shared" si="664"/>
        <v>0</v>
      </c>
      <c r="S532" s="70">
        <f t="shared" si="665"/>
        <v>0</v>
      </c>
      <c r="T532" s="320"/>
      <c r="U532" s="320"/>
      <c r="V532" s="71"/>
      <c r="W532" s="70">
        <f t="shared" si="666"/>
        <v>0</v>
      </c>
      <c r="X532" s="70">
        <f t="shared" si="667"/>
        <v>0</v>
      </c>
      <c r="Y532" s="320"/>
      <c r="Z532" s="321"/>
      <c r="AA532" s="72">
        <f t="shared" si="668"/>
        <v>0</v>
      </c>
      <c r="AB532" s="72">
        <f t="shared" si="669"/>
        <v>0</v>
      </c>
      <c r="AC532" s="72">
        <f t="shared" si="670"/>
        <v>0</v>
      </c>
      <c r="AD532" s="72">
        <f t="shared" si="671"/>
        <v>0</v>
      </c>
      <c r="AE532" s="73">
        <f t="shared" si="672"/>
        <v>0</v>
      </c>
      <c r="AF532" s="72">
        <f t="shared" si="673"/>
        <v>0</v>
      </c>
      <c r="AG532" s="72">
        <f t="shared" si="674"/>
        <v>0</v>
      </c>
      <c r="AH532" s="72">
        <f t="shared" si="675"/>
        <v>0</v>
      </c>
      <c r="AI532" s="72">
        <f t="shared" si="676"/>
        <v>0</v>
      </c>
      <c r="AJ532" s="73">
        <f t="shared" si="677"/>
        <v>0</v>
      </c>
      <c r="AK532" s="39"/>
    </row>
    <row r="533" spans="1:37" x14ac:dyDescent="0.35">
      <c r="A533" s="34">
        <f t="shared" si="691"/>
        <v>0</v>
      </c>
      <c r="B533" s="236">
        <f t="shared" si="678"/>
        <v>0</v>
      </c>
      <c r="C533" s="36">
        <f t="shared" si="692"/>
        <v>0</v>
      </c>
      <c r="D533" s="35"/>
      <c r="E533" s="35"/>
      <c r="F533" s="35"/>
      <c r="H533" s="35"/>
      <c r="I533" s="54"/>
      <c r="J533" s="54"/>
      <c r="K533" s="35"/>
      <c r="L533" s="35"/>
      <c r="M533" s="37"/>
      <c r="N533" s="38"/>
      <c r="O533" s="83"/>
      <c r="P533" s="87" t="e">
        <f>VLOOKUP(H533,'SW CAT Values'!D:E,2,)</f>
        <v>#N/A</v>
      </c>
      <c r="Q533" s="71"/>
      <c r="R533" s="70">
        <f t="shared" si="664"/>
        <v>0</v>
      </c>
      <c r="S533" s="70">
        <f t="shared" si="665"/>
        <v>0</v>
      </c>
      <c r="T533" s="320"/>
      <c r="U533" s="320"/>
      <c r="V533" s="71"/>
      <c r="W533" s="70">
        <f t="shared" si="666"/>
        <v>0</v>
      </c>
      <c r="X533" s="70">
        <f t="shared" si="667"/>
        <v>0</v>
      </c>
      <c r="Y533" s="320"/>
      <c r="Z533" s="321"/>
      <c r="AA533" s="72">
        <f t="shared" si="668"/>
        <v>0</v>
      </c>
      <c r="AB533" s="72">
        <f t="shared" si="669"/>
        <v>0</v>
      </c>
      <c r="AC533" s="72">
        <f t="shared" si="670"/>
        <v>0</v>
      </c>
      <c r="AD533" s="72">
        <f t="shared" si="671"/>
        <v>0</v>
      </c>
      <c r="AE533" s="73">
        <f t="shared" si="672"/>
        <v>0</v>
      </c>
      <c r="AF533" s="72">
        <f t="shared" si="673"/>
        <v>0</v>
      </c>
      <c r="AG533" s="72">
        <f t="shared" si="674"/>
        <v>0</v>
      </c>
      <c r="AH533" s="72">
        <f t="shared" si="675"/>
        <v>0</v>
      </c>
      <c r="AI533" s="72">
        <f t="shared" si="676"/>
        <v>0</v>
      </c>
      <c r="AJ533" s="73">
        <f t="shared" si="677"/>
        <v>0</v>
      </c>
      <c r="AK533" s="39"/>
    </row>
    <row r="534" spans="1:37" x14ac:dyDescent="0.35">
      <c r="A534" s="34">
        <f t="shared" si="691"/>
        <v>0</v>
      </c>
      <c r="B534" s="236">
        <f t="shared" si="678"/>
        <v>0</v>
      </c>
      <c r="C534" s="36">
        <f t="shared" si="692"/>
        <v>0</v>
      </c>
      <c r="D534" s="35"/>
      <c r="E534" s="35"/>
      <c r="F534" s="35"/>
      <c r="H534" s="35"/>
      <c r="I534" s="54"/>
      <c r="J534" s="54"/>
      <c r="K534" s="35"/>
      <c r="L534" s="35"/>
      <c r="M534" s="37"/>
      <c r="N534" s="38"/>
      <c r="O534" s="83"/>
      <c r="P534" s="87" t="e">
        <f>VLOOKUP(H534,'SW CAT Values'!D:E,2,)</f>
        <v>#N/A</v>
      </c>
      <c r="Q534" s="71"/>
      <c r="R534" s="70">
        <f t="shared" si="664"/>
        <v>0</v>
      </c>
      <c r="S534" s="70">
        <f t="shared" si="665"/>
        <v>0</v>
      </c>
      <c r="T534" s="320"/>
      <c r="U534" s="320"/>
      <c r="V534" s="71"/>
      <c r="W534" s="70">
        <f t="shared" si="666"/>
        <v>0</v>
      </c>
      <c r="X534" s="70">
        <f t="shared" si="667"/>
        <v>0</v>
      </c>
      <c r="Y534" s="320"/>
      <c r="Z534" s="321"/>
      <c r="AA534" s="72">
        <f t="shared" si="668"/>
        <v>0</v>
      </c>
      <c r="AB534" s="72">
        <f t="shared" si="669"/>
        <v>0</v>
      </c>
      <c r="AC534" s="72">
        <f t="shared" si="670"/>
        <v>0</v>
      </c>
      <c r="AD534" s="72">
        <f t="shared" si="671"/>
        <v>0</v>
      </c>
      <c r="AE534" s="73">
        <f t="shared" si="672"/>
        <v>0</v>
      </c>
      <c r="AF534" s="72">
        <f t="shared" si="673"/>
        <v>0</v>
      </c>
      <c r="AG534" s="72">
        <f t="shared" si="674"/>
        <v>0</v>
      </c>
      <c r="AH534" s="72">
        <f t="shared" si="675"/>
        <v>0</v>
      </c>
      <c r="AI534" s="72">
        <f t="shared" si="676"/>
        <v>0</v>
      </c>
      <c r="AJ534" s="73">
        <f t="shared" si="677"/>
        <v>0</v>
      </c>
      <c r="AK534" s="39"/>
    </row>
    <row r="535" spans="1:37" x14ac:dyDescent="0.35">
      <c r="A535" s="34">
        <f t="shared" si="691"/>
        <v>0</v>
      </c>
      <c r="B535" s="236">
        <f t="shared" si="678"/>
        <v>0</v>
      </c>
      <c r="C535" s="36">
        <f t="shared" si="692"/>
        <v>0</v>
      </c>
      <c r="D535" s="35"/>
      <c r="E535" s="35"/>
      <c r="F535" s="35"/>
      <c r="H535" s="35"/>
      <c r="I535" s="54"/>
      <c r="J535" s="54"/>
      <c r="K535" s="35"/>
      <c r="L535" s="35"/>
      <c r="M535" s="37"/>
      <c r="N535" s="38"/>
      <c r="O535" s="83"/>
      <c r="P535" s="87" t="e">
        <f>VLOOKUP(H535,'SW CAT Values'!D:E,2,)</f>
        <v>#N/A</v>
      </c>
      <c r="Q535" s="71"/>
      <c r="R535" s="70">
        <f t="shared" si="664"/>
        <v>0</v>
      </c>
      <c r="S535" s="70">
        <f t="shared" si="665"/>
        <v>0</v>
      </c>
      <c r="T535" s="320"/>
      <c r="U535" s="320"/>
      <c r="V535" s="71"/>
      <c r="W535" s="70">
        <f t="shared" si="666"/>
        <v>0</v>
      </c>
      <c r="X535" s="70">
        <f t="shared" si="667"/>
        <v>0</v>
      </c>
      <c r="Y535" s="320"/>
      <c r="Z535" s="321"/>
      <c r="AA535" s="72">
        <f t="shared" si="668"/>
        <v>0</v>
      </c>
      <c r="AB535" s="72">
        <f t="shared" si="669"/>
        <v>0</v>
      </c>
      <c r="AC535" s="72">
        <f t="shared" si="670"/>
        <v>0</v>
      </c>
      <c r="AD535" s="72">
        <f t="shared" si="671"/>
        <v>0</v>
      </c>
      <c r="AE535" s="73">
        <f t="shared" si="672"/>
        <v>0</v>
      </c>
      <c r="AF535" s="72">
        <f t="shared" si="673"/>
        <v>0</v>
      </c>
      <c r="AG535" s="72">
        <f t="shared" si="674"/>
        <v>0</v>
      </c>
      <c r="AH535" s="72">
        <f t="shared" si="675"/>
        <v>0</v>
      </c>
      <c r="AI535" s="72">
        <f t="shared" si="676"/>
        <v>0</v>
      </c>
      <c r="AJ535" s="73">
        <f t="shared" si="677"/>
        <v>0</v>
      </c>
      <c r="AK535" s="39"/>
    </row>
    <row r="536" spans="1:37" x14ac:dyDescent="0.35">
      <c r="A536" s="40">
        <f>Summary!A22</f>
        <v>0</v>
      </c>
      <c r="B536" s="41">
        <f>Summary!B22</f>
        <v>0</v>
      </c>
      <c r="C536" s="42">
        <f>Summary!C22</f>
        <v>0</v>
      </c>
      <c r="D536" s="43"/>
      <c r="E536" s="44"/>
      <c r="F536" s="43"/>
      <c r="G536" s="45"/>
      <c r="H536" s="41"/>
      <c r="I536" s="45"/>
      <c r="J536" s="45"/>
      <c r="K536" s="46"/>
      <c r="L536" s="166"/>
      <c r="M536" s="167"/>
      <c r="N536" s="166"/>
      <c r="O536" s="168" t="str">
        <f>_xlfn.CONCAT("PERIOD ",A536," TOTAL")</f>
        <v>PERIOD 0 TOTAL</v>
      </c>
      <c r="P536" s="138" t="e">
        <f>SUM(P511:P535)</f>
        <v>#N/A</v>
      </c>
      <c r="Q536" s="157">
        <f>SUM(R536:S536)</f>
        <v>0</v>
      </c>
      <c r="R536" s="157">
        <f>SUM(R511:R535)</f>
        <v>0</v>
      </c>
      <c r="S536" s="157">
        <f>SUM(S511:S535)</f>
        <v>0</v>
      </c>
      <c r="T536" s="74" t="e">
        <f>R536/(R536+S536)</f>
        <v>#DIV/0!</v>
      </c>
      <c r="U536" s="74" t="e">
        <f>S536/(R536+S536)</f>
        <v>#DIV/0!</v>
      </c>
      <c r="V536" s="141">
        <f>SUM(W536:X536)</f>
        <v>0</v>
      </c>
      <c r="W536" s="157">
        <f>SUM(W511:W535)</f>
        <v>0</v>
      </c>
      <c r="X536" s="157">
        <f>SUM(X511:X535)</f>
        <v>0</v>
      </c>
      <c r="Y536" s="74" t="e">
        <f>W536/(W536+X536)</f>
        <v>#DIV/0!</v>
      </c>
      <c r="Z536" s="75" t="e">
        <f>X536/(W536+X536)</f>
        <v>#DIV/0!</v>
      </c>
      <c r="AA536" s="142">
        <f>SUM(AA511:AA535)</f>
        <v>0</v>
      </c>
      <c r="AB536" s="142">
        <f>SUM(AB511:AB535)</f>
        <v>0</v>
      </c>
      <c r="AC536" s="142">
        <f>SUM(AC511:AC535)</f>
        <v>0</v>
      </c>
      <c r="AD536" s="142">
        <f>SUM(AD480:AD535)</f>
        <v>0</v>
      </c>
      <c r="AE536" s="143">
        <f>SUM(AE480:AE535)</f>
        <v>0</v>
      </c>
      <c r="AF536" s="142">
        <f>SUM(AF511:AF535)</f>
        <v>0</v>
      </c>
      <c r="AG536" s="142">
        <f>SUM(AG511:AG535)</f>
        <v>0</v>
      </c>
      <c r="AH536" s="142">
        <f>SUM(AH511:AH535)</f>
        <v>0</v>
      </c>
      <c r="AI536" s="142">
        <f>SUM(AI480:AI535)</f>
        <v>0</v>
      </c>
      <c r="AJ536" s="143">
        <f>SUM(AJ480:AJ535)</f>
        <v>0</v>
      </c>
      <c r="AK536" s="89">
        <f>C536</f>
        <v>0</v>
      </c>
    </row>
    <row r="537" spans="1:37" x14ac:dyDescent="0.35">
      <c r="A537" s="108"/>
      <c r="B537" s="101"/>
      <c r="C537" s="99"/>
      <c r="D537" s="100"/>
      <c r="E537" s="101"/>
      <c r="F537" s="117"/>
      <c r="G537" s="101"/>
      <c r="H537" s="117"/>
      <c r="I537" s="101"/>
      <c r="J537" s="93"/>
      <c r="K537" s="93"/>
      <c r="L537" s="182"/>
      <c r="M537" s="182"/>
      <c r="N537" s="182"/>
      <c r="O537" s="183" t="s">
        <v>120</v>
      </c>
      <c r="P537" s="140" t="e">
        <f t="shared" ref="P537:AJ537" si="693">P510</f>
        <v>#N/A</v>
      </c>
      <c r="Q537" s="185">
        <f t="shared" si="693"/>
        <v>0</v>
      </c>
      <c r="R537" s="185">
        <f t="shared" si="693"/>
        <v>0</v>
      </c>
      <c r="S537" s="185">
        <f t="shared" si="693"/>
        <v>0</v>
      </c>
      <c r="T537" s="186" t="e">
        <f t="shared" si="693"/>
        <v>#DIV/0!</v>
      </c>
      <c r="U537" s="186" t="e">
        <f t="shared" si="693"/>
        <v>#DIV/0!</v>
      </c>
      <c r="V537" s="187">
        <f t="shared" si="693"/>
        <v>0</v>
      </c>
      <c r="W537" s="185">
        <f t="shared" si="693"/>
        <v>0</v>
      </c>
      <c r="X537" s="185">
        <f t="shared" si="693"/>
        <v>0</v>
      </c>
      <c r="Y537" s="186" t="e">
        <f t="shared" si="693"/>
        <v>#DIV/0!</v>
      </c>
      <c r="Z537" s="188" t="e">
        <f t="shared" si="693"/>
        <v>#DIV/0!</v>
      </c>
      <c r="AA537" s="189">
        <f t="shared" si="693"/>
        <v>0</v>
      </c>
      <c r="AB537" s="189">
        <f t="shared" si="693"/>
        <v>0</v>
      </c>
      <c r="AC537" s="189">
        <f t="shared" si="693"/>
        <v>0</v>
      </c>
      <c r="AD537" s="189">
        <f t="shared" si="693"/>
        <v>0</v>
      </c>
      <c r="AE537" s="190">
        <f t="shared" si="693"/>
        <v>0</v>
      </c>
      <c r="AF537" s="189">
        <f t="shared" si="693"/>
        <v>0</v>
      </c>
      <c r="AG537" s="189">
        <f t="shared" si="693"/>
        <v>0</v>
      </c>
      <c r="AH537" s="189">
        <f t="shared" si="693"/>
        <v>0</v>
      </c>
      <c r="AI537" s="189">
        <f t="shared" si="693"/>
        <v>0</v>
      </c>
      <c r="AJ537" s="190">
        <f t="shared" si="693"/>
        <v>0</v>
      </c>
      <c r="AK537" s="90" t="s">
        <v>121</v>
      </c>
    </row>
    <row r="538" spans="1:37" x14ac:dyDescent="0.35">
      <c r="A538" s="47"/>
      <c r="B538" s="48"/>
      <c r="C538" s="49"/>
      <c r="D538" s="50"/>
      <c r="E538" s="51"/>
      <c r="F538" s="48"/>
      <c r="G538" s="51"/>
      <c r="H538" s="48"/>
      <c r="I538" s="51"/>
      <c r="J538" s="52"/>
      <c r="K538" s="53"/>
      <c r="L538" s="198"/>
      <c r="M538" s="199"/>
      <c r="N538" s="198"/>
      <c r="O538" s="199" t="s">
        <v>122</v>
      </c>
      <c r="P538" s="139" t="e">
        <f>SUM(P536:P537)</f>
        <v>#N/A</v>
      </c>
      <c r="Q538" s="159">
        <f>SUM(Q536:Q537)</f>
        <v>0</v>
      </c>
      <c r="R538" s="159">
        <f>SUM(R536:R537)</f>
        <v>0</v>
      </c>
      <c r="S538" s="159">
        <f>SUM(S536:S537)</f>
        <v>0</v>
      </c>
      <c r="T538" s="76" t="e">
        <f>R538/(R538+S538)</f>
        <v>#DIV/0!</v>
      </c>
      <c r="U538" s="76" t="e">
        <f>S538/(R538+S538)</f>
        <v>#DIV/0!</v>
      </c>
      <c r="V538" s="158">
        <f>SUM(V536:V537)</f>
        <v>0</v>
      </c>
      <c r="W538" s="159">
        <f>SUM(W536:W537)</f>
        <v>0</v>
      </c>
      <c r="X538" s="159">
        <f>SUM(X536:X537)</f>
        <v>0</v>
      </c>
      <c r="Y538" s="76" t="e">
        <f>W538/(W538+X538)</f>
        <v>#DIV/0!</v>
      </c>
      <c r="Z538" s="77" t="e">
        <f>X538/(W538+X538)</f>
        <v>#DIV/0!</v>
      </c>
      <c r="AA538" s="144">
        <f t="shared" ref="AA538:AJ538" si="694">SUM(AA536:AA537)</f>
        <v>0</v>
      </c>
      <c r="AB538" s="144">
        <f t="shared" si="694"/>
        <v>0</v>
      </c>
      <c r="AC538" s="144">
        <f t="shared" si="694"/>
        <v>0</v>
      </c>
      <c r="AD538" s="144">
        <f t="shared" si="694"/>
        <v>0</v>
      </c>
      <c r="AE538" s="145">
        <f t="shared" si="694"/>
        <v>0</v>
      </c>
      <c r="AF538" s="144">
        <f t="shared" si="694"/>
        <v>0</v>
      </c>
      <c r="AG538" s="144">
        <f t="shared" si="694"/>
        <v>0</v>
      </c>
      <c r="AH538" s="144">
        <f t="shared" si="694"/>
        <v>0</v>
      </c>
      <c r="AI538" s="144">
        <f t="shared" si="694"/>
        <v>0</v>
      </c>
      <c r="AJ538" s="145">
        <f t="shared" si="694"/>
        <v>0</v>
      </c>
      <c r="AK538" s="91" t="str">
        <f>O538</f>
        <v>CUMMULATIVE INCIDENT TOTAL</v>
      </c>
    </row>
    <row r="539" spans="1:37" ht="15" thickTop="1" x14ac:dyDescent="0.35">
      <c r="A539" s="34">
        <f>$A$564</f>
        <v>0</v>
      </c>
      <c r="B539" s="236">
        <f>$B$564</f>
        <v>0</v>
      </c>
      <c r="C539" s="36">
        <f>$C$564</f>
        <v>0</v>
      </c>
      <c r="D539" s="35"/>
      <c r="E539" s="35"/>
      <c r="F539" s="35"/>
      <c r="H539" s="35"/>
      <c r="I539" s="54"/>
      <c r="J539" s="54"/>
      <c r="K539" s="35"/>
      <c r="L539" s="35"/>
      <c r="M539" s="37"/>
      <c r="N539" s="38"/>
      <c r="O539" s="83"/>
      <c r="P539" s="87" t="e">
        <f>VLOOKUP(H539,'SW CAT Values'!D:E,2,)</f>
        <v>#N/A</v>
      </c>
      <c r="Q539" s="71"/>
      <c r="R539" s="70">
        <f t="shared" ref="R539:R563" si="695">IF(D539="Ground",P539*N539,0)</f>
        <v>0</v>
      </c>
      <c r="S539" s="70">
        <f t="shared" ref="S539:S563" si="696">IF(D539="Ground",P539*O539,0)</f>
        <v>0</v>
      </c>
      <c r="T539" s="320"/>
      <c r="U539" s="320"/>
      <c r="V539" s="71"/>
      <c r="W539" s="70">
        <f t="shared" ref="W539:W563" si="697">IF(D539="Air",P539*N539,0)</f>
        <v>0</v>
      </c>
      <c r="X539" s="70">
        <f t="shared" ref="X539:X563" si="698">IF(D539="Air",P539*O539,0)</f>
        <v>0</v>
      </c>
      <c r="Y539" s="320"/>
      <c r="Z539" s="321"/>
      <c r="AA539" s="72">
        <f t="shared" ref="AA539:AA563" si="699">IF(E539="Crew",P539*N539,0)</f>
        <v>0</v>
      </c>
      <c r="AB539" s="72">
        <f t="shared" ref="AB539:AB563" si="700">IF(E539="Engine",P539*N539,0)</f>
        <v>0</v>
      </c>
      <c r="AC539" s="72">
        <f t="shared" ref="AC539:AC563" si="701">IF(E539="Equipment",P539*N539,0)</f>
        <v>0</v>
      </c>
      <c r="AD539" s="72">
        <f t="shared" ref="AD539:AD563" si="702">IF(E539="Fixed",P539*N539,0)</f>
        <v>0</v>
      </c>
      <c r="AE539" s="73">
        <f t="shared" ref="AE539:AE563" si="703">IF(E539="Rotary",P539*N539,0)</f>
        <v>0</v>
      </c>
      <c r="AF539" s="72">
        <f t="shared" ref="AF539:AF563" si="704">IF(E539="Crew",P539*O539,0)</f>
        <v>0</v>
      </c>
      <c r="AG539" s="72">
        <f t="shared" ref="AG539:AG563" si="705">IF(E539="Engine",P539*O539,0)</f>
        <v>0</v>
      </c>
      <c r="AH539" s="72">
        <f t="shared" ref="AH539:AH563" si="706">IF(E539="Equipment",P539*O539,0)</f>
        <v>0</v>
      </c>
      <c r="AI539" s="72">
        <f t="shared" ref="AI539:AI563" si="707">IF(E539="Fixed",P539*O539,0)</f>
        <v>0</v>
      </c>
      <c r="AJ539" s="73">
        <f t="shared" ref="AJ539:AJ563" si="708">IF(E539="Rotary",P539*O539,0)</f>
        <v>0</v>
      </c>
      <c r="AK539" s="39"/>
    </row>
    <row r="540" spans="1:37" x14ac:dyDescent="0.35">
      <c r="A540" s="34">
        <f>$A$564</f>
        <v>0</v>
      </c>
      <c r="B540" s="236">
        <f t="shared" ref="B540:B562" si="709">$B$564</f>
        <v>0</v>
      </c>
      <c r="C540" s="36">
        <f>$C$564</f>
        <v>0</v>
      </c>
      <c r="D540" s="35"/>
      <c r="E540" s="35"/>
      <c r="F540" s="35"/>
      <c r="H540" s="35"/>
      <c r="I540" s="54"/>
      <c r="J540" s="54"/>
      <c r="K540" s="35"/>
      <c r="L540" s="35"/>
      <c r="M540" s="37"/>
      <c r="N540" s="38"/>
      <c r="O540" s="83"/>
      <c r="P540" s="87" t="e">
        <f>VLOOKUP(H540,'SW CAT Values'!D:E,2,)</f>
        <v>#N/A</v>
      </c>
      <c r="Q540" s="71"/>
      <c r="R540" s="70">
        <f t="shared" si="695"/>
        <v>0</v>
      </c>
      <c r="S540" s="70">
        <f t="shared" si="696"/>
        <v>0</v>
      </c>
      <c r="T540" s="320"/>
      <c r="U540" s="320"/>
      <c r="V540" s="71"/>
      <c r="W540" s="70">
        <f t="shared" si="697"/>
        <v>0</v>
      </c>
      <c r="X540" s="70">
        <f t="shared" si="698"/>
        <v>0</v>
      </c>
      <c r="Y540" s="320"/>
      <c r="Z540" s="321"/>
      <c r="AA540" s="72">
        <f t="shared" si="699"/>
        <v>0</v>
      </c>
      <c r="AB540" s="72">
        <f t="shared" si="700"/>
        <v>0</v>
      </c>
      <c r="AC540" s="72">
        <f t="shared" si="701"/>
        <v>0</v>
      </c>
      <c r="AD540" s="72">
        <f t="shared" si="702"/>
        <v>0</v>
      </c>
      <c r="AE540" s="73">
        <f t="shared" si="703"/>
        <v>0</v>
      </c>
      <c r="AF540" s="72">
        <f t="shared" si="704"/>
        <v>0</v>
      </c>
      <c r="AG540" s="72">
        <f t="shared" si="705"/>
        <v>0</v>
      </c>
      <c r="AH540" s="72">
        <f t="shared" si="706"/>
        <v>0</v>
      </c>
      <c r="AI540" s="72">
        <f t="shared" si="707"/>
        <v>0</v>
      </c>
      <c r="AJ540" s="73">
        <f t="shared" si="708"/>
        <v>0</v>
      </c>
      <c r="AK540" s="39"/>
    </row>
    <row r="541" spans="1:37" x14ac:dyDescent="0.35">
      <c r="A541" s="34">
        <f>$A$564</f>
        <v>0</v>
      </c>
      <c r="B541" s="236">
        <f t="shared" si="709"/>
        <v>0</v>
      </c>
      <c r="C541" s="36">
        <f>$C$564</f>
        <v>0</v>
      </c>
      <c r="D541" s="35"/>
      <c r="E541" s="35"/>
      <c r="F541" s="35"/>
      <c r="H541" s="35"/>
      <c r="I541" s="54"/>
      <c r="J541" s="54"/>
      <c r="K541" s="35"/>
      <c r="L541" s="35"/>
      <c r="M541" s="37"/>
      <c r="N541" s="38"/>
      <c r="O541" s="83"/>
      <c r="P541" s="87" t="e">
        <f>VLOOKUP(H541,'SW CAT Values'!D:E,2,)</f>
        <v>#N/A</v>
      </c>
      <c r="Q541" s="71"/>
      <c r="R541" s="70">
        <f t="shared" si="695"/>
        <v>0</v>
      </c>
      <c r="S541" s="70">
        <f t="shared" si="696"/>
        <v>0</v>
      </c>
      <c r="T541" s="320"/>
      <c r="U541" s="320"/>
      <c r="V541" s="71"/>
      <c r="W541" s="70">
        <f t="shared" si="697"/>
        <v>0</v>
      </c>
      <c r="X541" s="70">
        <f t="shared" si="698"/>
        <v>0</v>
      </c>
      <c r="Y541" s="320"/>
      <c r="Z541" s="321"/>
      <c r="AA541" s="72">
        <f t="shared" si="699"/>
        <v>0</v>
      </c>
      <c r="AB541" s="72">
        <f t="shared" si="700"/>
        <v>0</v>
      </c>
      <c r="AC541" s="72">
        <f t="shared" si="701"/>
        <v>0</v>
      </c>
      <c r="AD541" s="72">
        <f t="shared" si="702"/>
        <v>0</v>
      </c>
      <c r="AE541" s="73">
        <f t="shared" si="703"/>
        <v>0</v>
      </c>
      <c r="AF541" s="72">
        <f t="shared" si="704"/>
        <v>0</v>
      </c>
      <c r="AG541" s="72">
        <f t="shared" si="705"/>
        <v>0</v>
      </c>
      <c r="AH541" s="72">
        <f t="shared" si="706"/>
        <v>0</v>
      </c>
      <c r="AI541" s="72">
        <f t="shared" si="707"/>
        <v>0</v>
      </c>
      <c r="AJ541" s="73">
        <f t="shared" si="708"/>
        <v>0</v>
      </c>
      <c r="AK541" s="39"/>
    </row>
    <row r="542" spans="1:37" x14ac:dyDescent="0.35">
      <c r="A542" s="34">
        <f>$A$564</f>
        <v>0</v>
      </c>
      <c r="B542" s="236">
        <f t="shared" si="709"/>
        <v>0</v>
      </c>
      <c r="C542" s="36">
        <f>$C$564</f>
        <v>0</v>
      </c>
      <c r="D542" s="35"/>
      <c r="E542" s="35"/>
      <c r="F542" s="35"/>
      <c r="H542" s="35"/>
      <c r="I542" s="54"/>
      <c r="J542" s="54"/>
      <c r="K542" s="35"/>
      <c r="L542" s="35"/>
      <c r="M542" s="37"/>
      <c r="N542" s="38"/>
      <c r="O542" s="83"/>
      <c r="P542" s="87" t="e">
        <f>VLOOKUP(H542,'SW CAT Values'!D:E,2,)</f>
        <v>#N/A</v>
      </c>
      <c r="Q542" s="71"/>
      <c r="R542" s="70">
        <f t="shared" si="695"/>
        <v>0</v>
      </c>
      <c r="S542" s="70">
        <f t="shared" si="696"/>
        <v>0</v>
      </c>
      <c r="T542" s="320"/>
      <c r="U542" s="320"/>
      <c r="V542" s="71"/>
      <c r="W542" s="70">
        <f t="shared" si="697"/>
        <v>0</v>
      </c>
      <c r="X542" s="70">
        <f t="shared" si="698"/>
        <v>0</v>
      </c>
      <c r="Y542" s="320"/>
      <c r="Z542" s="321"/>
      <c r="AA542" s="72">
        <f t="shared" si="699"/>
        <v>0</v>
      </c>
      <c r="AB542" s="72">
        <f t="shared" si="700"/>
        <v>0</v>
      </c>
      <c r="AC542" s="72">
        <f t="shared" si="701"/>
        <v>0</v>
      </c>
      <c r="AD542" s="72">
        <f t="shared" si="702"/>
        <v>0</v>
      </c>
      <c r="AE542" s="73">
        <f t="shared" si="703"/>
        <v>0</v>
      </c>
      <c r="AF542" s="72">
        <f t="shared" si="704"/>
        <v>0</v>
      </c>
      <c r="AG542" s="72">
        <f t="shared" si="705"/>
        <v>0</v>
      </c>
      <c r="AH542" s="72">
        <f t="shared" si="706"/>
        <v>0</v>
      </c>
      <c r="AI542" s="72">
        <f t="shared" si="707"/>
        <v>0</v>
      </c>
      <c r="AJ542" s="73">
        <f t="shared" si="708"/>
        <v>0</v>
      </c>
      <c r="AK542" s="39"/>
    </row>
    <row r="543" spans="1:37" x14ac:dyDescent="0.35">
      <c r="A543" s="34">
        <f t="shared" ref="A543:A546" si="710">$A$564</f>
        <v>0</v>
      </c>
      <c r="B543" s="236">
        <f t="shared" si="709"/>
        <v>0</v>
      </c>
      <c r="C543" s="36">
        <f t="shared" ref="C543:C546" si="711">$C$564</f>
        <v>0</v>
      </c>
      <c r="D543" s="35"/>
      <c r="E543" s="35"/>
      <c r="F543" s="35"/>
      <c r="H543" s="35"/>
      <c r="I543" s="54"/>
      <c r="J543" s="54"/>
      <c r="K543" s="35"/>
      <c r="L543" s="35"/>
      <c r="M543" s="37"/>
      <c r="N543" s="38"/>
      <c r="O543" s="83"/>
      <c r="P543" s="87" t="e">
        <f>VLOOKUP(H543,'SW CAT Values'!D:E,2,)</f>
        <v>#N/A</v>
      </c>
      <c r="Q543" s="71"/>
      <c r="R543" s="70">
        <f t="shared" si="695"/>
        <v>0</v>
      </c>
      <c r="S543" s="70">
        <f t="shared" si="696"/>
        <v>0</v>
      </c>
      <c r="T543" s="320"/>
      <c r="U543" s="320"/>
      <c r="V543" s="71"/>
      <c r="W543" s="70">
        <f t="shared" si="697"/>
        <v>0</v>
      </c>
      <c r="X543" s="70">
        <f t="shared" si="698"/>
        <v>0</v>
      </c>
      <c r="Y543" s="320"/>
      <c r="Z543" s="321"/>
      <c r="AA543" s="72">
        <f t="shared" si="699"/>
        <v>0</v>
      </c>
      <c r="AB543" s="72">
        <f t="shared" si="700"/>
        <v>0</v>
      </c>
      <c r="AC543" s="72">
        <f t="shared" si="701"/>
        <v>0</v>
      </c>
      <c r="AD543" s="72">
        <f t="shared" si="702"/>
        <v>0</v>
      </c>
      <c r="AE543" s="73">
        <f t="shared" si="703"/>
        <v>0</v>
      </c>
      <c r="AF543" s="72">
        <f t="shared" si="704"/>
        <v>0</v>
      </c>
      <c r="AG543" s="72">
        <f t="shared" si="705"/>
        <v>0</v>
      </c>
      <c r="AH543" s="72">
        <f t="shared" si="706"/>
        <v>0</v>
      </c>
      <c r="AI543" s="72">
        <f t="shared" si="707"/>
        <v>0</v>
      </c>
      <c r="AJ543" s="73">
        <f t="shared" si="708"/>
        <v>0</v>
      </c>
      <c r="AK543" s="39"/>
    </row>
    <row r="544" spans="1:37" x14ac:dyDescent="0.35">
      <c r="A544" s="34">
        <f t="shared" si="710"/>
        <v>0</v>
      </c>
      <c r="B544" s="236">
        <f t="shared" si="709"/>
        <v>0</v>
      </c>
      <c r="C544" s="36">
        <f t="shared" si="711"/>
        <v>0</v>
      </c>
      <c r="D544" s="35"/>
      <c r="E544" s="35"/>
      <c r="F544" s="35"/>
      <c r="H544" s="35"/>
      <c r="I544" s="54"/>
      <c r="J544" s="54"/>
      <c r="K544" s="35"/>
      <c r="L544" s="35"/>
      <c r="M544" s="37"/>
      <c r="N544" s="38"/>
      <c r="O544" s="83"/>
      <c r="P544" s="87" t="e">
        <f>VLOOKUP(H544,'SW CAT Values'!D:E,2,)</f>
        <v>#N/A</v>
      </c>
      <c r="Q544" s="71"/>
      <c r="R544" s="70">
        <f t="shared" si="695"/>
        <v>0</v>
      </c>
      <c r="S544" s="70">
        <f t="shared" si="696"/>
        <v>0</v>
      </c>
      <c r="T544" s="320"/>
      <c r="U544" s="320"/>
      <c r="V544" s="71"/>
      <c r="W544" s="70">
        <f t="shared" si="697"/>
        <v>0</v>
      </c>
      <c r="X544" s="70">
        <f t="shared" si="698"/>
        <v>0</v>
      </c>
      <c r="Y544" s="320"/>
      <c r="Z544" s="321"/>
      <c r="AA544" s="72">
        <f t="shared" si="699"/>
        <v>0</v>
      </c>
      <c r="AB544" s="72">
        <f t="shared" si="700"/>
        <v>0</v>
      </c>
      <c r="AC544" s="72">
        <f t="shared" si="701"/>
        <v>0</v>
      </c>
      <c r="AD544" s="72">
        <f t="shared" si="702"/>
        <v>0</v>
      </c>
      <c r="AE544" s="73">
        <f t="shared" si="703"/>
        <v>0</v>
      </c>
      <c r="AF544" s="72">
        <f t="shared" si="704"/>
        <v>0</v>
      </c>
      <c r="AG544" s="72">
        <f t="shared" si="705"/>
        <v>0</v>
      </c>
      <c r="AH544" s="72">
        <f t="shared" si="706"/>
        <v>0</v>
      </c>
      <c r="AI544" s="72">
        <f t="shared" si="707"/>
        <v>0</v>
      </c>
      <c r="AJ544" s="73">
        <f t="shared" si="708"/>
        <v>0</v>
      </c>
      <c r="AK544" s="39"/>
    </row>
    <row r="545" spans="1:37" x14ac:dyDescent="0.35">
      <c r="A545" s="34">
        <f t="shared" si="710"/>
        <v>0</v>
      </c>
      <c r="B545" s="236">
        <f t="shared" si="709"/>
        <v>0</v>
      </c>
      <c r="C545" s="36">
        <f t="shared" si="711"/>
        <v>0</v>
      </c>
      <c r="D545" s="35"/>
      <c r="E545" s="35"/>
      <c r="F545" s="35"/>
      <c r="H545" s="35"/>
      <c r="I545" s="54"/>
      <c r="J545" s="54"/>
      <c r="K545" s="35"/>
      <c r="L545" s="35"/>
      <c r="M545" s="37"/>
      <c r="N545" s="38"/>
      <c r="O545" s="83"/>
      <c r="P545" s="87" t="e">
        <f>VLOOKUP(H545,'SW CAT Values'!D:E,2,)</f>
        <v>#N/A</v>
      </c>
      <c r="Q545" s="71"/>
      <c r="R545" s="70">
        <f t="shared" si="695"/>
        <v>0</v>
      </c>
      <c r="S545" s="70">
        <f t="shared" si="696"/>
        <v>0</v>
      </c>
      <c r="T545" s="320"/>
      <c r="U545" s="320"/>
      <c r="V545" s="71"/>
      <c r="W545" s="70">
        <f t="shared" si="697"/>
        <v>0</v>
      </c>
      <c r="X545" s="70">
        <f t="shared" si="698"/>
        <v>0</v>
      </c>
      <c r="Y545" s="320"/>
      <c r="Z545" s="321"/>
      <c r="AA545" s="72">
        <f t="shared" si="699"/>
        <v>0</v>
      </c>
      <c r="AB545" s="72">
        <f t="shared" si="700"/>
        <v>0</v>
      </c>
      <c r="AC545" s="72">
        <f t="shared" si="701"/>
        <v>0</v>
      </c>
      <c r="AD545" s="72">
        <f t="shared" si="702"/>
        <v>0</v>
      </c>
      <c r="AE545" s="73">
        <f t="shared" si="703"/>
        <v>0</v>
      </c>
      <c r="AF545" s="72">
        <f t="shared" si="704"/>
        <v>0</v>
      </c>
      <c r="AG545" s="72">
        <f t="shared" si="705"/>
        <v>0</v>
      </c>
      <c r="AH545" s="72">
        <f t="shared" si="706"/>
        <v>0</v>
      </c>
      <c r="AI545" s="72">
        <f t="shared" si="707"/>
        <v>0</v>
      </c>
      <c r="AJ545" s="73">
        <f t="shared" si="708"/>
        <v>0</v>
      </c>
      <c r="AK545" s="39"/>
    </row>
    <row r="546" spans="1:37" x14ac:dyDescent="0.35">
      <c r="A546" s="34">
        <f t="shared" si="710"/>
        <v>0</v>
      </c>
      <c r="B546" s="236">
        <f t="shared" si="709"/>
        <v>0</v>
      </c>
      <c r="C546" s="36">
        <f t="shared" si="711"/>
        <v>0</v>
      </c>
      <c r="D546" s="35"/>
      <c r="E546" s="35"/>
      <c r="F546" s="35"/>
      <c r="H546" s="35"/>
      <c r="I546" s="54"/>
      <c r="J546" s="54"/>
      <c r="K546" s="35"/>
      <c r="L546" s="35"/>
      <c r="M546" s="37"/>
      <c r="N546" s="38"/>
      <c r="O546" s="83"/>
      <c r="P546" s="87" t="e">
        <f>VLOOKUP(H546,'SW CAT Values'!D:E,2,)</f>
        <v>#N/A</v>
      </c>
      <c r="Q546" s="71"/>
      <c r="R546" s="70">
        <f t="shared" si="695"/>
        <v>0</v>
      </c>
      <c r="S546" s="70">
        <f t="shared" si="696"/>
        <v>0</v>
      </c>
      <c r="T546" s="320"/>
      <c r="U546" s="320"/>
      <c r="V546" s="71"/>
      <c r="W546" s="70">
        <f t="shared" si="697"/>
        <v>0</v>
      </c>
      <c r="X546" s="70">
        <f t="shared" si="698"/>
        <v>0</v>
      </c>
      <c r="Y546" s="320"/>
      <c r="Z546" s="321"/>
      <c r="AA546" s="72">
        <f t="shared" si="699"/>
        <v>0</v>
      </c>
      <c r="AB546" s="72">
        <f t="shared" si="700"/>
        <v>0</v>
      </c>
      <c r="AC546" s="72">
        <f t="shared" si="701"/>
        <v>0</v>
      </c>
      <c r="AD546" s="72">
        <f t="shared" si="702"/>
        <v>0</v>
      </c>
      <c r="AE546" s="73">
        <f t="shared" si="703"/>
        <v>0</v>
      </c>
      <c r="AF546" s="72">
        <f t="shared" si="704"/>
        <v>0</v>
      </c>
      <c r="AG546" s="72">
        <f t="shared" si="705"/>
        <v>0</v>
      </c>
      <c r="AH546" s="72">
        <f t="shared" si="706"/>
        <v>0</v>
      </c>
      <c r="AI546" s="72">
        <f t="shared" si="707"/>
        <v>0</v>
      </c>
      <c r="AJ546" s="73">
        <f t="shared" si="708"/>
        <v>0</v>
      </c>
      <c r="AK546" s="39"/>
    </row>
    <row r="547" spans="1:37" x14ac:dyDescent="0.35">
      <c r="A547" s="34">
        <f t="shared" ref="A547:A550" si="712">$A$564</f>
        <v>0</v>
      </c>
      <c r="B547" s="236">
        <f t="shared" si="709"/>
        <v>0</v>
      </c>
      <c r="C547" s="36">
        <f t="shared" ref="C547:C550" si="713">$C$564</f>
        <v>0</v>
      </c>
      <c r="D547" s="35"/>
      <c r="E547" s="35"/>
      <c r="F547" s="35"/>
      <c r="H547" s="35"/>
      <c r="I547" s="54"/>
      <c r="J547" s="54"/>
      <c r="K547" s="35"/>
      <c r="L547" s="35"/>
      <c r="M547" s="37"/>
      <c r="N547" s="38"/>
      <c r="O547" s="83"/>
      <c r="P547" s="87" t="e">
        <f>VLOOKUP(H547,'SW CAT Values'!D:E,2,)</f>
        <v>#N/A</v>
      </c>
      <c r="Q547" s="71"/>
      <c r="R547" s="70">
        <f t="shared" si="695"/>
        <v>0</v>
      </c>
      <c r="S547" s="70">
        <f t="shared" si="696"/>
        <v>0</v>
      </c>
      <c r="T547" s="320"/>
      <c r="U547" s="320"/>
      <c r="V547" s="71"/>
      <c r="W547" s="70">
        <f t="shared" si="697"/>
        <v>0</v>
      </c>
      <c r="X547" s="70">
        <f t="shared" si="698"/>
        <v>0</v>
      </c>
      <c r="Y547" s="320"/>
      <c r="Z547" s="321"/>
      <c r="AA547" s="72">
        <f t="shared" si="699"/>
        <v>0</v>
      </c>
      <c r="AB547" s="72">
        <f t="shared" si="700"/>
        <v>0</v>
      </c>
      <c r="AC547" s="72">
        <f t="shared" si="701"/>
        <v>0</v>
      </c>
      <c r="AD547" s="72">
        <f t="shared" si="702"/>
        <v>0</v>
      </c>
      <c r="AE547" s="73">
        <f t="shared" si="703"/>
        <v>0</v>
      </c>
      <c r="AF547" s="72">
        <f t="shared" si="704"/>
        <v>0</v>
      </c>
      <c r="AG547" s="72">
        <f t="shared" si="705"/>
        <v>0</v>
      </c>
      <c r="AH547" s="72">
        <f t="shared" si="706"/>
        <v>0</v>
      </c>
      <c r="AI547" s="72">
        <f t="shared" si="707"/>
        <v>0</v>
      </c>
      <c r="AJ547" s="73">
        <f t="shared" si="708"/>
        <v>0</v>
      </c>
      <c r="AK547" s="39"/>
    </row>
    <row r="548" spans="1:37" x14ac:dyDescent="0.35">
      <c r="A548" s="34">
        <f t="shared" si="712"/>
        <v>0</v>
      </c>
      <c r="B548" s="236">
        <f t="shared" si="709"/>
        <v>0</v>
      </c>
      <c r="C548" s="36">
        <f t="shared" si="713"/>
        <v>0</v>
      </c>
      <c r="D548" s="35"/>
      <c r="E548" s="35"/>
      <c r="F548" s="35"/>
      <c r="H548" s="35"/>
      <c r="I548" s="54"/>
      <c r="J548" s="54"/>
      <c r="K548" s="35"/>
      <c r="L548" s="35"/>
      <c r="M548" s="37"/>
      <c r="N548" s="38"/>
      <c r="O548" s="83"/>
      <c r="P548" s="87" t="e">
        <f>VLOOKUP(H548,'SW CAT Values'!D:E,2,)</f>
        <v>#N/A</v>
      </c>
      <c r="Q548" s="71"/>
      <c r="R548" s="70">
        <f t="shared" si="695"/>
        <v>0</v>
      </c>
      <c r="S548" s="70">
        <f t="shared" si="696"/>
        <v>0</v>
      </c>
      <c r="T548" s="320"/>
      <c r="U548" s="320"/>
      <c r="V548" s="71"/>
      <c r="W548" s="70">
        <f t="shared" si="697"/>
        <v>0</v>
      </c>
      <c r="X548" s="70">
        <f t="shared" si="698"/>
        <v>0</v>
      </c>
      <c r="Y548" s="320"/>
      <c r="Z548" s="321"/>
      <c r="AA548" s="72">
        <f t="shared" si="699"/>
        <v>0</v>
      </c>
      <c r="AB548" s="72">
        <f t="shared" si="700"/>
        <v>0</v>
      </c>
      <c r="AC548" s="72">
        <f t="shared" si="701"/>
        <v>0</v>
      </c>
      <c r="AD548" s="72">
        <f t="shared" si="702"/>
        <v>0</v>
      </c>
      <c r="AE548" s="73">
        <f t="shared" si="703"/>
        <v>0</v>
      </c>
      <c r="AF548" s="72">
        <f t="shared" si="704"/>
        <v>0</v>
      </c>
      <c r="AG548" s="72">
        <f t="shared" si="705"/>
        <v>0</v>
      </c>
      <c r="AH548" s="72">
        <f t="shared" si="706"/>
        <v>0</v>
      </c>
      <c r="AI548" s="72">
        <f t="shared" si="707"/>
        <v>0</v>
      </c>
      <c r="AJ548" s="73">
        <f t="shared" si="708"/>
        <v>0</v>
      </c>
      <c r="AK548" s="39"/>
    </row>
    <row r="549" spans="1:37" x14ac:dyDescent="0.35">
      <c r="A549" s="34">
        <f t="shared" si="712"/>
        <v>0</v>
      </c>
      <c r="B549" s="236">
        <f t="shared" si="709"/>
        <v>0</v>
      </c>
      <c r="C549" s="36">
        <f t="shared" si="713"/>
        <v>0</v>
      </c>
      <c r="D549" s="35"/>
      <c r="E549" s="35"/>
      <c r="F549" s="35"/>
      <c r="H549" s="35"/>
      <c r="I549" s="54"/>
      <c r="J549" s="54"/>
      <c r="K549" s="35"/>
      <c r="L549" s="35"/>
      <c r="M549" s="37"/>
      <c r="N549" s="38"/>
      <c r="O549" s="83"/>
      <c r="P549" s="87" t="e">
        <f>VLOOKUP(H549,'SW CAT Values'!D:E,2,)</f>
        <v>#N/A</v>
      </c>
      <c r="Q549" s="71"/>
      <c r="R549" s="70">
        <f t="shared" si="695"/>
        <v>0</v>
      </c>
      <c r="S549" s="70">
        <f t="shared" si="696"/>
        <v>0</v>
      </c>
      <c r="T549" s="320"/>
      <c r="U549" s="320"/>
      <c r="V549" s="71"/>
      <c r="W549" s="70">
        <f t="shared" si="697"/>
        <v>0</v>
      </c>
      <c r="X549" s="70">
        <f t="shared" si="698"/>
        <v>0</v>
      </c>
      <c r="Y549" s="320"/>
      <c r="Z549" s="321"/>
      <c r="AA549" s="72">
        <f t="shared" si="699"/>
        <v>0</v>
      </c>
      <c r="AB549" s="72">
        <f t="shared" si="700"/>
        <v>0</v>
      </c>
      <c r="AC549" s="72">
        <f t="shared" si="701"/>
        <v>0</v>
      </c>
      <c r="AD549" s="72">
        <f t="shared" si="702"/>
        <v>0</v>
      </c>
      <c r="AE549" s="73">
        <f t="shared" si="703"/>
        <v>0</v>
      </c>
      <c r="AF549" s="72">
        <f t="shared" si="704"/>
        <v>0</v>
      </c>
      <c r="AG549" s="72">
        <f t="shared" si="705"/>
        <v>0</v>
      </c>
      <c r="AH549" s="72">
        <f t="shared" si="706"/>
        <v>0</v>
      </c>
      <c r="AI549" s="72">
        <f t="shared" si="707"/>
        <v>0</v>
      </c>
      <c r="AJ549" s="73">
        <f t="shared" si="708"/>
        <v>0</v>
      </c>
      <c r="AK549" s="39"/>
    </row>
    <row r="550" spans="1:37" x14ac:dyDescent="0.35">
      <c r="A550" s="34">
        <f t="shared" si="712"/>
        <v>0</v>
      </c>
      <c r="B550" s="236">
        <f t="shared" si="709"/>
        <v>0</v>
      </c>
      <c r="C550" s="36">
        <f t="shared" si="713"/>
        <v>0</v>
      </c>
      <c r="D550" s="35"/>
      <c r="E550" s="35"/>
      <c r="F550" s="35"/>
      <c r="H550" s="35"/>
      <c r="I550" s="54"/>
      <c r="J550" s="54"/>
      <c r="K550" s="35"/>
      <c r="L550" s="35"/>
      <c r="M550" s="37"/>
      <c r="N550" s="38"/>
      <c r="O550" s="83"/>
      <c r="P550" s="87" t="e">
        <f>VLOOKUP(H550,'SW CAT Values'!D:E,2,)</f>
        <v>#N/A</v>
      </c>
      <c r="Q550" s="71"/>
      <c r="R550" s="70">
        <f t="shared" si="695"/>
        <v>0</v>
      </c>
      <c r="S550" s="70">
        <f t="shared" si="696"/>
        <v>0</v>
      </c>
      <c r="T550" s="320"/>
      <c r="U550" s="320"/>
      <c r="V550" s="71"/>
      <c r="W550" s="70">
        <f t="shared" si="697"/>
        <v>0</v>
      </c>
      <c r="X550" s="70">
        <f t="shared" si="698"/>
        <v>0</v>
      </c>
      <c r="Y550" s="320"/>
      <c r="Z550" s="321"/>
      <c r="AA550" s="72">
        <f t="shared" si="699"/>
        <v>0</v>
      </c>
      <c r="AB550" s="72">
        <f t="shared" si="700"/>
        <v>0</v>
      </c>
      <c r="AC550" s="72">
        <f t="shared" si="701"/>
        <v>0</v>
      </c>
      <c r="AD550" s="72">
        <f t="shared" si="702"/>
        <v>0</v>
      </c>
      <c r="AE550" s="73">
        <f t="shared" si="703"/>
        <v>0</v>
      </c>
      <c r="AF550" s="72">
        <f t="shared" si="704"/>
        <v>0</v>
      </c>
      <c r="AG550" s="72">
        <f t="shared" si="705"/>
        <v>0</v>
      </c>
      <c r="AH550" s="72">
        <f t="shared" si="706"/>
        <v>0</v>
      </c>
      <c r="AI550" s="72">
        <f t="shared" si="707"/>
        <v>0</v>
      </c>
      <c r="AJ550" s="73">
        <f t="shared" si="708"/>
        <v>0</v>
      </c>
      <c r="AK550" s="39"/>
    </row>
    <row r="551" spans="1:37" x14ac:dyDescent="0.35">
      <c r="A551" s="34">
        <f t="shared" ref="A551:A554" si="714">$A$564</f>
        <v>0</v>
      </c>
      <c r="B551" s="236">
        <f t="shared" si="709"/>
        <v>0</v>
      </c>
      <c r="C551" s="36">
        <f t="shared" ref="C551:C554" si="715">$C$564</f>
        <v>0</v>
      </c>
      <c r="D551" s="35"/>
      <c r="E551" s="35"/>
      <c r="F551" s="35"/>
      <c r="H551" s="35"/>
      <c r="I551" s="54"/>
      <c r="J551" s="54"/>
      <c r="K551" s="35"/>
      <c r="L551" s="35"/>
      <c r="M551" s="37"/>
      <c r="N551" s="38"/>
      <c r="O551" s="83"/>
      <c r="P551" s="87" t="e">
        <f>VLOOKUP(H551,'SW CAT Values'!D:E,2,)</f>
        <v>#N/A</v>
      </c>
      <c r="Q551" s="71"/>
      <c r="R551" s="70">
        <f t="shared" si="695"/>
        <v>0</v>
      </c>
      <c r="S551" s="70">
        <f t="shared" si="696"/>
        <v>0</v>
      </c>
      <c r="T551" s="320"/>
      <c r="U551" s="320"/>
      <c r="V551" s="71"/>
      <c r="W551" s="70">
        <f t="shared" si="697"/>
        <v>0</v>
      </c>
      <c r="X551" s="70">
        <f t="shared" si="698"/>
        <v>0</v>
      </c>
      <c r="Y551" s="320"/>
      <c r="Z551" s="321"/>
      <c r="AA551" s="72">
        <f t="shared" si="699"/>
        <v>0</v>
      </c>
      <c r="AB551" s="72">
        <f t="shared" si="700"/>
        <v>0</v>
      </c>
      <c r="AC551" s="72">
        <f t="shared" si="701"/>
        <v>0</v>
      </c>
      <c r="AD551" s="72">
        <f t="shared" si="702"/>
        <v>0</v>
      </c>
      <c r="AE551" s="73">
        <f t="shared" si="703"/>
        <v>0</v>
      </c>
      <c r="AF551" s="72">
        <f t="shared" si="704"/>
        <v>0</v>
      </c>
      <c r="AG551" s="72">
        <f t="shared" si="705"/>
        <v>0</v>
      </c>
      <c r="AH551" s="72">
        <f t="shared" si="706"/>
        <v>0</v>
      </c>
      <c r="AI551" s="72">
        <f t="shared" si="707"/>
        <v>0</v>
      </c>
      <c r="AJ551" s="73">
        <f t="shared" si="708"/>
        <v>0</v>
      </c>
      <c r="AK551" s="39"/>
    </row>
    <row r="552" spans="1:37" x14ac:dyDescent="0.35">
      <c r="A552" s="34">
        <f t="shared" si="714"/>
        <v>0</v>
      </c>
      <c r="B552" s="236">
        <f t="shared" si="709"/>
        <v>0</v>
      </c>
      <c r="C552" s="36">
        <f t="shared" si="715"/>
        <v>0</v>
      </c>
      <c r="D552" s="35"/>
      <c r="E552" s="35"/>
      <c r="F552" s="35"/>
      <c r="H552" s="35"/>
      <c r="I552" s="54"/>
      <c r="J552" s="54"/>
      <c r="K552" s="35"/>
      <c r="L552" s="35"/>
      <c r="M552" s="37"/>
      <c r="N552" s="38"/>
      <c r="O552" s="83"/>
      <c r="P552" s="87" t="e">
        <f>VLOOKUP(H552,'SW CAT Values'!D:E,2,)</f>
        <v>#N/A</v>
      </c>
      <c r="Q552" s="71"/>
      <c r="R552" s="70">
        <f t="shared" si="695"/>
        <v>0</v>
      </c>
      <c r="S552" s="70">
        <f t="shared" si="696"/>
        <v>0</v>
      </c>
      <c r="T552" s="320"/>
      <c r="U552" s="320"/>
      <c r="V552" s="71"/>
      <c r="W552" s="70">
        <f t="shared" si="697"/>
        <v>0</v>
      </c>
      <c r="X552" s="70">
        <f t="shared" si="698"/>
        <v>0</v>
      </c>
      <c r="Y552" s="320"/>
      <c r="Z552" s="321"/>
      <c r="AA552" s="72">
        <f t="shared" si="699"/>
        <v>0</v>
      </c>
      <c r="AB552" s="72">
        <f t="shared" si="700"/>
        <v>0</v>
      </c>
      <c r="AC552" s="72">
        <f t="shared" si="701"/>
        <v>0</v>
      </c>
      <c r="AD552" s="72">
        <f t="shared" si="702"/>
        <v>0</v>
      </c>
      <c r="AE552" s="73">
        <f t="shared" si="703"/>
        <v>0</v>
      </c>
      <c r="AF552" s="72">
        <f t="shared" si="704"/>
        <v>0</v>
      </c>
      <c r="AG552" s="72">
        <f t="shared" si="705"/>
        <v>0</v>
      </c>
      <c r="AH552" s="72">
        <f t="shared" si="706"/>
        <v>0</v>
      </c>
      <c r="AI552" s="72">
        <f t="shared" si="707"/>
        <v>0</v>
      </c>
      <c r="AJ552" s="73">
        <f t="shared" si="708"/>
        <v>0</v>
      </c>
      <c r="AK552" s="39"/>
    </row>
    <row r="553" spans="1:37" x14ac:dyDescent="0.35">
      <c r="A553" s="34">
        <f t="shared" si="714"/>
        <v>0</v>
      </c>
      <c r="B553" s="236">
        <f t="shared" si="709"/>
        <v>0</v>
      </c>
      <c r="C553" s="36">
        <f t="shared" si="715"/>
        <v>0</v>
      </c>
      <c r="D553" s="35"/>
      <c r="E553" s="35"/>
      <c r="F553" s="35"/>
      <c r="H553" s="35"/>
      <c r="I553" s="54"/>
      <c r="J553" s="54"/>
      <c r="K553" s="35"/>
      <c r="L553" s="35"/>
      <c r="M553" s="37"/>
      <c r="N553" s="38"/>
      <c r="O553" s="83"/>
      <c r="P553" s="87" t="e">
        <f>VLOOKUP(H553,'SW CAT Values'!D:E,2,)</f>
        <v>#N/A</v>
      </c>
      <c r="Q553" s="71"/>
      <c r="R553" s="70">
        <f t="shared" si="695"/>
        <v>0</v>
      </c>
      <c r="S553" s="70">
        <f t="shared" si="696"/>
        <v>0</v>
      </c>
      <c r="T553" s="320"/>
      <c r="U553" s="320"/>
      <c r="V553" s="71"/>
      <c r="W553" s="70">
        <f t="shared" si="697"/>
        <v>0</v>
      </c>
      <c r="X553" s="70">
        <f t="shared" si="698"/>
        <v>0</v>
      </c>
      <c r="Y553" s="320"/>
      <c r="Z553" s="321"/>
      <c r="AA553" s="72">
        <f t="shared" si="699"/>
        <v>0</v>
      </c>
      <c r="AB553" s="72">
        <f t="shared" si="700"/>
        <v>0</v>
      </c>
      <c r="AC553" s="72">
        <f t="shared" si="701"/>
        <v>0</v>
      </c>
      <c r="AD553" s="72">
        <f t="shared" si="702"/>
        <v>0</v>
      </c>
      <c r="AE553" s="73">
        <f t="shared" si="703"/>
        <v>0</v>
      </c>
      <c r="AF553" s="72">
        <f t="shared" si="704"/>
        <v>0</v>
      </c>
      <c r="AG553" s="72">
        <f t="shared" si="705"/>
        <v>0</v>
      </c>
      <c r="AH553" s="72">
        <f t="shared" si="706"/>
        <v>0</v>
      </c>
      <c r="AI553" s="72">
        <f t="shared" si="707"/>
        <v>0</v>
      </c>
      <c r="AJ553" s="73">
        <f t="shared" si="708"/>
        <v>0</v>
      </c>
      <c r="AK553" s="39"/>
    </row>
    <row r="554" spans="1:37" x14ac:dyDescent="0.35">
      <c r="A554" s="34">
        <f t="shared" si="714"/>
        <v>0</v>
      </c>
      <c r="B554" s="236">
        <f t="shared" si="709"/>
        <v>0</v>
      </c>
      <c r="C554" s="36">
        <f t="shared" si="715"/>
        <v>0</v>
      </c>
      <c r="D554" s="35"/>
      <c r="E554" s="35"/>
      <c r="F554" s="35"/>
      <c r="H554" s="35"/>
      <c r="I554" s="54"/>
      <c r="J554" s="54"/>
      <c r="K554" s="35"/>
      <c r="L554" s="35"/>
      <c r="M554" s="37"/>
      <c r="N554" s="38"/>
      <c r="O554" s="83"/>
      <c r="P554" s="87" t="e">
        <f>VLOOKUP(H554,'SW CAT Values'!D:E,2,)</f>
        <v>#N/A</v>
      </c>
      <c r="Q554" s="71"/>
      <c r="R554" s="70">
        <f t="shared" si="695"/>
        <v>0</v>
      </c>
      <c r="S554" s="70">
        <f t="shared" si="696"/>
        <v>0</v>
      </c>
      <c r="T554" s="320"/>
      <c r="U554" s="320"/>
      <c r="V554" s="71"/>
      <c r="W554" s="70">
        <f t="shared" si="697"/>
        <v>0</v>
      </c>
      <c r="X554" s="70">
        <f t="shared" si="698"/>
        <v>0</v>
      </c>
      <c r="Y554" s="320"/>
      <c r="Z554" s="321"/>
      <c r="AA554" s="72">
        <f t="shared" si="699"/>
        <v>0</v>
      </c>
      <c r="AB554" s="72">
        <f t="shared" si="700"/>
        <v>0</v>
      </c>
      <c r="AC554" s="72">
        <f t="shared" si="701"/>
        <v>0</v>
      </c>
      <c r="AD554" s="72">
        <f t="shared" si="702"/>
        <v>0</v>
      </c>
      <c r="AE554" s="73">
        <f t="shared" si="703"/>
        <v>0</v>
      </c>
      <c r="AF554" s="72">
        <f t="shared" si="704"/>
        <v>0</v>
      </c>
      <c r="AG554" s="72">
        <f t="shared" si="705"/>
        <v>0</v>
      </c>
      <c r="AH554" s="72">
        <f t="shared" si="706"/>
        <v>0</v>
      </c>
      <c r="AI554" s="72">
        <f t="shared" si="707"/>
        <v>0</v>
      </c>
      <c r="AJ554" s="73">
        <f t="shared" si="708"/>
        <v>0</v>
      </c>
      <c r="AK554" s="39"/>
    </row>
    <row r="555" spans="1:37" x14ac:dyDescent="0.35">
      <c r="A555" s="34">
        <f t="shared" ref="A555:A558" si="716">$A$564</f>
        <v>0</v>
      </c>
      <c r="B555" s="236">
        <f t="shared" si="709"/>
        <v>0</v>
      </c>
      <c r="C555" s="36">
        <f t="shared" ref="C555:C558" si="717">$C$564</f>
        <v>0</v>
      </c>
      <c r="D555" s="35"/>
      <c r="E555" s="35"/>
      <c r="F555" s="35"/>
      <c r="H555" s="35"/>
      <c r="I555" s="54"/>
      <c r="J555" s="54"/>
      <c r="K555" s="35"/>
      <c r="L555" s="35"/>
      <c r="M555" s="37"/>
      <c r="N555" s="38"/>
      <c r="O555" s="83"/>
      <c r="P555" s="87" t="e">
        <f>VLOOKUP(H555,'SW CAT Values'!D:E,2,)</f>
        <v>#N/A</v>
      </c>
      <c r="Q555" s="71"/>
      <c r="R555" s="70">
        <f t="shared" si="695"/>
        <v>0</v>
      </c>
      <c r="S555" s="70">
        <f t="shared" si="696"/>
        <v>0</v>
      </c>
      <c r="T555" s="320"/>
      <c r="U555" s="320"/>
      <c r="V555" s="71"/>
      <c r="W555" s="70">
        <f t="shared" si="697"/>
        <v>0</v>
      </c>
      <c r="X555" s="70">
        <f t="shared" si="698"/>
        <v>0</v>
      </c>
      <c r="Y555" s="320"/>
      <c r="Z555" s="321"/>
      <c r="AA555" s="72">
        <f t="shared" si="699"/>
        <v>0</v>
      </c>
      <c r="AB555" s="72">
        <f t="shared" si="700"/>
        <v>0</v>
      </c>
      <c r="AC555" s="72">
        <f t="shared" si="701"/>
        <v>0</v>
      </c>
      <c r="AD555" s="72">
        <f t="shared" si="702"/>
        <v>0</v>
      </c>
      <c r="AE555" s="73">
        <f t="shared" si="703"/>
        <v>0</v>
      </c>
      <c r="AF555" s="72">
        <f t="shared" si="704"/>
        <v>0</v>
      </c>
      <c r="AG555" s="72">
        <f t="shared" si="705"/>
        <v>0</v>
      </c>
      <c r="AH555" s="72">
        <f t="shared" si="706"/>
        <v>0</v>
      </c>
      <c r="AI555" s="72">
        <f t="shared" si="707"/>
        <v>0</v>
      </c>
      <c r="AJ555" s="73">
        <f t="shared" si="708"/>
        <v>0</v>
      </c>
      <c r="AK555" s="39"/>
    </row>
    <row r="556" spans="1:37" x14ac:dyDescent="0.35">
      <c r="A556" s="34">
        <f t="shared" si="716"/>
        <v>0</v>
      </c>
      <c r="B556" s="236">
        <f t="shared" si="709"/>
        <v>0</v>
      </c>
      <c r="C556" s="36">
        <f t="shared" si="717"/>
        <v>0</v>
      </c>
      <c r="D556" s="35"/>
      <c r="E556" s="35"/>
      <c r="F556" s="35"/>
      <c r="H556" s="35"/>
      <c r="I556" s="54"/>
      <c r="J556" s="54"/>
      <c r="K556" s="35"/>
      <c r="L556" s="35"/>
      <c r="M556" s="37"/>
      <c r="N556" s="38"/>
      <c r="O556" s="83"/>
      <c r="P556" s="87" t="e">
        <f>VLOOKUP(H556,'SW CAT Values'!D:E,2,)</f>
        <v>#N/A</v>
      </c>
      <c r="Q556" s="71"/>
      <c r="R556" s="70">
        <f t="shared" si="695"/>
        <v>0</v>
      </c>
      <c r="S556" s="70">
        <f t="shared" si="696"/>
        <v>0</v>
      </c>
      <c r="T556" s="320"/>
      <c r="U556" s="320"/>
      <c r="V556" s="71"/>
      <c r="W556" s="70">
        <f t="shared" si="697"/>
        <v>0</v>
      </c>
      <c r="X556" s="70">
        <f t="shared" si="698"/>
        <v>0</v>
      </c>
      <c r="Y556" s="320"/>
      <c r="Z556" s="321"/>
      <c r="AA556" s="72">
        <f t="shared" si="699"/>
        <v>0</v>
      </c>
      <c r="AB556" s="72">
        <f t="shared" si="700"/>
        <v>0</v>
      </c>
      <c r="AC556" s="72">
        <f t="shared" si="701"/>
        <v>0</v>
      </c>
      <c r="AD556" s="72">
        <f t="shared" si="702"/>
        <v>0</v>
      </c>
      <c r="AE556" s="73">
        <f t="shared" si="703"/>
        <v>0</v>
      </c>
      <c r="AF556" s="72">
        <f t="shared" si="704"/>
        <v>0</v>
      </c>
      <c r="AG556" s="72">
        <f t="shared" si="705"/>
        <v>0</v>
      </c>
      <c r="AH556" s="72">
        <f t="shared" si="706"/>
        <v>0</v>
      </c>
      <c r="AI556" s="72">
        <f t="shared" si="707"/>
        <v>0</v>
      </c>
      <c r="AJ556" s="73">
        <f t="shared" si="708"/>
        <v>0</v>
      </c>
      <c r="AK556" s="39"/>
    </row>
    <row r="557" spans="1:37" x14ac:dyDescent="0.35">
      <c r="A557" s="34">
        <f t="shared" si="716"/>
        <v>0</v>
      </c>
      <c r="B557" s="236">
        <f t="shared" si="709"/>
        <v>0</v>
      </c>
      <c r="C557" s="36">
        <f t="shared" si="717"/>
        <v>0</v>
      </c>
      <c r="D557" s="35"/>
      <c r="E557" s="35"/>
      <c r="F557" s="35"/>
      <c r="H557" s="35"/>
      <c r="I557" s="54"/>
      <c r="J557" s="54"/>
      <c r="K557" s="35"/>
      <c r="L557" s="35"/>
      <c r="M557" s="37"/>
      <c r="N557" s="38"/>
      <c r="O557" s="83"/>
      <c r="P557" s="87" t="e">
        <f>VLOOKUP(H557,'SW CAT Values'!D:E,2,)</f>
        <v>#N/A</v>
      </c>
      <c r="Q557" s="71"/>
      <c r="R557" s="70">
        <f t="shared" si="695"/>
        <v>0</v>
      </c>
      <c r="S557" s="70">
        <f t="shared" si="696"/>
        <v>0</v>
      </c>
      <c r="T557" s="320"/>
      <c r="U557" s="320"/>
      <c r="V557" s="71"/>
      <c r="W557" s="70">
        <f t="shared" si="697"/>
        <v>0</v>
      </c>
      <c r="X557" s="70">
        <f t="shared" si="698"/>
        <v>0</v>
      </c>
      <c r="Y557" s="320"/>
      <c r="Z557" s="321"/>
      <c r="AA557" s="72">
        <f t="shared" si="699"/>
        <v>0</v>
      </c>
      <c r="AB557" s="72">
        <f t="shared" si="700"/>
        <v>0</v>
      </c>
      <c r="AC557" s="72">
        <f t="shared" si="701"/>
        <v>0</v>
      </c>
      <c r="AD557" s="72">
        <f t="shared" si="702"/>
        <v>0</v>
      </c>
      <c r="AE557" s="73">
        <f t="shared" si="703"/>
        <v>0</v>
      </c>
      <c r="AF557" s="72">
        <f t="shared" si="704"/>
        <v>0</v>
      </c>
      <c r="AG557" s="72">
        <f t="shared" si="705"/>
        <v>0</v>
      </c>
      <c r="AH557" s="72">
        <f t="shared" si="706"/>
        <v>0</v>
      </c>
      <c r="AI557" s="72">
        <f t="shared" si="707"/>
        <v>0</v>
      </c>
      <c r="AJ557" s="73">
        <f t="shared" si="708"/>
        <v>0</v>
      </c>
      <c r="AK557" s="39"/>
    </row>
    <row r="558" spans="1:37" x14ac:dyDescent="0.35">
      <c r="A558" s="34">
        <f t="shared" si="716"/>
        <v>0</v>
      </c>
      <c r="B558" s="236">
        <f t="shared" si="709"/>
        <v>0</v>
      </c>
      <c r="C558" s="36">
        <f t="shared" si="717"/>
        <v>0</v>
      </c>
      <c r="D558" s="35"/>
      <c r="E558" s="35"/>
      <c r="F558" s="35"/>
      <c r="H558" s="35"/>
      <c r="I558" s="54"/>
      <c r="J558" s="54"/>
      <c r="K558" s="35"/>
      <c r="L558" s="35"/>
      <c r="M558" s="37"/>
      <c r="N558" s="38"/>
      <c r="O558" s="83"/>
      <c r="P558" s="87" t="e">
        <f>VLOOKUP(H558,'SW CAT Values'!D:E,2,)</f>
        <v>#N/A</v>
      </c>
      <c r="Q558" s="71"/>
      <c r="R558" s="70">
        <f t="shared" si="695"/>
        <v>0</v>
      </c>
      <c r="S558" s="70">
        <f t="shared" si="696"/>
        <v>0</v>
      </c>
      <c r="T558" s="320"/>
      <c r="U558" s="320"/>
      <c r="V558" s="71"/>
      <c r="W558" s="70">
        <f t="shared" si="697"/>
        <v>0</v>
      </c>
      <c r="X558" s="70">
        <f t="shared" si="698"/>
        <v>0</v>
      </c>
      <c r="Y558" s="320"/>
      <c r="Z558" s="321"/>
      <c r="AA558" s="72">
        <f t="shared" si="699"/>
        <v>0</v>
      </c>
      <c r="AB558" s="72">
        <f t="shared" si="700"/>
        <v>0</v>
      </c>
      <c r="AC558" s="72">
        <f t="shared" si="701"/>
        <v>0</v>
      </c>
      <c r="AD558" s="72">
        <f t="shared" si="702"/>
        <v>0</v>
      </c>
      <c r="AE558" s="73">
        <f t="shared" si="703"/>
        <v>0</v>
      </c>
      <c r="AF558" s="72">
        <f t="shared" si="704"/>
        <v>0</v>
      </c>
      <c r="AG558" s="72">
        <f t="shared" si="705"/>
        <v>0</v>
      </c>
      <c r="AH558" s="72">
        <f t="shared" si="706"/>
        <v>0</v>
      </c>
      <c r="AI558" s="72">
        <f t="shared" si="707"/>
        <v>0</v>
      </c>
      <c r="AJ558" s="73">
        <f t="shared" si="708"/>
        <v>0</v>
      </c>
      <c r="AK558" s="39"/>
    </row>
    <row r="559" spans="1:37" x14ac:dyDescent="0.35">
      <c r="A559" s="34">
        <f t="shared" ref="A559:A563" si="718">$A$564</f>
        <v>0</v>
      </c>
      <c r="B559" s="236">
        <f t="shared" si="709"/>
        <v>0</v>
      </c>
      <c r="C559" s="36">
        <f t="shared" ref="C559:C563" si="719">$C$564</f>
        <v>0</v>
      </c>
      <c r="D559" s="35"/>
      <c r="E559" s="35"/>
      <c r="F559" s="35"/>
      <c r="H559" s="35"/>
      <c r="I559" s="54"/>
      <c r="J559" s="54"/>
      <c r="K559" s="35"/>
      <c r="L559" s="35"/>
      <c r="M559" s="37"/>
      <c r="N559" s="38"/>
      <c r="O559" s="83"/>
      <c r="P559" s="87" t="e">
        <f>VLOOKUP(H559,'SW CAT Values'!D:E,2,)</f>
        <v>#N/A</v>
      </c>
      <c r="Q559" s="71"/>
      <c r="R559" s="70">
        <f t="shared" si="695"/>
        <v>0</v>
      </c>
      <c r="S559" s="70">
        <f t="shared" si="696"/>
        <v>0</v>
      </c>
      <c r="T559" s="320"/>
      <c r="U559" s="320"/>
      <c r="V559" s="71"/>
      <c r="W559" s="70">
        <f t="shared" si="697"/>
        <v>0</v>
      </c>
      <c r="X559" s="70">
        <f t="shared" si="698"/>
        <v>0</v>
      </c>
      <c r="Y559" s="320"/>
      <c r="Z559" s="321"/>
      <c r="AA559" s="72">
        <f t="shared" si="699"/>
        <v>0</v>
      </c>
      <c r="AB559" s="72">
        <f t="shared" si="700"/>
        <v>0</v>
      </c>
      <c r="AC559" s="72">
        <f t="shared" si="701"/>
        <v>0</v>
      </c>
      <c r="AD559" s="72">
        <f t="shared" si="702"/>
        <v>0</v>
      </c>
      <c r="AE559" s="73">
        <f t="shared" si="703"/>
        <v>0</v>
      </c>
      <c r="AF559" s="72">
        <f t="shared" si="704"/>
        <v>0</v>
      </c>
      <c r="AG559" s="72">
        <f t="shared" si="705"/>
        <v>0</v>
      </c>
      <c r="AH559" s="72">
        <f t="shared" si="706"/>
        <v>0</v>
      </c>
      <c r="AI559" s="72">
        <f t="shared" si="707"/>
        <v>0</v>
      </c>
      <c r="AJ559" s="73">
        <f t="shared" si="708"/>
        <v>0</v>
      </c>
      <c r="AK559" s="39"/>
    </row>
    <row r="560" spans="1:37" x14ac:dyDescent="0.35">
      <c r="A560" s="34">
        <f t="shared" si="718"/>
        <v>0</v>
      </c>
      <c r="B560" s="236">
        <f t="shared" si="709"/>
        <v>0</v>
      </c>
      <c r="C560" s="36">
        <f t="shared" si="719"/>
        <v>0</v>
      </c>
      <c r="D560" s="35"/>
      <c r="E560" s="35"/>
      <c r="F560" s="35"/>
      <c r="H560" s="35"/>
      <c r="I560" s="54"/>
      <c r="J560" s="54"/>
      <c r="K560" s="35"/>
      <c r="L560" s="35"/>
      <c r="M560" s="37"/>
      <c r="N560" s="38"/>
      <c r="O560" s="83"/>
      <c r="P560" s="87" t="e">
        <f>VLOOKUP(H560,'SW CAT Values'!D:E,2,)</f>
        <v>#N/A</v>
      </c>
      <c r="Q560" s="71"/>
      <c r="R560" s="70">
        <f t="shared" si="695"/>
        <v>0</v>
      </c>
      <c r="S560" s="70">
        <f t="shared" si="696"/>
        <v>0</v>
      </c>
      <c r="T560" s="320"/>
      <c r="U560" s="320"/>
      <c r="V560" s="71"/>
      <c r="W560" s="70">
        <f t="shared" si="697"/>
        <v>0</v>
      </c>
      <c r="X560" s="70">
        <f t="shared" si="698"/>
        <v>0</v>
      </c>
      <c r="Y560" s="320"/>
      <c r="Z560" s="321"/>
      <c r="AA560" s="72">
        <f t="shared" si="699"/>
        <v>0</v>
      </c>
      <c r="AB560" s="72">
        <f t="shared" si="700"/>
        <v>0</v>
      </c>
      <c r="AC560" s="72">
        <f t="shared" si="701"/>
        <v>0</v>
      </c>
      <c r="AD560" s="72">
        <f t="shared" si="702"/>
        <v>0</v>
      </c>
      <c r="AE560" s="73">
        <f t="shared" si="703"/>
        <v>0</v>
      </c>
      <c r="AF560" s="72">
        <f t="shared" si="704"/>
        <v>0</v>
      </c>
      <c r="AG560" s="72">
        <f t="shared" si="705"/>
        <v>0</v>
      </c>
      <c r="AH560" s="72">
        <f t="shared" si="706"/>
        <v>0</v>
      </c>
      <c r="AI560" s="72">
        <f t="shared" si="707"/>
        <v>0</v>
      </c>
      <c r="AJ560" s="73">
        <f t="shared" si="708"/>
        <v>0</v>
      </c>
      <c r="AK560" s="39"/>
    </row>
    <row r="561" spans="1:37" x14ac:dyDescent="0.35">
      <c r="A561" s="34">
        <f t="shared" si="718"/>
        <v>0</v>
      </c>
      <c r="B561" s="236">
        <f t="shared" si="709"/>
        <v>0</v>
      </c>
      <c r="C561" s="36">
        <f t="shared" si="719"/>
        <v>0</v>
      </c>
      <c r="D561" s="35"/>
      <c r="E561" s="35"/>
      <c r="F561" s="35"/>
      <c r="H561" s="35"/>
      <c r="I561" s="54"/>
      <c r="J561" s="54"/>
      <c r="K561" s="35"/>
      <c r="L561" s="35"/>
      <c r="M561" s="37"/>
      <c r="N561" s="38"/>
      <c r="O561" s="83"/>
      <c r="P561" s="87" t="e">
        <f>VLOOKUP(H561,'SW CAT Values'!D:E,2,)</f>
        <v>#N/A</v>
      </c>
      <c r="Q561" s="71"/>
      <c r="R561" s="70">
        <f t="shared" si="695"/>
        <v>0</v>
      </c>
      <c r="S561" s="70">
        <f t="shared" si="696"/>
        <v>0</v>
      </c>
      <c r="T561" s="320"/>
      <c r="U561" s="320"/>
      <c r="V561" s="71"/>
      <c r="W561" s="70">
        <f t="shared" si="697"/>
        <v>0</v>
      </c>
      <c r="X561" s="70">
        <f t="shared" si="698"/>
        <v>0</v>
      </c>
      <c r="Y561" s="320"/>
      <c r="Z561" s="321"/>
      <c r="AA561" s="72">
        <f t="shared" si="699"/>
        <v>0</v>
      </c>
      <c r="AB561" s="72">
        <f t="shared" si="700"/>
        <v>0</v>
      </c>
      <c r="AC561" s="72">
        <f t="shared" si="701"/>
        <v>0</v>
      </c>
      <c r="AD561" s="72">
        <f t="shared" si="702"/>
        <v>0</v>
      </c>
      <c r="AE561" s="73">
        <f t="shared" si="703"/>
        <v>0</v>
      </c>
      <c r="AF561" s="72">
        <f t="shared" si="704"/>
        <v>0</v>
      </c>
      <c r="AG561" s="72">
        <f t="shared" si="705"/>
        <v>0</v>
      </c>
      <c r="AH561" s="72">
        <f t="shared" si="706"/>
        <v>0</v>
      </c>
      <c r="AI561" s="72">
        <f t="shared" si="707"/>
        <v>0</v>
      </c>
      <c r="AJ561" s="73">
        <f t="shared" si="708"/>
        <v>0</v>
      </c>
      <c r="AK561" s="39"/>
    </row>
    <row r="562" spans="1:37" x14ac:dyDescent="0.35">
      <c r="A562" s="34">
        <f t="shared" si="718"/>
        <v>0</v>
      </c>
      <c r="B562" s="236">
        <f t="shared" si="709"/>
        <v>0</v>
      </c>
      <c r="C562" s="36">
        <f t="shared" si="719"/>
        <v>0</v>
      </c>
      <c r="D562" s="35"/>
      <c r="E562" s="35"/>
      <c r="F562" s="35"/>
      <c r="H562" s="35"/>
      <c r="I562" s="54"/>
      <c r="J562" s="54"/>
      <c r="K562" s="35"/>
      <c r="L562" s="35"/>
      <c r="M562" s="37"/>
      <c r="N562" s="38"/>
      <c r="O562" s="83"/>
      <c r="P562" s="87" t="e">
        <f>VLOOKUP(H562,'SW CAT Values'!D:E,2,)</f>
        <v>#N/A</v>
      </c>
      <c r="Q562" s="71"/>
      <c r="R562" s="70">
        <f t="shared" si="695"/>
        <v>0</v>
      </c>
      <c r="S562" s="70">
        <f t="shared" si="696"/>
        <v>0</v>
      </c>
      <c r="T562" s="320"/>
      <c r="U562" s="320"/>
      <c r="V562" s="71"/>
      <c r="W562" s="70">
        <f t="shared" si="697"/>
        <v>0</v>
      </c>
      <c r="X562" s="70">
        <f t="shared" si="698"/>
        <v>0</v>
      </c>
      <c r="Y562" s="320"/>
      <c r="Z562" s="321"/>
      <c r="AA562" s="72">
        <f t="shared" si="699"/>
        <v>0</v>
      </c>
      <c r="AB562" s="72">
        <f t="shared" si="700"/>
        <v>0</v>
      </c>
      <c r="AC562" s="72">
        <f t="shared" si="701"/>
        <v>0</v>
      </c>
      <c r="AD562" s="72">
        <f t="shared" si="702"/>
        <v>0</v>
      </c>
      <c r="AE562" s="73">
        <f t="shared" si="703"/>
        <v>0</v>
      </c>
      <c r="AF562" s="72">
        <f t="shared" si="704"/>
        <v>0</v>
      </c>
      <c r="AG562" s="72">
        <f t="shared" si="705"/>
        <v>0</v>
      </c>
      <c r="AH562" s="72">
        <f t="shared" si="706"/>
        <v>0</v>
      </c>
      <c r="AI562" s="72">
        <f t="shared" si="707"/>
        <v>0</v>
      </c>
      <c r="AJ562" s="73">
        <f t="shared" si="708"/>
        <v>0</v>
      </c>
      <c r="AK562" s="39"/>
    </row>
    <row r="563" spans="1:37" x14ac:dyDescent="0.35">
      <c r="A563" s="34">
        <f t="shared" si="718"/>
        <v>0</v>
      </c>
      <c r="B563" s="236">
        <f>$B$564</f>
        <v>0</v>
      </c>
      <c r="C563" s="36">
        <f t="shared" si="719"/>
        <v>0</v>
      </c>
      <c r="D563" s="35"/>
      <c r="E563" s="35"/>
      <c r="F563" s="35"/>
      <c r="H563" s="35"/>
      <c r="I563" s="54"/>
      <c r="J563" s="54"/>
      <c r="K563" s="35"/>
      <c r="L563" s="35"/>
      <c r="M563" s="37"/>
      <c r="N563" s="38"/>
      <c r="O563" s="83"/>
      <c r="P563" s="87" t="e">
        <f>VLOOKUP(H563,'SW CAT Values'!D:E,2,)</f>
        <v>#N/A</v>
      </c>
      <c r="Q563" s="71"/>
      <c r="R563" s="70">
        <f t="shared" si="695"/>
        <v>0</v>
      </c>
      <c r="S563" s="70">
        <f t="shared" si="696"/>
        <v>0</v>
      </c>
      <c r="T563" s="320"/>
      <c r="U563" s="320"/>
      <c r="V563" s="71"/>
      <c r="W563" s="70">
        <f t="shared" si="697"/>
        <v>0</v>
      </c>
      <c r="X563" s="70">
        <f t="shared" si="698"/>
        <v>0</v>
      </c>
      <c r="Y563" s="320"/>
      <c r="Z563" s="321"/>
      <c r="AA563" s="72">
        <f t="shared" si="699"/>
        <v>0</v>
      </c>
      <c r="AB563" s="72">
        <f t="shared" si="700"/>
        <v>0</v>
      </c>
      <c r="AC563" s="72">
        <f t="shared" si="701"/>
        <v>0</v>
      </c>
      <c r="AD563" s="72">
        <f t="shared" si="702"/>
        <v>0</v>
      </c>
      <c r="AE563" s="73">
        <f t="shared" si="703"/>
        <v>0</v>
      </c>
      <c r="AF563" s="72">
        <f t="shared" si="704"/>
        <v>0</v>
      </c>
      <c r="AG563" s="72">
        <f t="shared" si="705"/>
        <v>0</v>
      </c>
      <c r="AH563" s="72">
        <f t="shared" si="706"/>
        <v>0</v>
      </c>
      <c r="AI563" s="72">
        <f t="shared" si="707"/>
        <v>0</v>
      </c>
      <c r="AJ563" s="73">
        <f t="shared" si="708"/>
        <v>0</v>
      </c>
      <c r="AK563" s="39"/>
    </row>
    <row r="564" spans="1:37" x14ac:dyDescent="0.35">
      <c r="A564" s="40">
        <f>Summary!A23</f>
        <v>0</v>
      </c>
      <c r="B564" s="41">
        <f>Summary!B23</f>
        <v>0</v>
      </c>
      <c r="C564" s="42">
        <f>Summary!C23</f>
        <v>0</v>
      </c>
      <c r="D564" s="43"/>
      <c r="E564" s="44"/>
      <c r="F564" s="43"/>
      <c r="G564" s="45"/>
      <c r="H564" s="41"/>
      <c r="I564" s="45"/>
      <c r="J564" s="45"/>
      <c r="K564" s="46"/>
      <c r="L564" s="166"/>
      <c r="M564" s="167"/>
      <c r="N564" s="166"/>
      <c r="O564" s="168" t="str">
        <f>_xlfn.CONCAT("PERIOD ",A564," TOTAL")</f>
        <v>PERIOD 0 TOTAL</v>
      </c>
      <c r="P564" s="138" t="e">
        <f>SUM(P539:P563)</f>
        <v>#N/A</v>
      </c>
      <c r="Q564" s="157">
        <f>SUM(R564:S564)</f>
        <v>0</v>
      </c>
      <c r="R564" s="157">
        <f>SUM(R539:R563)</f>
        <v>0</v>
      </c>
      <c r="S564" s="157">
        <f>SUM(S539:S563)</f>
        <v>0</v>
      </c>
      <c r="T564" s="74" t="e">
        <f>R564/(R564+S564)</f>
        <v>#DIV/0!</v>
      </c>
      <c r="U564" s="74" t="e">
        <f>S564/(R564+S564)</f>
        <v>#DIV/0!</v>
      </c>
      <c r="V564" s="141">
        <f>SUM(W564:X564)</f>
        <v>0</v>
      </c>
      <c r="W564" s="157">
        <f>SUM(W539:W563)</f>
        <v>0</v>
      </c>
      <c r="X564" s="157">
        <f>SUM(X539:X563)</f>
        <v>0</v>
      </c>
      <c r="Y564" s="74" t="e">
        <f>W564/(W564+X564)</f>
        <v>#DIV/0!</v>
      </c>
      <c r="Z564" s="75" t="e">
        <f>X564/(W564+X564)</f>
        <v>#DIV/0!</v>
      </c>
      <c r="AA564" s="142">
        <f t="shared" ref="AA564:AJ564" si="720">SUM(AA539:AA563)</f>
        <v>0</v>
      </c>
      <c r="AB564" s="142">
        <f t="shared" si="720"/>
        <v>0</v>
      </c>
      <c r="AC564" s="142">
        <f t="shared" si="720"/>
        <v>0</v>
      </c>
      <c r="AD564" s="142">
        <f t="shared" si="720"/>
        <v>0</v>
      </c>
      <c r="AE564" s="143">
        <f t="shared" si="720"/>
        <v>0</v>
      </c>
      <c r="AF564" s="142">
        <f t="shared" si="720"/>
        <v>0</v>
      </c>
      <c r="AG564" s="142">
        <f t="shared" si="720"/>
        <v>0</v>
      </c>
      <c r="AH564" s="142">
        <f t="shared" si="720"/>
        <v>0</v>
      </c>
      <c r="AI564" s="142">
        <f t="shared" si="720"/>
        <v>0</v>
      </c>
      <c r="AJ564" s="143">
        <f t="shared" si="720"/>
        <v>0</v>
      </c>
      <c r="AK564" s="89">
        <f>C564</f>
        <v>0</v>
      </c>
    </row>
    <row r="565" spans="1:37" x14ac:dyDescent="0.35">
      <c r="A565" s="108"/>
      <c r="B565" s="101"/>
      <c r="C565" s="99"/>
      <c r="D565" s="100"/>
      <c r="E565" s="101"/>
      <c r="F565" s="117"/>
      <c r="G565" s="101"/>
      <c r="H565" s="117"/>
      <c r="I565" s="101"/>
      <c r="J565" s="93"/>
      <c r="K565" s="93"/>
      <c r="L565" s="182"/>
      <c r="M565" s="182"/>
      <c r="N565" s="182"/>
      <c r="O565" s="183" t="s">
        <v>120</v>
      </c>
      <c r="P565" s="140" t="e">
        <f t="shared" ref="P565:AJ565" si="721">P538</f>
        <v>#N/A</v>
      </c>
      <c r="Q565" s="185">
        <f t="shared" si="721"/>
        <v>0</v>
      </c>
      <c r="R565" s="185">
        <f t="shared" si="721"/>
        <v>0</v>
      </c>
      <c r="S565" s="185">
        <f t="shared" si="721"/>
        <v>0</v>
      </c>
      <c r="T565" s="186" t="e">
        <f t="shared" si="721"/>
        <v>#DIV/0!</v>
      </c>
      <c r="U565" s="186" t="e">
        <f t="shared" si="721"/>
        <v>#DIV/0!</v>
      </c>
      <c r="V565" s="187">
        <f t="shared" si="721"/>
        <v>0</v>
      </c>
      <c r="W565" s="185">
        <f t="shared" si="721"/>
        <v>0</v>
      </c>
      <c r="X565" s="185">
        <f t="shared" si="721"/>
        <v>0</v>
      </c>
      <c r="Y565" s="186" t="e">
        <f t="shared" si="721"/>
        <v>#DIV/0!</v>
      </c>
      <c r="Z565" s="188" t="e">
        <f t="shared" si="721"/>
        <v>#DIV/0!</v>
      </c>
      <c r="AA565" s="189">
        <f t="shared" si="721"/>
        <v>0</v>
      </c>
      <c r="AB565" s="189">
        <f t="shared" si="721"/>
        <v>0</v>
      </c>
      <c r="AC565" s="189">
        <f t="shared" si="721"/>
        <v>0</v>
      </c>
      <c r="AD565" s="189">
        <f t="shared" si="721"/>
        <v>0</v>
      </c>
      <c r="AE565" s="190">
        <f t="shared" si="721"/>
        <v>0</v>
      </c>
      <c r="AF565" s="189">
        <f t="shared" si="721"/>
        <v>0</v>
      </c>
      <c r="AG565" s="189">
        <f t="shared" si="721"/>
        <v>0</v>
      </c>
      <c r="AH565" s="189">
        <f t="shared" si="721"/>
        <v>0</v>
      </c>
      <c r="AI565" s="189">
        <f t="shared" si="721"/>
        <v>0</v>
      </c>
      <c r="AJ565" s="190">
        <f t="shared" si="721"/>
        <v>0</v>
      </c>
      <c r="AK565" s="90" t="s">
        <v>121</v>
      </c>
    </row>
    <row r="566" spans="1:37" x14ac:dyDescent="0.35">
      <c r="A566" s="47"/>
      <c r="B566" s="48"/>
      <c r="C566" s="49"/>
      <c r="D566" s="50"/>
      <c r="E566" s="51"/>
      <c r="F566" s="48"/>
      <c r="G566" s="51"/>
      <c r="H566" s="48"/>
      <c r="I566" s="51"/>
      <c r="J566" s="52"/>
      <c r="K566" s="53"/>
      <c r="L566" s="198"/>
      <c r="M566" s="199"/>
      <c r="N566" s="198"/>
      <c r="O566" s="199" t="s">
        <v>122</v>
      </c>
      <c r="P566" s="139" t="e">
        <f>SUM(P564:P565)</f>
        <v>#N/A</v>
      </c>
      <c r="Q566" s="159">
        <f>SUM(Q564:Q565)</f>
        <v>0</v>
      </c>
      <c r="R566" s="159">
        <f>SUM(R564:R565)</f>
        <v>0</v>
      </c>
      <c r="S566" s="159">
        <f>SUM(S564:S565)</f>
        <v>0</v>
      </c>
      <c r="T566" s="76" t="e">
        <f>R566/(R566+S566)</f>
        <v>#DIV/0!</v>
      </c>
      <c r="U566" s="76" t="e">
        <f>S566/(R566+S566)</f>
        <v>#DIV/0!</v>
      </c>
      <c r="V566" s="158">
        <f>SUM(V564:V565)</f>
        <v>0</v>
      </c>
      <c r="W566" s="159">
        <f>SUM(W564:W565)</f>
        <v>0</v>
      </c>
      <c r="X566" s="159">
        <f>SUM(X564:X565)</f>
        <v>0</v>
      </c>
      <c r="Y566" s="76" t="e">
        <f>W566/(W566+X566)</f>
        <v>#DIV/0!</v>
      </c>
      <c r="Z566" s="77" t="e">
        <f>X566/(W566+X566)</f>
        <v>#DIV/0!</v>
      </c>
      <c r="AA566" s="144">
        <f t="shared" ref="AA566:AJ566" si="722">SUM(AA564:AA565)</f>
        <v>0</v>
      </c>
      <c r="AB566" s="144">
        <f t="shared" si="722"/>
        <v>0</v>
      </c>
      <c r="AC566" s="144">
        <f t="shared" si="722"/>
        <v>0</v>
      </c>
      <c r="AD566" s="144">
        <f t="shared" si="722"/>
        <v>0</v>
      </c>
      <c r="AE566" s="145">
        <f t="shared" si="722"/>
        <v>0</v>
      </c>
      <c r="AF566" s="144">
        <f t="shared" si="722"/>
        <v>0</v>
      </c>
      <c r="AG566" s="144">
        <f t="shared" si="722"/>
        <v>0</v>
      </c>
      <c r="AH566" s="144">
        <f t="shared" si="722"/>
        <v>0</v>
      </c>
      <c r="AI566" s="144">
        <f t="shared" si="722"/>
        <v>0</v>
      </c>
      <c r="AJ566" s="145">
        <f t="shared" si="722"/>
        <v>0</v>
      </c>
      <c r="AK566" s="91" t="str">
        <f>O566</f>
        <v>CUMMULATIVE INCIDENT TOTAL</v>
      </c>
    </row>
    <row r="567" spans="1:37" ht="15" thickTop="1" x14ac:dyDescent="0.35">
      <c r="A567" s="34">
        <f t="shared" ref="A567:A574" si="723">$A$592</f>
        <v>0</v>
      </c>
      <c r="B567" s="236">
        <f>$B$592</f>
        <v>0</v>
      </c>
      <c r="C567" s="36">
        <f t="shared" ref="C567:C574" si="724">$C$592</f>
        <v>0</v>
      </c>
      <c r="D567" s="35"/>
      <c r="E567" s="35"/>
      <c r="F567" s="35"/>
      <c r="H567" s="35"/>
      <c r="I567" s="54"/>
      <c r="J567" s="54"/>
      <c r="K567" s="35"/>
      <c r="L567" s="35"/>
      <c r="M567" s="37"/>
      <c r="N567" s="38"/>
      <c r="O567" s="83"/>
      <c r="P567" s="87" t="e">
        <f>VLOOKUP(H567,'SW CAT Values'!D:E,2,)</f>
        <v>#N/A</v>
      </c>
      <c r="Q567" s="71"/>
      <c r="R567" s="70">
        <f t="shared" ref="R567:R591" si="725">IF(D567="Ground",P567*N567,0)</f>
        <v>0</v>
      </c>
      <c r="S567" s="70">
        <f t="shared" ref="S567:S591" si="726">IF(D567="Ground",P567*O567,0)</f>
        <v>0</v>
      </c>
      <c r="T567" s="320"/>
      <c r="U567" s="320"/>
      <c r="V567" s="71"/>
      <c r="W567" s="70">
        <f t="shared" ref="W567:W591" si="727">IF(D567="Air",P567*N567,0)</f>
        <v>0</v>
      </c>
      <c r="X567" s="70">
        <f t="shared" ref="X567:X591" si="728">IF(D567="Air",P567*O567,0)</f>
        <v>0</v>
      </c>
      <c r="Y567" s="320"/>
      <c r="Z567" s="321"/>
      <c r="AA567" s="72">
        <f t="shared" ref="AA567:AA591" si="729">IF(E567="Crew",P567*N567,0)</f>
        <v>0</v>
      </c>
      <c r="AB567" s="72">
        <f t="shared" ref="AB567:AB591" si="730">IF(E567="Engine",P567*N567,0)</f>
        <v>0</v>
      </c>
      <c r="AC567" s="72">
        <f t="shared" ref="AC567:AC591" si="731">IF(E567="Equipment",P567*N567,0)</f>
        <v>0</v>
      </c>
      <c r="AD567" s="72">
        <f t="shared" ref="AD567:AD591" si="732">IF(E567="Fixed",P567*N567,0)</f>
        <v>0</v>
      </c>
      <c r="AE567" s="73">
        <f t="shared" ref="AE567:AE591" si="733">IF(E567="Rotary",P567*N567,0)</f>
        <v>0</v>
      </c>
      <c r="AF567" s="72">
        <f t="shared" ref="AF567:AF591" si="734">IF(E567="Crew",P567*O567,0)</f>
        <v>0</v>
      </c>
      <c r="AG567" s="72">
        <f t="shared" ref="AG567:AG591" si="735">IF(E567="Engine",P567*O567,0)</f>
        <v>0</v>
      </c>
      <c r="AH567" s="72">
        <f t="shared" ref="AH567:AH591" si="736">IF(E567="Equipment",P567*O567,0)</f>
        <v>0</v>
      </c>
      <c r="AI567" s="72">
        <f t="shared" ref="AI567:AI591" si="737">IF(E567="Fixed",P567*O567,0)</f>
        <v>0</v>
      </c>
      <c r="AJ567" s="73">
        <f t="shared" ref="AJ567:AJ591" si="738">IF(E567="Rotary",P567*O567,0)</f>
        <v>0</v>
      </c>
      <c r="AK567" s="39"/>
    </row>
    <row r="568" spans="1:37" x14ac:dyDescent="0.35">
      <c r="A568" s="34">
        <f t="shared" si="723"/>
        <v>0</v>
      </c>
      <c r="B568" s="236">
        <f t="shared" ref="B568:B591" si="739">$B$592</f>
        <v>0</v>
      </c>
      <c r="C568" s="36">
        <f t="shared" si="724"/>
        <v>0</v>
      </c>
      <c r="D568" s="35"/>
      <c r="E568" s="35"/>
      <c r="F568" s="35"/>
      <c r="H568" s="35"/>
      <c r="I568" s="54"/>
      <c r="J568" s="54"/>
      <c r="K568" s="35"/>
      <c r="L568" s="35"/>
      <c r="M568" s="37"/>
      <c r="N568" s="38"/>
      <c r="O568" s="83"/>
      <c r="P568" s="87" t="e">
        <f>VLOOKUP(H568,'SW CAT Values'!D:E,2,)</f>
        <v>#N/A</v>
      </c>
      <c r="Q568" s="71"/>
      <c r="R568" s="70">
        <f t="shared" si="725"/>
        <v>0</v>
      </c>
      <c r="S568" s="70">
        <f t="shared" si="726"/>
        <v>0</v>
      </c>
      <c r="T568" s="320"/>
      <c r="U568" s="320"/>
      <c r="V568" s="71"/>
      <c r="W568" s="70">
        <f t="shared" si="727"/>
        <v>0</v>
      </c>
      <c r="X568" s="70">
        <f t="shared" si="728"/>
        <v>0</v>
      </c>
      <c r="Y568" s="320"/>
      <c r="Z568" s="321"/>
      <c r="AA568" s="72">
        <f t="shared" si="729"/>
        <v>0</v>
      </c>
      <c r="AB568" s="72">
        <f t="shared" si="730"/>
        <v>0</v>
      </c>
      <c r="AC568" s="72">
        <f t="shared" si="731"/>
        <v>0</v>
      </c>
      <c r="AD568" s="72">
        <f t="shared" si="732"/>
        <v>0</v>
      </c>
      <c r="AE568" s="73">
        <f t="shared" si="733"/>
        <v>0</v>
      </c>
      <c r="AF568" s="72">
        <f t="shared" si="734"/>
        <v>0</v>
      </c>
      <c r="AG568" s="72">
        <f t="shared" si="735"/>
        <v>0</v>
      </c>
      <c r="AH568" s="72">
        <f t="shared" si="736"/>
        <v>0</v>
      </c>
      <c r="AI568" s="72">
        <f t="shared" si="737"/>
        <v>0</v>
      </c>
      <c r="AJ568" s="73">
        <f t="shared" si="738"/>
        <v>0</v>
      </c>
      <c r="AK568" s="39"/>
    </row>
    <row r="569" spans="1:37" x14ac:dyDescent="0.35">
      <c r="A569" s="34">
        <f t="shared" si="723"/>
        <v>0</v>
      </c>
      <c r="B569" s="236">
        <f t="shared" si="739"/>
        <v>0</v>
      </c>
      <c r="C569" s="36">
        <f t="shared" si="724"/>
        <v>0</v>
      </c>
      <c r="D569" s="35"/>
      <c r="E569" s="35"/>
      <c r="F569" s="35"/>
      <c r="H569" s="35"/>
      <c r="I569" s="54"/>
      <c r="J569" s="54"/>
      <c r="K569" s="35"/>
      <c r="L569" s="35"/>
      <c r="M569" s="37"/>
      <c r="N569" s="38"/>
      <c r="O569" s="83"/>
      <c r="P569" s="87" t="e">
        <f>VLOOKUP(H569,'SW CAT Values'!D:E,2,)</f>
        <v>#N/A</v>
      </c>
      <c r="Q569" s="71"/>
      <c r="R569" s="70">
        <f t="shared" si="725"/>
        <v>0</v>
      </c>
      <c r="S569" s="70">
        <f t="shared" si="726"/>
        <v>0</v>
      </c>
      <c r="T569" s="320"/>
      <c r="U569" s="320"/>
      <c r="V569" s="71"/>
      <c r="W569" s="70">
        <f t="shared" si="727"/>
        <v>0</v>
      </c>
      <c r="X569" s="70">
        <f t="shared" si="728"/>
        <v>0</v>
      </c>
      <c r="Y569" s="320"/>
      <c r="Z569" s="321"/>
      <c r="AA569" s="72">
        <f t="shared" si="729"/>
        <v>0</v>
      </c>
      <c r="AB569" s="72">
        <f t="shared" si="730"/>
        <v>0</v>
      </c>
      <c r="AC569" s="72">
        <f t="shared" si="731"/>
        <v>0</v>
      </c>
      <c r="AD569" s="72">
        <f t="shared" si="732"/>
        <v>0</v>
      </c>
      <c r="AE569" s="73">
        <f t="shared" si="733"/>
        <v>0</v>
      </c>
      <c r="AF569" s="72">
        <f t="shared" si="734"/>
        <v>0</v>
      </c>
      <c r="AG569" s="72">
        <f t="shared" si="735"/>
        <v>0</v>
      </c>
      <c r="AH569" s="72">
        <f t="shared" si="736"/>
        <v>0</v>
      </c>
      <c r="AI569" s="72">
        <f t="shared" si="737"/>
        <v>0</v>
      </c>
      <c r="AJ569" s="73">
        <f t="shared" si="738"/>
        <v>0</v>
      </c>
      <c r="AK569" s="39"/>
    </row>
    <row r="570" spans="1:37" x14ac:dyDescent="0.35">
      <c r="A570" s="34">
        <f t="shared" si="723"/>
        <v>0</v>
      </c>
      <c r="B570" s="236">
        <f t="shared" si="739"/>
        <v>0</v>
      </c>
      <c r="C570" s="36">
        <f t="shared" si="724"/>
        <v>0</v>
      </c>
      <c r="D570" s="35"/>
      <c r="E570" s="35"/>
      <c r="F570" s="35"/>
      <c r="H570" s="35"/>
      <c r="I570" s="54"/>
      <c r="J570" s="54"/>
      <c r="K570" s="35"/>
      <c r="L570" s="35"/>
      <c r="M570" s="37"/>
      <c r="N570" s="38"/>
      <c r="O570" s="83"/>
      <c r="P570" s="87" t="e">
        <f>VLOOKUP(H570,'SW CAT Values'!D:E,2,)</f>
        <v>#N/A</v>
      </c>
      <c r="Q570" s="71"/>
      <c r="R570" s="70">
        <f t="shared" si="725"/>
        <v>0</v>
      </c>
      <c r="S570" s="70">
        <f t="shared" si="726"/>
        <v>0</v>
      </c>
      <c r="T570" s="320"/>
      <c r="U570" s="320"/>
      <c r="V570" s="71"/>
      <c r="W570" s="70">
        <f t="shared" si="727"/>
        <v>0</v>
      </c>
      <c r="X570" s="70">
        <f t="shared" si="728"/>
        <v>0</v>
      </c>
      <c r="Y570" s="320"/>
      <c r="Z570" s="321"/>
      <c r="AA570" s="72">
        <f t="shared" si="729"/>
        <v>0</v>
      </c>
      <c r="AB570" s="72">
        <f t="shared" si="730"/>
        <v>0</v>
      </c>
      <c r="AC570" s="72">
        <f t="shared" si="731"/>
        <v>0</v>
      </c>
      <c r="AD570" s="72">
        <f t="shared" si="732"/>
        <v>0</v>
      </c>
      <c r="AE570" s="73">
        <f t="shared" si="733"/>
        <v>0</v>
      </c>
      <c r="AF570" s="72">
        <f t="shared" si="734"/>
        <v>0</v>
      </c>
      <c r="AG570" s="72">
        <f t="shared" si="735"/>
        <v>0</v>
      </c>
      <c r="AH570" s="72">
        <f t="shared" si="736"/>
        <v>0</v>
      </c>
      <c r="AI570" s="72">
        <f t="shared" si="737"/>
        <v>0</v>
      </c>
      <c r="AJ570" s="73">
        <f t="shared" si="738"/>
        <v>0</v>
      </c>
      <c r="AK570" s="39"/>
    </row>
    <row r="571" spans="1:37" x14ac:dyDescent="0.35">
      <c r="A571" s="34">
        <f t="shared" si="723"/>
        <v>0</v>
      </c>
      <c r="B571" s="236">
        <f t="shared" si="739"/>
        <v>0</v>
      </c>
      <c r="C571" s="36">
        <f t="shared" si="724"/>
        <v>0</v>
      </c>
      <c r="D571" s="35"/>
      <c r="E571" s="35"/>
      <c r="F571" s="35"/>
      <c r="H571" s="35"/>
      <c r="I571" s="54"/>
      <c r="J571" s="54"/>
      <c r="K571" s="35"/>
      <c r="L571" s="35"/>
      <c r="M571" s="37"/>
      <c r="N571" s="38"/>
      <c r="O571" s="83"/>
      <c r="P571" s="87" t="e">
        <f>VLOOKUP(H571,'SW CAT Values'!D:E,2,)</f>
        <v>#N/A</v>
      </c>
      <c r="Q571" s="71"/>
      <c r="R571" s="70">
        <f t="shared" si="725"/>
        <v>0</v>
      </c>
      <c r="S571" s="70">
        <f t="shared" si="726"/>
        <v>0</v>
      </c>
      <c r="T571" s="320"/>
      <c r="U571" s="320"/>
      <c r="V571" s="71"/>
      <c r="W571" s="70">
        <f t="shared" si="727"/>
        <v>0</v>
      </c>
      <c r="X571" s="70">
        <f t="shared" si="728"/>
        <v>0</v>
      </c>
      <c r="Y571" s="320"/>
      <c r="Z571" s="321"/>
      <c r="AA571" s="72">
        <f t="shared" si="729"/>
        <v>0</v>
      </c>
      <c r="AB571" s="72">
        <f t="shared" si="730"/>
        <v>0</v>
      </c>
      <c r="AC571" s="72">
        <f t="shared" si="731"/>
        <v>0</v>
      </c>
      <c r="AD571" s="72">
        <f t="shared" si="732"/>
        <v>0</v>
      </c>
      <c r="AE571" s="73">
        <f t="shared" si="733"/>
        <v>0</v>
      </c>
      <c r="AF571" s="72">
        <f t="shared" si="734"/>
        <v>0</v>
      </c>
      <c r="AG571" s="72">
        <f t="shared" si="735"/>
        <v>0</v>
      </c>
      <c r="AH571" s="72">
        <f t="shared" si="736"/>
        <v>0</v>
      </c>
      <c r="AI571" s="72">
        <f t="shared" si="737"/>
        <v>0</v>
      </c>
      <c r="AJ571" s="73">
        <f t="shared" si="738"/>
        <v>0</v>
      </c>
      <c r="AK571" s="39"/>
    </row>
    <row r="572" spans="1:37" x14ac:dyDescent="0.35">
      <c r="A572" s="34">
        <f t="shared" si="723"/>
        <v>0</v>
      </c>
      <c r="B572" s="236">
        <f t="shared" si="739"/>
        <v>0</v>
      </c>
      <c r="C572" s="36">
        <f t="shared" si="724"/>
        <v>0</v>
      </c>
      <c r="D572" s="35"/>
      <c r="E572" s="35"/>
      <c r="F572" s="35"/>
      <c r="H572" s="35"/>
      <c r="I572" s="54"/>
      <c r="J572" s="54"/>
      <c r="K572" s="35"/>
      <c r="L572" s="35"/>
      <c r="M572" s="37"/>
      <c r="N572" s="38"/>
      <c r="O572" s="83"/>
      <c r="P572" s="87" t="e">
        <f>VLOOKUP(H572,'SW CAT Values'!D:E,2,)</f>
        <v>#N/A</v>
      </c>
      <c r="Q572" s="71"/>
      <c r="R572" s="70">
        <f t="shared" si="725"/>
        <v>0</v>
      </c>
      <c r="S572" s="70">
        <f t="shared" si="726"/>
        <v>0</v>
      </c>
      <c r="T572" s="320"/>
      <c r="U572" s="320"/>
      <c r="V572" s="71"/>
      <c r="W572" s="70">
        <f t="shared" si="727"/>
        <v>0</v>
      </c>
      <c r="X572" s="70">
        <f t="shared" si="728"/>
        <v>0</v>
      </c>
      <c r="Y572" s="320"/>
      <c r="Z572" s="321"/>
      <c r="AA572" s="72">
        <f t="shared" si="729"/>
        <v>0</v>
      </c>
      <c r="AB572" s="72">
        <f t="shared" si="730"/>
        <v>0</v>
      </c>
      <c r="AC572" s="72">
        <f t="shared" si="731"/>
        <v>0</v>
      </c>
      <c r="AD572" s="72">
        <f t="shared" si="732"/>
        <v>0</v>
      </c>
      <c r="AE572" s="73">
        <f t="shared" si="733"/>
        <v>0</v>
      </c>
      <c r="AF572" s="72">
        <f t="shared" si="734"/>
        <v>0</v>
      </c>
      <c r="AG572" s="72">
        <f t="shared" si="735"/>
        <v>0</v>
      </c>
      <c r="AH572" s="72">
        <f t="shared" si="736"/>
        <v>0</v>
      </c>
      <c r="AI572" s="72">
        <f t="shared" si="737"/>
        <v>0</v>
      </c>
      <c r="AJ572" s="73">
        <f t="shared" si="738"/>
        <v>0</v>
      </c>
      <c r="AK572" s="39"/>
    </row>
    <row r="573" spans="1:37" x14ac:dyDescent="0.35">
      <c r="A573" s="34">
        <f t="shared" si="723"/>
        <v>0</v>
      </c>
      <c r="B573" s="236">
        <f t="shared" si="739"/>
        <v>0</v>
      </c>
      <c r="C573" s="36">
        <f t="shared" si="724"/>
        <v>0</v>
      </c>
      <c r="D573" s="35"/>
      <c r="E573" s="35"/>
      <c r="F573" s="35"/>
      <c r="H573" s="35"/>
      <c r="I573" s="54"/>
      <c r="J573" s="54"/>
      <c r="K573" s="35"/>
      <c r="L573" s="35"/>
      <c r="M573" s="37"/>
      <c r="N573" s="38"/>
      <c r="O573" s="83"/>
      <c r="P573" s="87" t="e">
        <f>VLOOKUP(H573,'SW CAT Values'!D:E,2,)</f>
        <v>#N/A</v>
      </c>
      <c r="Q573" s="71"/>
      <c r="R573" s="70">
        <f t="shared" si="725"/>
        <v>0</v>
      </c>
      <c r="S573" s="70">
        <f t="shared" si="726"/>
        <v>0</v>
      </c>
      <c r="T573" s="320"/>
      <c r="U573" s="320"/>
      <c r="V573" s="71"/>
      <c r="W573" s="70">
        <f t="shared" si="727"/>
        <v>0</v>
      </c>
      <c r="X573" s="70">
        <f t="shared" si="728"/>
        <v>0</v>
      </c>
      <c r="Y573" s="320"/>
      <c r="Z573" s="321"/>
      <c r="AA573" s="72">
        <f t="shared" si="729"/>
        <v>0</v>
      </c>
      <c r="AB573" s="72">
        <f t="shared" si="730"/>
        <v>0</v>
      </c>
      <c r="AC573" s="72">
        <f t="shared" si="731"/>
        <v>0</v>
      </c>
      <c r="AD573" s="72">
        <f t="shared" si="732"/>
        <v>0</v>
      </c>
      <c r="AE573" s="73">
        <f t="shared" si="733"/>
        <v>0</v>
      </c>
      <c r="AF573" s="72">
        <f t="shared" si="734"/>
        <v>0</v>
      </c>
      <c r="AG573" s="72">
        <f t="shared" si="735"/>
        <v>0</v>
      </c>
      <c r="AH573" s="72">
        <f t="shared" si="736"/>
        <v>0</v>
      </c>
      <c r="AI573" s="72">
        <f t="shared" si="737"/>
        <v>0</v>
      </c>
      <c r="AJ573" s="73">
        <f t="shared" si="738"/>
        <v>0</v>
      </c>
      <c r="AK573" s="39"/>
    </row>
    <row r="574" spans="1:37" x14ac:dyDescent="0.35">
      <c r="A574" s="34">
        <f t="shared" si="723"/>
        <v>0</v>
      </c>
      <c r="B574" s="236">
        <f t="shared" si="739"/>
        <v>0</v>
      </c>
      <c r="C574" s="36">
        <f t="shared" si="724"/>
        <v>0</v>
      </c>
      <c r="D574" s="35"/>
      <c r="E574" s="35"/>
      <c r="F574" s="35"/>
      <c r="H574" s="35"/>
      <c r="I574" s="54"/>
      <c r="J574" s="54"/>
      <c r="K574" s="35"/>
      <c r="L574" s="35"/>
      <c r="M574" s="37"/>
      <c r="N574" s="38"/>
      <c r="O574" s="83"/>
      <c r="P574" s="87" t="e">
        <f>VLOOKUP(H574,'SW CAT Values'!D:E,2,)</f>
        <v>#N/A</v>
      </c>
      <c r="Q574" s="71"/>
      <c r="R574" s="70">
        <f t="shared" si="725"/>
        <v>0</v>
      </c>
      <c r="S574" s="70">
        <f t="shared" si="726"/>
        <v>0</v>
      </c>
      <c r="T574" s="320"/>
      <c r="U574" s="320"/>
      <c r="V574" s="71"/>
      <c r="W574" s="70">
        <f t="shared" si="727"/>
        <v>0</v>
      </c>
      <c r="X574" s="70">
        <f t="shared" si="728"/>
        <v>0</v>
      </c>
      <c r="Y574" s="320"/>
      <c r="Z574" s="321"/>
      <c r="AA574" s="72">
        <f t="shared" si="729"/>
        <v>0</v>
      </c>
      <c r="AB574" s="72">
        <f t="shared" si="730"/>
        <v>0</v>
      </c>
      <c r="AC574" s="72">
        <f t="shared" si="731"/>
        <v>0</v>
      </c>
      <c r="AD574" s="72">
        <f t="shared" si="732"/>
        <v>0</v>
      </c>
      <c r="AE574" s="73">
        <f t="shared" si="733"/>
        <v>0</v>
      </c>
      <c r="AF574" s="72">
        <f t="shared" si="734"/>
        <v>0</v>
      </c>
      <c r="AG574" s="72">
        <f t="shared" si="735"/>
        <v>0</v>
      </c>
      <c r="AH574" s="72">
        <f t="shared" si="736"/>
        <v>0</v>
      </c>
      <c r="AI574" s="72">
        <f t="shared" si="737"/>
        <v>0</v>
      </c>
      <c r="AJ574" s="73">
        <f t="shared" si="738"/>
        <v>0</v>
      </c>
      <c r="AK574" s="39"/>
    </row>
    <row r="575" spans="1:37" x14ac:dyDescent="0.35">
      <c r="A575" s="34">
        <f t="shared" ref="A575:A582" si="740">$A$592</f>
        <v>0</v>
      </c>
      <c r="B575" s="236">
        <f t="shared" si="739"/>
        <v>0</v>
      </c>
      <c r="C575" s="36">
        <f t="shared" ref="C575:C582" si="741">$C$592</f>
        <v>0</v>
      </c>
      <c r="D575" s="35"/>
      <c r="E575" s="35"/>
      <c r="F575" s="35"/>
      <c r="H575" s="35"/>
      <c r="I575" s="54"/>
      <c r="J575" s="54"/>
      <c r="K575" s="35"/>
      <c r="L575" s="35"/>
      <c r="M575" s="37"/>
      <c r="N575" s="38"/>
      <c r="O575" s="83"/>
      <c r="P575" s="87" t="e">
        <f>VLOOKUP(H575,'SW CAT Values'!D:E,2,)</f>
        <v>#N/A</v>
      </c>
      <c r="Q575" s="71"/>
      <c r="R575" s="70">
        <f t="shared" si="725"/>
        <v>0</v>
      </c>
      <c r="S575" s="70">
        <f t="shared" si="726"/>
        <v>0</v>
      </c>
      <c r="T575" s="320"/>
      <c r="U575" s="320"/>
      <c r="V575" s="71"/>
      <c r="W575" s="70">
        <f t="shared" si="727"/>
        <v>0</v>
      </c>
      <c r="X575" s="70">
        <f t="shared" si="728"/>
        <v>0</v>
      </c>
      <c r="Y575" s="320"/>
      <c r="Z575" s="321"/>
      <c r="AA575" s="72">
        <f t="shared" si="729"/>
        <v>0</v>
      </c>
      <c r="AB575" s="72">
        <f t="shared" si="730"/>
        <v>0</v>
      </c>
      <c r="AC575" s="72">
        <f t="shared" si="731"/>
        <v>0</v>
      </c>
      <c r="AD575" s="72">
        <f t="shared" si="732"/>
        <v>0</v>
      </c>
      <c r="AE575" s="73">
        <f t="shared" si="733"/>
        <v>0</v>
      </c>
      <c r="AF575" s="72">
        <f t="shared" si="734"/>
        <v>0</v>
      </c>
      <c r="AG575" s="72">
        <f t="shared" si="735"/>
        <v>0</v>
      </c>
      <c r="AH575" s="72">
        <f t="shared" si="736"/>
        <v>0</v>
      </c>
      <c r="AI575" s="72">
        <f t="shared" si="737"/>
        <v>0</v>
      </c>
      <c r="AJ575" s="73">
        <f t="shared" si="738"/>
        <v>0</v>
      </c>
      <c r="AK575" s="39"/>
    </row>
    <row r="576" spans="1:37" x14ac:dyDescent="0.35">
      <c r="A576" s="34">
        <f t="shared" si="740"/>
        <v>0</v>
      </c>
      <c r="B576" s="236">
        <f t="shared" si="739"/>
        <v>0</v>
      </c>
      <c r="C576" s="36">
        <f t="shared" si="741"/>
        <v>0</v>
      </c>
      <c r="D576" s="35"/>
      <c r="E576" s="35"/>
      <c r="F576" s="35"/>
      <c r="H576" s="35"/>
      <c r="I576" s="54"/>
      <c r="J576" s="54"/>
      <c r="K576" s="35"/>
      <c r="L576" s="35"/>
      <c r="M576" s="37"/>
      <c r="N576" s="38"/>
      <c r="O576" s="83"/>
      <c r="P576" s="87" t="e">
        <f>VLOOKUP(H576,'SW CAT Values'!D:E,2,)</f>
        <v>#N/A</v>
      </c>
      <c r="Q576" s="71"/>
      <c r="R576" s="70">
        <f t="shared" si="725"/>
        <v>0</v>
      </c>
      <c r="S576" s="70">
        <f t="shared" si="726"/>
        <v>0</v>
      </c>
      <c r="T576" s="320"/>
      <c r="U576" s="320"/>
      <c r="V576" s="71"/>
      <c r="W576" s="70">
        <f t="shared" si="727"/>
        <v>0</v>
      </c>
      <c r="X576" s="70">
        <f t="shared" si="728"/>
        <v>0</v>
      </c>
      <c r="Y576" s="320"/>
      <c r="Z576" s="321"/>
      <c r="AA576" s="72">
        <f t="shared" si="729"/>
        <v>0</v>
      </c>
      <c r="AB576" s="72">
        <f t="shared" si="730"/>
        <v>0</v>
      </c>
      <c r="AC576" s="72">
        <f t="shared" si="731"/>
        <v>0</v>
      </c>
      <c r="AD576" s="72">
        <f t="shared" si="732"/>
        <v>0</v>
      </c>
      <c r="AE576" s="73">
        <f t="shared" si="733"/>
        <v>0</v>
      </c>
      <c r="AF576" s="72">
        <f t="shared" si="734"/>
        <v>0</v>
      </c>
      <c r="AG576" s="72">
        <f t="shared" si="735"/>
        <v>0</v>
      </c>
      <c r="AH576" s="72">
        <f t="shared" si="736"/>
        <v>0</v>
      </c>
      <c r="AI576" s="72">
        <f t="shared" si="737"/>
        <v>0</v>
      </c>
      <c r="AJ576" s="73">
        <f t="shared" si="738"/>
        <v>0</v>
      </c>
      <c r="AK576" s="39"/>
    </row>
    <row r="577" spans="1:37" x14ac:dyDescent="0.35">
      <c r="A577" s="34">
        <f t="shared" si="740"/>
        <v>0</v>
      </c>
      <c r="B577" s="236">
        <f t="shared" si="739"/>
        <v>0</v>
      </c>
      <c r="C577" s="36">
        <f t="shared" si="741"/>
        <v>0</v>
      </c>
      <c r="D577" s="35"/>
      <c r="E577" s="35"/>
      <c r="F577" s="35"/>
      <c r="H577" s="35"/>
      <c r="I577" s="54"/>
      <c r="J577" s="54"/>
      <c r="K577" s="35"/>
      <c r="L577" s="35"/>
      <c r="M577" s="37"/>
      <c r="N577" s="38"/>
      <c r="O577" s="83"/>
      <c r="P577" s="87" t="e">
        <f>VLOOKUP(H577,'SW CAT Values'!D:E,2,)</f>
        <v>#N/A</v>
      </c>
      <c r="Q577" s="71"/>
      <c r="R577" s="70">
        <f t="shared" si="725"/>
        <v>0</v>
      </c>
      <c r="S577" s="70">
        <f t="shared" si="726"/>
        <v>0</v>
      </c>
      <c r="T577" s="320"/>
      <c r="U577" s="320"/>
      <c r="V577" s="71"/>
      <c r="W577" s="70">
        <f t="shared" si="727"/>
        <v>0</v>
      </c>
      <c r="X577" s="70">
        <f t="shared" si="728"/>
        <v>0</v>
      </c>
      <c r="Y577" s="320"/>
      <c r="Z577" s="321"/>
      <c r="AA577" s="72">
        <f t="shared" si="729"/>
        <v>0</v>
      </c>
      <c r="AB577" s="72">
        <f t="shared" si="730"/>
        <v>0</v>
      </c>
      <c r="AC577" s="72">
        <f t="shared" si="731"/>
        <v>0</v>
      </c>
      <c r="AD577" s="72">
        <f t="shared" si="732"/>
        <v>0</v>
      </c>
      <c r="AE577" s="73">
        <f t="shared" si="733"/>
        <v>0</v>
      </c>
      <c r="AF577" s="72">
        <f t="shared" si="734"/>
        <v>0</v>
      </c>
      <c r="AG577" s="72">
        <f t="shared" si="735"/>
        <v>0</v>
      </c>
      <c r="AH577" s="72">
        <f t="shared" si="736"/>
        <v>0</v>
      </c>
      <c r="AI577" s="72">
        <f t="shared" si="737"/>
        <v>0</v>
      </c>
      <c r="AJ577" s="73">
        <f t="shared" si="738"/>
        <v>0</v>
      </c>
      <c r="AK577" s="39"/>
    </row>
    <row r="578" spans="1:37" x14ac:dyDescent="0.35">
      <c r="A578" s="34">
        <f t="shared" si="740"/>
        <v>0</v>
      </c>
      <c r="B578" s="236">
        <f t="shared" si="739"/>
        <v>0</v>
      </c>
      <c r="C578" s="36">
        <f t="shared" si="741"/>
        <v>0</v>
      </c>
      <c r="D578" s="35"/>
      <c r="E578" s="35"/>
      <c r="F578" s="35"/>
      <c r="H578" s="35"/>
      <c r="I578" s="54"/>
      <c r="J578" s="54"/>
      <c r="K578" s="35"/>
      <c r="L578" s="35"/>
      <c r="M578" s="37"/>
      <c r="N578" s="38"/>
      <c r="O578" s="83"/>
      <c r="P578" s="87" t="e">
        <f>VLOOKUP(H578,'SW CAT Values'!D:E,2,)</f>
        <v>#N/A</v>
      </c>
      <c r="Q578" s="71"/>
      <c r="R578" s="70">
        <f t="shared" si="725"/>
        <v>0</v>
      </c>
      <c r="S578" s="70">
        <f t="shared" si="726"/>
        <v>0</v>
      </c>
      <c r="T578" s="320"/>
      <c r="U578" s="320"/>
      <c r="V578" s="71"/>
      <c r="W578" s="70">
        <f t="shared" si="727"/>
        <v>0</v>
      </c>
      <c r="X578" s="70">
        <f t="shared" si="728"/>
        <v>0</v>
      </c>
      <c r="Y578" s="320"/>
      <c r="Z578" s="321"/>
      <c r="AA578" s="72">
        <f t="shared" si="729"/>
        <v>0</v>
      </c>
      <c r="AB578" s="72">
        <f t="shared" si="730"/>
        <v>0</v>
      </c>
      <c r="AC578" s="72">
        <f t="shared" si="731"/>
        <v>0</v>
      </c>
      <c r="AD578" s="72">
        <f t="shared" si="732"/>
        <v>0</v>
      </c>
      <c r="AE578" s="73">
        <f t="shared" si="733"/>
        <v>0</v>
      </c>
      <c r="AF578" s="72">
        <f t="shared" si="734"/>
        <v>0</v>
      </c>
      <c r="AG578" s="72">
        <f t="shared" si="735"/>
        <v>0</v>
      </c>
      <c r="AH578" s="72">
        <f t="shared" si="736"/>
        <v>0</v>
      </c>
      <c r="AI578" s="72">
        <f t="shared" si="737"/>
        <v>0</v>
      </c>
      <c r="AJ578" s="73">
        <f t="shared" si="738"/>
        <v>0</v>
      </c>
      <c r="AK578" s="39"/>
    </row>
    <row r="579" spans="1:37" x14ac:dyDescent="0.35">
      <c r="A579" s="34">
        <f t="shared" si="740"/>
        <v>0</v>
      </c>
      <c r="B579" s="236">
        <f t="shared" si="739"/>
        <v>0</v>
      </c>
      <c r="C579" s="36">
        <f t="shared" si="741"/>
        <v>0</v>
      </c>
      <c r="D579" s="35"/>
      <c r="E579" s="35"/>
      <c r="F579" s="35"/>
      <c r="H579" s="35"/>
      <c r="I579" s="54"/>
      <c r="J579" s="54"/>
      <c r="K579" s="35"/>
      <c r="L579" s="35"/>
      <c r="M579" s="37"/>
      <c r="N579" s="38"/>
      <c r="O579" s="83"/>
      <c r="P579" s="87" t="e">
        <f>VLOOKUP(H579,'SW CAT Values'!D:E,2,)</f>
        <v>#N/A</v>
      </c>
      <c r="Q579" s="71"/>
      <c r="R579" s="70">
        <f t="shared" si="725"/>
        <v>0</v>
      </c>
      <c r="S579" s="70">
        <f t="shared" si="726"/>
        <v>0</v>
      </c>
      <c r="T579" s="320"/>
      <c r="U579" s="320"/>
      <c r="V579" s="71"/>
      <c r="W579" s="70">
        <f t="shared" si="727"/>
        <v>0</v>
      </c>
      <c r="X579" s="70">
        <f t="shared" si="728"/>
        <v>0</v>
      </c>
      <c r="Y579" s="320"/>
      <c r="Z579" s="321"/>
      <c r="AA579" s="72">
        <f t="shared" si="729"/>
        <v>0</v>
      </c>
      <c r="AB579" s="72">
        <f t="shared" si="730"/>
        <v>0</v>
      </c>
      <c r="AC579" s="72">
        <f t="shared" si="731"/>
        <v>0</v>
      </c>
      <c r="AD579" s="72">
        <f t="shared" si="732"/>
        <v>0</v>
      </c>
      <c r="AE579" s="73">
        <f t="shared" si="733"/>
        <v>0</v>
      </c>
      <c r="AF579" s="72">
        <f t="shared" si="734"/>
        <v>0</v>
      </c>
      <c r="AG579" s="72">
        <f t="shared" si="735"/>
        <v>0</v>
      </c>
      <c r="AH579" s="72">
        <f t="shared" si="736"/>
        <v>0</v>
      </c>
      <c r="AI579" s="72">
        <f t="shared" si="737"/>
        <v>0</v>
      </c>
      <c r="AJ579" s="73">
        <f t="shared" si="738"/>
        <v>0</v>
      </c>
      <c r="AK579" s="39"/>
    </row>
    <row r="580" spans="1:37" x14ac:dyDescent="0.35">
      <c r="A580" s="34">
        <f t="shared" si="740"/>
        <v>0</v>
      </c>
      <c r="B580" s="236">
        <f t="shared" si="739"/>
        <v>0</v>
      </c>
      <c r="C580" s="36">
        <f t="shared" si="741"/>
        <v>0</v>
      </c>
      <c r="D580" s="35"/>
      <c r="E580" s="35"/>
      <c r="F580" s="35"/>
      <c r="H580" s="35"/>
      <c r="I580" s="54"/>
      <c r="J580" s="54"/>
      <c r="K580" s="35"/>
      <c r="L580" s="35"/>
      <c r="M580" s="37"/>
      <c r="N580" s="38"/>
      <c r="O580" s="83"/>
      <c r="P580" s="87" t="e">
        <f>VLOOKUP(H580,'SW CAT Values'!D:E,2,)</f>
        <v>#N/A</v>
      </c>
      <c r="Q580" s="71"/>
      <c r="R580" s="70">
        <f t="shared" si="725"/>
        <v>0</v>
      </c>
      <c r="S580" s="70">
        <f t="shared" si="726"/>
        <v>0</v>
      </c>
      <c r="T580" s="320"/>
      <c r="U580" s="320"/>
      <c r="V580" s="71"/>
      <c r="W580" s="70">
        <f t="shared" si="727"/>
        <v>0</v>
      </c>
      <c r="X580" s="70">
        <f t="shared" si="728"/>
        <v>0</v>
      </c>
      <c r="Y580" s="320"/>
      <c r="Z580" s="321"/>
      <c r="AA580" s="72">
        <f t="shared" si="729"/>
        <v>0</v>
      </c>
      <c r="AB580" s="72">
        <f t="shared" si="730"/>
        <v>0</v>
      </c>
      <c r="AC580" s="72">
        <f t="shared" si="731"/>
        <v>0</v>
      </c>
      <c r="AD580" s="72">
        <f t="shared" si="732"/>
        <v>0</v>
      </c>
      <c r="AE580" s="73">
        <f t="shared" si="733"/>
        <v>0</v>
      </c>
      <c r="AF580" s="72">
        <f t="shared" si="734"/>
        <v>0</v>
      </c>
      <c r="AG580" s="72">
        <f t="shared" si="735"/>
        <v>0</v>
      </c>
      <c r="AH580" s="72">
        <f t="shared" si="736"/>
        <v>0</v>
      </c>
      <c r="AI580" s="72">
        <f t="shared" si="737"/>
        <v>0</v>
      </c>
      <c r="AJ580" s="73">
        <f t="shared" si="738"/>
        <v>0</v>
      </c>
      <c r="AK580" s="39"/>
    </row>
    <row r="581" spans="1:37" x14ac:dyDescent="0.35">
      <c r="A581" s="34">
        <f t="shared" si="740"/>
        <v>0</v>
      </c>
      <c r="B581" s="236">
        <f t="shared" si="739"/>
        <v>0</v>
      </c>
      <c r="C581" s="36">
        <f t="shared" si="741"/>
        <v>0</v>
      </c>
      <c r="D581" s="35"/>
      <c r="E581" s="35"/>
      <c r="F581" s="35"/>
      <c r="H581" s="35"/>
      <c r="I581" s="54"/>
      <c r="J581" s="54"/>
      <c r="K581" s="35"/>
      <c r="L581" s="35"/>
      <c r="M581" s="37"/>
      <c r="N581" s="38"/>
      <c r="O581" s="83"/>
      <c r="P581" s="87" t="e">
        <f>VLOOKUP(H581,'SW CAT Values'!D:E,2,)</f>
        <v>#N/A</v>
      </c>
      <c r="Q581" s="71"/>
      <c r="R581" s="70">
        <f t="shared" si="725"/>
        <v>0</v>
      </c>
      <c r="S581" s="70">
        <f t="shared" si="726"/>
        <v>0</v>
      </c>
      <c r="T581" s="320"/>
      <c r="U581" s="320"/>
      <c r="V581" s="71"/>
      <c r="W581" s="70">
        <f t="shared" si="727"/>
        <v>0</v>
      </c>
      <c r="X581" s="70">
        <f t="shared" si="728"/>
        <v>0</v>
      </c>
      <c r="Y581" s="320"/>
      <c r="Z581" s="321"/>
      <c r="AA581" s="72">
        <f t="shared" si="729"/>
        <v>0</v>
      </c>
      <c r="AB581" s="72">
        <f t="shared" si="730"/>
        <v>0</v>
      </c>
      <c r="AC581" s="72">
        <f t="shared" si="731"/>
        <v>0</v>
      </c>
      <c r="AD581" s="72">
        <f t="shared" si="732"/>
        <v>0</v>
      </c>
      <c r="AE581" s="73">
        <f t="shared" si="733"/>
        <v>0</v>
      </c>
      <c r="AF581" s="72">
        <f t="shared" si="734"/>
        <v>0</v>
      </c>
      <c r="AG581" s="72">
        <f t="shared" si="735"/>
        <v>0</v>
      </c>
      <c r="AH581" s="72">
        <f t="shared" si="736"/>
        <v>0</v>
      </c>
      <c r="AI581" s="72">
        <f t="shared" si="737"/>
        <v>0</v>
      </c>
      <c r="AJ581" s="73">
        <f t="shared" si="738"/>
        <v>0</v>
      </c>
      <c r="AK581" s="39"/>
    </row>
    <row r="582" spans="1:37" x14ac:dyDescent="0.35">
      <c r="A582" s="34">
        <f t="shared" si="740"/>
        <v>0</v>
      </c>
      <c r="B582" s="236">
        <f t="shared" si="739"/>
        <v>0</v>
      </c>
      <c r="C582" s="36">
        <f t="shared" si="741"/>
        <v>0</v>
      </c>
      <c r="D582" s="35"/>
      <c r="E582" s="35"/>
      <c r="F582" s="35"/>
      <c r="H582" s="35"/>
      <c r="I582" s="54"/>
      <c r="J582" s="54"/>
      <c r="K582" s="35"/>
      <c r="L582" s="35"/>
      <c r="M582" s="37"/>
      <c r="N582" s="38"/>
      <c r="O582" s="83"/>
      <c r="P582" s="87" t="e">
        <f>VLOOKUP(H582,'SW CAT Values'!D:E,2,)</f>
        <v>#N/A</v>
      </c>
      <c r="Q582" s="71"/>
      <c r="R582" s="70">
        <f t="shared" si="725"/>
        <v>0</v>
      </c>
      <c r="S582" s="70">
        <f t="shared" si="726"/>
        <v>0</v>
      </c>
      <c r="T582" s="320"/>
      <c r="U582" s="320"/>
      <c r="V582" s="71"/>
      <c r="W582" s="70">
        <f t="shared" si="727"/>
        <v>0</v>
      </c>
      <c r="X582" s="70">
        <f t="shared" si="728"/>
        <v>0</v>
      </c>
      <c r="Y582" s="320"/>
      <c r="Z582" s="321"/>
      <c r="AA582" s="72">
        <f t="shared" si="729"/>
        <v>0</v>
      </c>
      <c r="AB582" s="72">
        <f t="shared" si="730"/>
        <v>0</v>
      </c>
      <c r="AC582" s="72">
        <f t="shared" si="731"/>
        <v>0</v>
      </c>
      <c r="AD582" s="72">
        <f t="shared" si="732"/>
        <v>0</v>
      </c>
      <c r="AE582" s="73">
        <f t="shared" si="733"/>
        <v>0</v>
      </c>
      <c r="AF582" s="72">
        <f t="shared" si="734"/>
        <v>0</v>
      </c>
      <c r="AG582" s="72">
        <f t="shared" si="735"/>
        <v>0</v>
      </c>
      <c r="AH582" s="72">
        <f t="shared" si="736"/>
        <v>0</v>
      </c>
      <c r="AI582" s="72">
        <f t="shared" si="737"/>
        <v>0</v>
      </c>
      <c r="AJ582" s="73">
        <f t="shared" si="738"/>
        <v>0</v>
      </c>
      <c r="AK582" s="39"/>
    </row>
    <row r="583" spans="1:37" x14ac:dyDescent="0.35">
      <c r="A583" s="34">
        <f t="shared" ref="A583:A586" si="742">$A$592</f>
        <v>0</v>
      </c>
      <c r="B583" s="236">
        <f t="shared" si="739"/>
        <v>0</v>
      </c>
      <c r="C583" s="36">
        <f t="shared" ref="C583:C586" si="743">$C$592</f>
        <v>0</v>
      </c>
      <c r="D583" s="35"/>
      <c r="E583" s="35"/>
      <c r="F583" s="35"/>
      <c r="H583" s="35"/>
      <c r="I583" s="54"/>
      <c r="J583" s="54"/>
      <c r="K583" s="35"/>
      <c r="L583" s="35"/>
      <c r="M583" s="37"/>
      <c r="N583" s="38"/>
      <c r="O583" s="83"/>
      <c r="P583" s="87" t="e">
        <f>VLOOKUP(H583,'SW CAT Values'!D:E,2,)</f>
        <v>#N/A</v>
      </c>
      <c r="Q583" s="71"/>
      <c r="R583" s="70">
        <f t="shared" si="725"/>
        <v>0</v>
      </c>
      <c r="S583" s="70">
        <f t="shared" si="726"/>
        <v>0</v>
      </c>
      <c r="T583" s="320"/>
      <c r="U583" s="320"/>
      <c r="V583" s="71"/>
      <c r="W583" s="70">
        <f t="shared" si="727"/>
        <v>0</v>
      </c>
      <c r="X583" s="70">
        <f t="shared" si="728"/>
        <v>0</v>
      </c>
      <c r="Y583" s="320"/>
      <c r="Z583" s="321"/>
      <c r="AA583" s="72">
        <f t="shared" si="729"/>
        <v>0</v>
      </c>
      <c r="AB583" s="72">
        <f t="shared" si="730"/>
        <v>0</v>
      </c>
      <c r="AC583" s="72">
        <f t="shared" si="731"/>
        <v>0</v>
      </c>
      <c r="AD583" s="72">
        <f t="shared" si="732"/>
        <v>0</v>
      </c>
      <c r="AE583" s="73">
        <f t="shared" si="733"/>
        <v>0</v>
      </c>
      <c r="AF583" s="72">
        <f t="shared" si="734"/>
        <v>0</v>
      </c>
      <c r="AG583" s="72">
        <f t="shared" si="735"/>
        <v>0</v>
      </c>
      <c r="AH583" s="72">
        <f t="shared" si="736"/>
        <v>0</v>
      </c>
      <c r="AI583" s="72">
        <f t="shared" si="737"/>
        <v>0</v>
      </c>
      <c r="AJ583" s="73">
        <f t="shared" si="738"/>
        <v>0</v>
      </c>
      <c r="AK583" s="39"/>
    </row>
    <row r="584" spans="1:37" x14ac:dyDescent="0.35">
      <c r="A584" s="34">
        <f t="shared" si="742"/>
        <v>0</v>
      </c>
      <c r="B584" s="236">
        <f t="shared" si="739"/>
        <v>0</v>
      </c>
      <c r="C584" s="36">
        <f t="shared" si="743"/>
        <v>0</v>
      </c>
      <c r="D584" s="35"/>
      <c r="E584" s="35"/>
      <c r="F584" s="35"/>
      <c r="H584" s="35"/>
      <c r="I584" s="54"/>
      <c r="J584" s="54"/>
      <c r="K584" s="35"/>
      <c r="L584" s="35"/>
      <c r="M584" s="37"/>
      <c r="N584" s="38"/>
      <c r="O584" s="83"/>
      <c r="P584" s="87" t="e">
        <f>VLOOKUP(H584,'SW CAT Values'!D:E,2,)</f>
        <v>#N/A</v>
      </c>
      <c r="Q584" s="71"/>
      <c r="R584" s="70">
        <f t="shared" si="725"/>
        <v>0</v>
      </c>
      <c r="S584" s="70">
        <f t="shared" si="726"/>
        <v>0</v>
      </c>
      <c r="T584" s="320"/>
      <c r="U584" s="320"/>
      <c r="V584" s="71"/>
      <c r="W584" s="70">
        <f t="shared" si="727"/>
        <v>0</v>
      </c>
      <c r="X584" s="70">
        <f t="shared" si="728"/>
        <v>0</v>
      </c>
      <c r="Y584" s="320"/>
      <c r="Z584" s="321"/>
      <c r="AA584" s="72">
        <f t="shared" si="729"/>
        <v>0</v>
      </c>
      <c r="AB584" s="72">
        <f t="shared" si="730"/>
        <v>0</v>
      </c>
      <c r="AC584" s="72">
        <f t="shared" si="731"/>
        <v>0</v>
      </c>
      <c r="AD584" s="72">
        <f t="shared" si="732"/>
        <v>0</v>
      </c>
      <c r="AE584" s="73">
        <f t="shared" si="733"/>
        <v>0</v>
      </c>
      <c r="AF584" s="72">
        <f t="shared" si="734"/>
        <v>0</v>
      </c>
      <c r="AG584" s="72">
        <f t="shared" si="735"/>
        <v>0</v>
      </c>
      <c r="AH584" s="72">
        <f t="shared" si="736"/>
        <v>0</v>
      </c>
      <c r="AI584" s="72">
        <f t="shared" si="737"/>
        <v>0</v>
      </c>
      <c r="AJ584" s="73">
        <f t="shared" si="738"/>
        <v>0</v>
      </c>
      <c r="AK584" s="39"/>
    </row>
    <row r="585" spans="1:37" x14ac:dyDescent="0.35">
      <c r="A585" s="34">
        <f t="shared" si="742"/>
        <v>0</v>
      </c>
      <c r="B585" s="236">
        <f t="shared" si="739"/>
        <v>0</v>
      </c>
      <c r="C585" s="36">
        <f t="shared" si="743"/>
        <v>0</v>
      </c>
      <c r="D585" s="35"/>
      <c r="E585" s="35"/>
      <c r="F585" s="35"/>
      <c r="H585" s="35"/>
      <c r="I585" s="54"/>
      <c r="J585" s="54"/>
      <c r="K585" s="35"/>
      <c r="L585" s="35"/>
      <c r="M585" s="37"/>
      <c r="N585" s="38"/>
      <c r="O585" s="83"/>
      <c r="P585" s="87" t="e">
        <f>VLOOKUP(H585,'SW CAT Values'!D:E,2,)</f>
        <v>#N/A</v>
      </c>
      <c r="Q585" s="71"/>
      <c r="R585" s="70">
        <f t="shared" si="725"/>
        <v>0</v>
      </c>
      <c r="S585" s="70">
        <f t="shared" si="726"/>
        <v>0</v>
      </c>
      <c r="T585" s="320"/>
      <c r="U585" s="320"/>
      <c r="V585" s="71"/>
      <c r="W585" s="70">
        <f t="shared" si="727"/>
        <v>0</v>
      </c>
      <c r="X585" s="70">
        <f t="shared" si="728"/>
        <v>0</v>
      </c>
      <c r="Y585" s="320"/>
      <c r="Z585" s="321"/>
      <c r="AA585" s="72">
        <f t="shared" si="729"/>
        <v>0</v>
      </c>
      <c r="AB585" s="72">
        <f t="shared" si="730"/>
        <v>0</v>
      </c>
      <c r="AC585" s="72">
        <f t="shared" si="731"/>
        <v>0</v>
      </c>
      <c r="AD585" s="72">
        <f t="shared" si="732"/>
        <v>0</v>
      </c>
      <c r="AE585" s="73">
        <f t="shared" si="733"/>
        <v>0</v>
      </c>
      <c r="AF585" s="72">
        <f t="shared" si="734"/>
        <v>0</v>
      </c>
      <c r="AG585" s="72">
        <f t="shared" si="735"/>
        <v>0</v>
      </c>
      <c r="AH585" s="72">
        <f t="shared" si="736"/>
        <v>0</v>
      </c>
      <c r="AI585" s="72">
        <f t="shared" si="737"/>
        <v>0</v>
      </c>
      <c r="AJ585" s="73">
        <f t="shared" si="738"/>
        <v>0</v>
      </c>
      <c r="AK585" s="39"/>
    </row>
    <row r="586" spans="1:37" x14ac:dyDescent="0.35">
      <c r="A586" s="34">
        <f t="shared" si="742"/>
        <v>0</v>
      </c>
      <c r="B586" s="236">
        <f t="shared" si="739"/>
        <v>0</v>
      </c>
      <c r="C586" s="36">
        <f t="shared" si="743"/>
        <v>0</v>
      </c>
      <c r="D586" s="35"/>
      <c r="E586" s="35"/>
      <c r="F586" s="35"/>
      <c r="H586" s="35"/>
      <c r="I586" s="54"/>
      <c r="J586" s="54"/>
      <c r="K586" s="35"/>
      <c r="L586" s="35"/>
      <c r="M586" s="37"/>
      <c r="N586" s="38"/>
      <c r="O586" s="83"/>
      <c r="P586" s="87" t="e">
        <f>VLOOKUP(H586,'SW CAT Values'!D:E,2,)</f>
        <v>#N/A</v>
      </c>
      <c r="Q586" s="71"/>
      <c r="R586" s="70">
        <f t="shared" si="725"/>
        <v>0</v>
      </c>
      <c r="S586" s="70">
        <f t="shared" si="726"/>
        <v>0</v>
      </c>
      <c r="T586" s="320"/>
      <c r="U586" s="320"/>
      <c r="V586" s="71"/>
      <c r="W586" s="70">
        <f t="shared" si="727"/>
        <v>0</v>
      </c>
      <c r="X586" s="70">
        <f t="shared" si="728"/>
        <v>0</v>
      </c>
      <c r="Y586" s="320"/>
      <c r="Z586" s="321"/>
      <c r="AA586" s="72">
        <f t="shared" si="729"/>
        <v>0</v>
      </c>
      <c r="AB586" s="72">
        <f t="shared" si="730"/>
        <v>0</v>
      </c>
      <c r="AC586" s="72">
        <f t="shared" si="731"/>
        <v>0</v>
      </c>
      <c r="AD586" s="72">
        <f t="shared" si="732"/>
        <v>0</v>
      </c>
      <c r="AE586" s="73">
        <f t="shared" si="733"/>
        <v>0</v>
      </c>
      <c r="AF586" s="72">
        <f t="shared" si="734"/>
        <v>0</v>
      </c>
      <c r="AG586" s="72">
        <f t="shared" si="735"/>
        <v>0</v>
      </c>
      <c r="AH586" s="72">
        <f t="shared" si="736"/>
        <v>0</v>
      </c>
      <c r="AI586" s="72">
        <f t="shared" si="737"/>
        <v>0</v>
      </c>
      <c r="AJ586" s="73">
        <f t="shared" si="738"/>
        <v>0</v>
      </c>
      <c r="AK586" s="39"/>
    </row>
    <row r="587" spans="1:37" x14ac:dyDescent="0.35">
      <c r="A587" s="34">
        <f t="shared" ref="A587:A591" si="744">$A$592</f>
        <v>0</v>
      </c>
      <c r="B587" s="236">
        <f t="shared" si="739"/>
        <v>0</v>
      </c>
      <c r="C587" s="36">
        <f t="shared" ref="C587:C591" si="745">$C$592</f>
        <v>0</v>
      </c>
      <c r="D587" s="35"/>
      <c r="E587" s="35"/>
      <c r="F587" s="35"/>
      <c r="H587" s="35"/>
      <c r="I587" s="54"/>
      <c r="J587" s="54"/>
      <c r="K587" s="35"/>
      <c r="L587" s="35"/>
      <c r="M587" s="37"/>
      <c r="N587" s="38"/>
      <c r="O587" s="83"/>
      <c r="P587" s="87" t="e">
        <f>VLOOKUP(H587,'SW CAT Values'!D:E,2,)</f>
        <v>#N/A</v>
      </c>
      <c r="Q587" s="71"/>
      <c r="R587" s="70">
        <f t="shared" si="725"/>
        <v>0</v>
      </c>
      <c r="S587" s="70">
        <f t="shared" si="726"/>
        <v>0</v>
      </c>
      <c r="T587" s="320"/>
      <c r="U587" s="320"/>
      <c r="V587" s="71"/>
      <c r="W587" s="70">
        <f t="shared" si="727"/>
        <v>0</v>
      </c>
      <c r="X587" s="70">
        <f t="shared" si="728"/>
        <v>0</v>
      </c>
      <c r="Y587" s="320"/>
      <c r="Z587" s="321"/>
      <c r="AA587" s="72">
        <f t="shared" si="729"/>
        <v>0</v>
      </c>
      <c r="AB587" s="72">
        <f t="shared" si="730"/>
        <v>0</v>
      </c>
      <c r="AC587" s="72">
        <f t="shared" si="731"/>
        <v>0</v>
      </c>
      <c r="AD587" s="72">
        <f t="shared" si="732"/>
        <v>0</v>
      </c>
      <c r="AE587" s="73">
        <f t="shared" si="733"/>
        <v>0</v>
      </c>
      <c r="AF587" s="72">
        <f t="shared" si="734"/>
        <v>0</v>
      </c>
      <c r="AG587" s="72">
        <f t="shared" si="735"/>
        <v>0</v>
      </c>
      <c r="AH587" s="72">
        <f t="shared" si="736"/>
        <v>0</v>
      </c>
      <c r="AI587" s="72">
        <f t="shared" si="737"/>
        <v>0</v>
      </c>
      <c r="AJ587" s="73">
        <f t="shared" si="738"/>
        <v>0</v>
      </c>
      <c r="AK587" s="39"/>
    </row>
    <row r="588" spans="1:37" x14ac:dyDescent="0.35">
      <c r="A588" s="34">
        <f t="shared" si="744"/>
        <v>0</v>
      </c>
      <c r="B588" s="236">
        <f t="shared" si="739"/>
        <v>0</v>
      </c>
      <c r="C588" s="36">
        <f t="shared" si="745"/>
        <v>0</v>
      </c>
      <c r="D588" s="35"/>
      <c r="E588" s="35"/>
      <c r="F588" s="35"/>
      <c r="H588" s="35"/>
      <c r="I588" s="54"/>
      <c r="J588" s="54"/>
      <c r="K588" s="35"/>
      <c r="L588" s="35"/>
      <c r="M588" s="37"/>
      <c r="N588" s="38"/>
      <c r="O588" s="83"/>
      <c r="P588" s="87" t="e">
        <f>VLOOKUP(H588,'SW CAT Values'!D:E,2,)</f>
        <v>#N/A</v>
      </c>
      <c r="Q588" s="71"/>
      <c r="R588" s="70">
        <f t="shared" si="725"/>
        <v>0</v>
      </c>
      <c r="S588" s="70">
        <f t="shared" si="726"/>
        <v>0</v>
      </c>
      <c r="T588" s="320"/>
      <c r="U588" s="320"/>
      <c r="V588" s="71"/>
      <c r="W588" s="70">
        <f t="shared" si="727"/>
        <v>0</v>
      </c>
      <c r="X588" s="70">
        <f t="shared" si="728"/>
        <v>0</v>
      </c>
      <c r="Y588" s="320"/>
      <c r="Z588" s="321"/>
      <c r="AA588" s="72">
        <f t="shared" si="729"/>
        <v>0</v>
      </c>
      <c r="AB588" s="72">
        <f t="shared" si="730"/>
        <v>0</v>
      </c>
      <c r="AC588" s="72">
        <f t="shared" si="731"/>
        <v>0</v>
      </c>
      <c r="AD588" s="72">
        <f t="shared" si="732"/>
        <v>0</v>
      </c>
      <c r="AE588" s="73">
        <f t="shared" si="733"/>
        <v>0</v>
      </c>
      <c r="AF588" s="72">
        <f t="shared" si="734"/>
        <v>0</v>
      </c>
      <c r="AG588" s="72">
        <f t="shared" si="735"/>
        <v>0</v>
      </c>
      <c r="AH588" s="72">
        <f t="shared" si="736"/>
        <v>0</v>
      </c>
      <c r="AI588" s="72">
        <f t="shared" si="737"/>
        <v>0</v>
      </c>
      <c r="AJ588" s="73">
        <f t="shared" si="738"/>
        <v>0</v>
      </c>
      <c r="AK588" s="39"/>
    </row>
    <row r="589" spans="1:37" x14ac:dyDescent="0.35">
      <c r="A589" s="34">
        <f t="shared" si="744"/>
        <v>0</v>
      </c>
      <c r="B589" s="236">
        <f t="shared" si="739"/>
        <v>0</v>
      </c>
      <c r="C589" s="36">
        <f t="shared" si="745"/>
        <v>0</v>
      </c>
      <c r="D589" s="35"/>
      <c r="E589" s="35"/>
      <c r="F589" s="35"/>
      <c r="H589" s="35"/>
      <c r="I589" s="54"/>
      <c r="J589" s="54"/>
      <c r="K589" s="35"/>
      <c r="L589" s="35"/>
      <c r="M589" s="37"/>
      <c r="N589" s="38"/>
      <c r="O589" s="83"/>
      <c r="P589" s="87" t="e">
        <f>VLOOKUP(H589,'SW CAT Values'!D:E,2,)</f>
        <v>#N/A</v>
      </c>
      <c r="Q589" s="71"/>
      <c r="R589" s="70">
        <f t="shared" si="725"/>
        <v>0</v>
      </c>
      <c r="S589" s="70">
        <f t="shared" si="726"/>
        <v>0</v>
      </c>
      <c r="T589" s="320"/>
      <c r="U589" s="320"/>
      <c r="V589" s="71"/>
      <c r="W589" s="70">
        <f t="shared" si="727"/>
        <v>0</v>
      </c>
      <c r="X589" s="70">
        <f t="shared" si="728"/>
        <v>0</v>
      </c>
      <c r="Y589" s="320"/>
      <c r="Z589" s="321"/>
      <c r="AA589" s="72">
        <f t="shared" si="729"/>
        <v>0</v>
      </c>
      <c r="AB589" s="72">
        <f t="shared" si="730"/>
        <v>0</v>
      </c>
      <c r="AC589" s="72">
        <f t="shared" si="731"/>
        <v>0</v>
      </c>
      <c r="AD589" s="72">
        <f t="shared" si="732"/>
        <v>0</v>
      </c>
      <c r="AE589" s="73">
        <f t="shared" si="733"/>
        <v>0</v>
      </c>
      <c r="AF589" s="72">
        <f t="shared" si="734"/>
        <v>0</v>
      </c>
      <c r="AG589" s="72">
        <f t="shared" si="735"/>
        <v>0</v>
      </c>
      <c r="AH589" s="72">
        <f t="shared" si="736"/>
        <v>0</v>
      </c>
      <c r="AI589" s="72">
        <f t="shared" si="737"/>
        <v>0</v>
      </c>
      <c r="AJ589" s="73">
        <f t="shared" si="738"/>
        <v>0</v>
      </c>
      <c r="AK589" s="39"/>
    </row>
    <row r="590" spans="1:37" x14ac:dyDescent="0.35">
      <c r="A590" s="34">
        <f t="shared" si="744"/>
        <v>0</v>
      </c>
      <c r="B590" s="236">
        <f t="shared" si="739"/>
        <v>0</v>
      </c>
      <c r="C590" s="36">
        <f t="shared" si="745"/>
        <v>0</v>
      </c>
      <c r="D590" s="35"/>
      <c r="E590" s="35"/>
      <c r="F590" s="35"/>
      <c r="H590" s="35"/>
      <c r="I590" s="54"/>
      <c r="J590" s="54"/>
      <c r="K590" s="35"/>
      <c r="L590" s="35"/>
      <c r="M590" s="37"/>
      <c r="N590" s="38"/>
      <c r="O590" s="83"/>
      <c r="P590" s="87" t="e">
        <f>VLOOKUP(H590,'SW CAT Values'!D:E,2,)</f>
        <v>#N/A</v>
      </c>
      <c r="Q590" s="71"/>
      <c r="R590" s="70">
        <f t="shared" si="725"/>
        <v>0</v>
      </c>
      <c r="S590" s="70">
        <f t="shared" si="726"/>
        <v>0</v>
      </c>
      <c r="T590" s="320"/>
      <c r="U590" s="320"/>
      <c r="V590" s="71"/>
      <c r="W590" s="70">
        <f t="shared" si="727"/>
        <v>0</v>
      </c>
      <c r="X590" s="70">
        <f t="shared" si="728"/>
        <v>0</v>
      </c>
      <c r="Y590" s="320"/>
      <c r="Z590" s="321"/>
      <c r="AA590" s="72">
        <f t="shared" si="729"/>
        <v>0</v>
      </c>
      <c r="AB590" s="72">
        <f t="shared" si="730"/>
        <v>0</v>
      </c>
      <c r="AC590" s="72">
        <f t="shared" si="731"/>
        <v>0</v>
      </c>
      <c r="AD590" s="72">
        <f t="shared" si="732"/>
        <v>0</v>
      </c>
      <c r="AE590" s="73">
        <f t="shared" si="733"/>
        <v>0</v>
      </c>
      <c r="AF590" s="72">
        <f t="shared" si="734"/>
        <v>0</v>
      </c>
      <c r="AG590" s="72">
        <f t="shared" si="735"/>
        <v>0</v>
      </c>
      <c r="AH590" s="72">
        <f t="shared" si="736"/>
        <v>0</v>
      </c>
      <c r="AI590" s="72">
        <f t="shared" si="737"/>
        <v>0</v>
      </c>
      <c r="AJ590" s="73">
        <f t="shared" si="738"/>
        <v>0</v>
      </c>
      <c r="AK590" s="39"/>
    </row>
    <row r="591" spans="1:37" x14ac:dyDescent="0.35">
      <c r="A591" s="34">
        <f t="shared" si="744"/>
        <v>0</v>
      </c>
      <c r="B591" s="236">
        <f t="shared" si="739"/>
        <v>0</v>
      </c>
      <c r="C591" s="36">
        <f t="shared" si="745"/>
        <v>0</v>
      </c>
      <c r="D591" s="35"/>
      <c r="E591" s="35"/>
      <c r="F591" s="35"/>
      <c r="H591" s="35"/>
      <c r="I591" s="54"/>
      <c r="J591" s="54"/>
      <c r="K591" s="35"/>
      <c r="L591" s="35"/>
      <c r="M591" s="37"/>
      <c r="N591" s="38"/>
      <c r="O591" s="83"/>
      <c r="P591" s="87" t="e">
        <f>VLOOKUP(H591,'SW CAT Values'!D:E,2,)</f>
        <v>#N/A</v>
      </c>
      <c r="Q591" s="71"/>
      <c r="R591" s="70">
        <f t="shared" si="725"/>
        <v>0</v>
      </c>
      <c r="S591" s="70">
        <f t="shared" si="726"/>
        <v>0</v>
      </c>
      <c r="T591" s="320"/>
      <c r="U591" s="320"/>
      <c r="V591" s="71"/>
      <c r="W591" s="70">
        <f t="shared" si="727"/>
        <v>0</v>
      </c>
      <c r="X591" s="70">
        <f t="shared" si="728"/>
        <v>0</v>
      </c>
      <c r="Y591" s="320"/>
      <c r="Z591" s="321"/>
      <c r="AA591" s="72">
        <f t="shared" si="729"/>
        <v>0</v>
      </c>
      <c r="AB591" s="72">
        <f t="shared" si="730"/>
        <v>0</v>
      </c>
      <c r="AC591" s="72">
        <f t="shared" si="731"/>
        <v>0</v>
      </c>
      <c r="AD591" s="72">
        <f t="shared" si="732"/>
        <v>0</v>
      </c>
      <c r="AE591" s="73">
        <f t="shared" si="733"/>
        <v>0</v>
      </c>
      <c r="AF591" s="72">
        <f t="shared" si="734"/>
        <v>0</v>
      </c>
      <c r="AG591" s="72">
        <f t="shared" si="735"/>
        <v>0</v>
      </c>
      <c r="AH591" s="72">
        <f t="shared" si="736"/>
        <v>0</v>
      </c>
      <c r="AI591" s="72">
        <f t="shared" si="737"/>
        <v>0</v>
      </c>
      <c r="AJ591" s="73">
        <f t="shared" si="738"/>
        <v>0</v>
      </c>
      <c r="AK591" s="39"/>
    </row>
    <row r="592" spans="1:37" x14ac:dyDescent="0.35">
      <c r="A592" s="40">
        <f>Summary!A24</f>
        <v>0</v>
      </c>
      <c r="B592" s="41">
        <f>Summary!B24</f>
        <v>0</v>
      </c>
      <c r="C592" s="42">
        <f>Summary!C24</f>
        <v>0</v>
      </c>
      <c r="D592" s="43"/>
      <c r="E592" s="44"/>
      <c r="F592" s="43"/>
      <c r="G592" s="45"/>
      <c r="H592" s="41"/>
      <c r="I592" s="45"/>
      <c r="J592" s="45"/>
      <c r="K592" s="46"/>
      <c r="L592" s="166"/>
      <c r="M592" s="167"/>
      <c r="N592" s="166"/>
      <c r="O592" s="168" t="str">
        <f>_xlfn.CONCAT("PERIOD ",A592," TOTAL")</f>
        <v>PERIOD 0 TOTAL</v>
      </c>
      <c r="P592" s="138" t="e">
        <f>SUM(P567:P591)</f>
        <v>#N/A</v>
      </c>
      <c r="Q592" s="157">
        <f>SUM(R592:S592)</f>
        <v>0</v>
      </c>
      <c r="R592" s="157">
        <f>SUM(R567:R591)</f>
        <v>0</v>
      </c>
      <c r="S592" s="157">
        <f>SUM(S567:S591)</f>
        <v>0</v>
      </c>
      <c r="T592" s="74" t="e">
        <f>R592/(R592+S592)</f>
        <v>#DIV/0!</v>
      </c>
      <c r="U592" s="74" t="e">
        <f>S592/(R592+S592)</f>
        <v>#DIV/0!</v>
      </c>
      <c r="V592" s="141">
        <f>SUM(W592:X592)</f>
        <v>0</v>
      </c>
      <c r="W592" s="157">
        <f>SUM(W567:W591)</f>
        <v>0</v>
      </c>
      <c r="X592" s="157">
        <f>SUM(X567:X591)</f>
        <v>0</v>
      </c>
      <c r="Y592" s="74" t="e">
        <f>W592/(W592+X592)</f>
        <v>#DIV/0!</v>
      </c>
      <c r="Z592" s="75" t="e">
        <f>X592/(W592+X592)</f>
        <v>#DIV/0!</v>
      </c>
      <c r="AA592" s="142">
        <f t="shared" ref="AA592:AJ592" si="746">SUM(AA567:AA591)</f>
        <v>0</v>
      </c>
      <c r="AB592" s="142">
        <f t="shared" si="746"/>
        <v>0</v>
      </c>
      <c r="AC592" s="142">
        <f t="shared" si="746"/>
        <v>0</v>
      </c>
      <c r="AD592" s="142">
        <f t="shared" si="746"/>
        <v>0</v>
      </c>
      <c r="AE592" s="143">
        <f t="shared" si="746"/>
        <v>0</v>
      </c>
      <c r="AF592" s="142">
        <f t="shared" si="746"/>
        <v>0</v>
      </c>
      <c r="AG592" s="142">
        <f t="shared" si="746"/>
        <v>0</v>
      </c>
      <c r="AH592" s="142">
        <f t="shared" si="746"/>
        <v>0</v>
      </c>
      <c r="AI592" s="142">
        <f t="shared" si="746"/>
        <v>0</v>
      </c>
      <c r="AJ592" s="143">
        <f t="shared" si="746"/>
        <v>0</v>
      </c>
      <c r="AK592" s="89">
        <f>C592</f>
        <v>0</v>
      </c>
    </row>
    <row r="593" spans="1:37" x14ac:dyDescent="0.35">
      <c r="A593" s="108"/>
      <c r="B593" s="101"/>
      <c r="C593" s="99"/>
      <c r="D593" s="100"/>
      <c r="E593" s="101"/>
      <c r="F593" s="117"/>
      <c r="G593" s="101"/>
      <c r="H593" s="117"/>
      <c r="I593" s="101"/>
      <c r="J593" s="93"/>
      <c r="K593" s="93"/>
      <c r="L593" s="182"/>
      <c r="M593" s="182"/>
      <c r="N593" s="182"/>
      <c r="O593" s="183" t="s">
        <v>120</v>
      </c>
      <c r="P593" s="140" t="e">
        <f t="shared" ref="P593:AJ593" si="747">P566</f>
        <v>#N/A</v>
      </c>
      <c r="Q593" s="185">
        <f t="shared" si="747"/>
        <v>0</v>
      </c>
      <c r="R593" s="185">
        <f t="shared" si="747"/>
        <v>0</v>
      </c>
      <c r="S593" s="185">
        <f t="shared" si="747"/>
        <v>0</v>
      </c>
      <c r="T593" s="186" t="e">
        <f t="shared" si="747"/>
        <v>#DIV/0!</v>
      </c>
      <c r="U593" s="186" t="e">
        <f t="shared" si="747"/>
        <v>#DIV/0!</v>
      </c>
      <c r="V593" s="187">
        <f t="shared" si="747"/>
        <v>0</v>
      </c>
      <c r="W593" s="185">
        <f t="shared" si="747"/>
        <v>0</v>
      </c>
      <c r="X593" s="185">
        <f t="shared" si="747"/>
        <v>0</v>
      </c>
      <c r="Y593" s="186" t="e">
        <f t="shared" si="747"/>
        <v>#DIV/0!</v>
      </c>
      <c r="Z593" s="188" t="e">
        <f t="shared" si="747"/>
        <v>#DIV/0!</v>
      </c>
      <c r="AA593" s="189">
        <f t="shared" si="747"/>
        <v>0</v>
      </c>
      <c r="AB593" s="189">
        <f t="shared" si="747"/>
        <v>0</v>
      </c>
      <c r="AC593" s="189">
        <f t="shared" si="747"/>
        <v>0</v>
      </c>
      <c r="AD593" s="189">
        <f t="shared" si="747"/>
        <v>0</v>
      </c>
      <c r="AE593" s="190">
        <f t="shared" si="747"/>
        <v>0</v>
      </c>
      <c r="AF593" s="189">
        <f t="shared" si="747"/>
        <v>0</v>
      </c>
      <c r="AG593" s="189">
        <f t="shared" si="747"/>
        <v>0</v>
      </c>
      <c r="AH593" s="189">
        <f t="shared" si="747"/>
        <v>0</v>
      </c>
      <c r="AI593" s="189">
        <f t="shared" si="747"/>
        <v>0</v>
      </c>
      <c r="AJ593" s="190">
        <f t="shared" si="747"/>
        <v>0</v>
      </c>
      <c r="AK593" s="90" t="s">
        <v>121</v>
      </c>
    </row>
    <row r="594" spans="1:37" x14ac:dyDescent="0.35">
      <c r="A594" s="47"/>
      <c r="B594" s="48"/>
      <c r="C594" s="49"/>
      <c r="D594" s="50"/>
      <c r="E594" s="51"/>
      <c r="F594" s="48"/>
      <c r="G594" s="51"/>
      <c r="H594" s="48"/>
      <c r="I594" s="51"/>
      <c r="J594" s="52"/>
      <c r="K594" s="53"/>
      <c r="L594" s="198"/>
      <c r="M594" s="199"/>
      <c r="N594" s="198"/>
      <c r="O594" s="199" t="s">
        <v>122</v>
      </c>
      <c r="P594" s="139" t="e">
        <f>SUM(P592:P593)</f>
        <v>#N/A</v>
      </c>
      <c r="Q594" s="159">
        <f>SUM(Q592:Q593)</f>
        <v>0</v>
      </c>
      <c r="R594" s="159">
        <f>SUM(R592:R593)</f>
        <v>0</v>
      </c>
      <c r="S594" s="159">
        <f>SUM(S592:S593)</f>
        <v>0</v>
      </c>
      <c r="T594" s="76" t="e">
        <f>R594/(R594+S594)</f>
        <v>#DIV/0!</v>
      </c>
      <c r="U594" s="76" t="e">
        <f>S594/(R594+S594)</f>
        <v>#DIV/0!</v>
      </c>
      <c r="V594" s="158">
        <f>SUM(V592:V593)</f>
        <v>0</v>
      </c>
      <c r="W594" s="159">
        <f>SUM(W592:W593)</f>
        <v>0</v>
      </c>
      <c r="X594" s="159">
        <f>SUM(X592:X593)</f>
        <v>0</v>
      </c>
      <c r="Y594" s="76" t="e">
        <f>W594/(W594+X594)</f>
        <v>#DIV/0!</v>
      </c>
      <c r="Z594" s="77" t="e">
        <f>X594/(W594+X594)</f>
        <v>#DIV/0!</v>
      </c>
      <c r="AA594" s="144">
        <f t="shared" ref="AA594:AJ594" si="748">SUM(AA592:AA593)</f>
        <v>0</v>
      </c>
      <c r="AB594" s="144">
        <f t="shared" si="748"/>
        <v>0</v>
      </c>
      <c r="AC594" s="144">
        <f t="shared" si="748"/>
        <v>0</v>
      </c>
      <c r="AD594" s="144">
        <f t="shared" si="748"/>
        <v>0</v>
      </c>
      <c r="AE594" s="145">
        <f t="shared" si="748"/>
        <v>0</v>
      </c>
      <c r="AF594" s="144">
        <f t="shared" si="748"/>
        <v>0</v>
      </c>
      <c r="AG594" s="144">
        <f t="shared" si="748"/>
        <v>0</v>
      </c>
      <c r="AH594" s="144">
        <f t="shared" si="748"/>
        <v>0</v>
      </c>
      <c r="AI594" s="144">
        <f t="shared" si="748"/>
        <v>0</v>
      </c>
      <c r="AJ594" s="145">
        <f t="shared" si="748"/>
        <v>0</v>
      </c>
      <c r="AK594" s="91" t="str">
        <f>O594</f>
        <v>CUMMULATIVE INCIDENT TOTAL</v>
      </c>
    </row>
    <row r="595" spans="1:37" ht="15" thickTop="1" x14ac:dyDescent="0.35">
      <c r="A595" s="34">
        <f>$A$620</f>
        <v>0</v>
      </c>
      <c r="B595" s="236">
        <f>$B$620</f>
        <v>0</v>
      </c>
      <c r="C595" s="36">
        <f>$C$620</f>
        <v>0</v>
      </c>
      <c r="D595" s="35"/>
      <c r="E595" s="35"/>
      <c r="F595" s="35"/>
      <c r="H595" s="35"/>
      <c r="I595" s="54"/>
      <c r="J595" s="54"/>
      <c r="K595" s="35"/>
      <c r="L595" s="35"/>
      <c r="M595" s="37"/>
      <c r="N595" s="38"/>
      <c r="O595" s="83"/>
      <c r="P595" s="87" t="e">
        <f>VLOOKUP(H595,'SW CAT Values'!D:E,2,)</f>
        <v>#N/A</v>
      </c>
      <c r="Q595" s="71"/>
      <c r="R595" s="70">
        <f t="shared" ref="R595:R619" si="749">IF(D595="Ground",P595*N595,0)</f>
        <v>0</v>
      </c>
      <c r="S595" s="70">
        <f t="shared" ref="S595:S619" si="750">IF(D595="Ground",P595*O595,0)</f>
        <v>0</v>
      </c>
      <c r="T595" s="320"/>
      <c r="U595" s="320"/>
      <c r="V595" s="71"/>
      <c r="W595" s="70">
        <f t="shared" ref="W595:W619" si="751">IF(D595="Air",P595*N595,0)</f>
        <v>0</v>
      </c>
      <c r="X595" s="70">
        <f t="shared" ref="X595:X619" si="752">IF(D595="Air",P595*O595,0)</f>
        <v>0</v>
      </c>
      <c r="Y595" s="320"/>
      <c r="Z595" s="321"/>
      <c r="AA595" s="72">
        <f t="shared" ref="AA595:AA619" si="753">IF(E595="Crew",P595*N595,0)</f>
        <v>0</v>
      </c>
      <c r="AB595" s="72">
        <f t="shared" ref="AB595:AB619" si="754">IF(E595="Engine",P595*N595,0)</f>
        <v>0</v>
      </c>
      <c r="AC595" s="72">
        <f t="shared" ref="AC595:AC619" si="755">IF(E595="Equipment",P595*N595,0)</f>
        <v>0</v>
      </c>
      <c r="AD595" s="72">
        <f t="shared" ref="AD595:AD619" si="756">IF(E595="Fixed",P595*N595,0)</f>
        <v>0</v>
      </c>
      <c r="AE595" s="73">
        <f t="shared" ref="AE595:AE619" si="757">IF(E595="Rotary",P595*N595,0)</f>
        <v>0</v>
      </c>
      <c r="AF595" s="72">
        <f t="shared" ref="AF595:AF619" si="758">IF(E595="Crew",P595*O595,0)</f>
        <v>0</v>
      </c>
      <c r="AG595" s="72">
        <f t="shared" ref="AG595:AG619" si="759">IF(E595="Engine",P595*O595,0)</f>
        <v>0</v>
      </c>
      <c r="AH595" s="72">
        <f t="shared" ref="AH595:AH619" si="760">IF(E595="Equipment",P595*O595,0)</f>
        <v>0</v>
      </c>
      <c r="AI595" s="72">
        <f t="shared" ref="AI595:AI619" si="761">IF(E595="Fixed",P595*O595,0)</f>
        <v>0</v>
      </c>
      <c r="AJ595" s="73">
        <f t="shared" ref="AJ595:AJ619" si="762">IF(E595="Rotary",P595*O595,0)</f>
        <v>0</v>
      </c>
      <c r="AK595" s="39"/>
    </row>
    <row r="596" spans="1:37" x14ac:dyDescent="0.35">
      <c r="A596" s="34">
        <f t="shared" ref="A596:A599" si="763">$A$620</f>
        <v>0</v>
      </c>
      <c r="B596" s="236">
        <f t="shared" ref="B596:B619" si="764">$B$620</f>
        <v>0</v>
      </c>
      <c r="C596" s="36">
        <f t="shared" ref="C596:C599" si="765">$C$620</f>
        <v>0</v>
      </c>
      <c r="D596" s="35"/>
      <c r="E596" s="35"/>
      <c r="F596" s="35"/>
      <c r="H596" s="35"/>
      <c r="I596" s="54"/>
      <c r="J596" s="54"/>
      <c r="K596" s="35"/>
      <c r="L596" s="35"/>
      <c r="M596" s="37"/>
      <c r="N596" s="38"/>
      <c r="O596" s="83"/>
      <c r="P596" s="87" t="e">
        <f>VLOOKUP(H596,'SW CAT Values'!D:E,2,)</f>
        <v>#N/A</v>
      </c>
      <c r="Q596" s="71"/>
      <c r="R596" s="70">
        <f t="shared" si="749"/>
        <v>0</v>
      </c>
      <c r="S596" s="70">
        <f t="shared" si="750"/>
        <v>0</v>
      </c>
      <c r="T596" s="320"/>
      <c r="U596" s="320"/>
      <c r="V596" s="71"/>
      <c r="W596" s="70">
        <f t="shared" si="751"/>
        <v>0</v>
      </c>
      <c r="X596" s="70">
        <f t="shared" si="752"/>
        <v>0</v>
      </c>
      <c r="Y596" s="320"/>
      <c r="Z596" s="321"/>
      <c r="AA596" s="72">
        <f t="shared" si="753"/>
        <v>0</v>
      </c>
      <c r="AB596" s="72">
        <f t="shared" si="754"/>
        <v>0</v>
      </c>
      <c r="AC596" s="72">
        <f t="shared" si="755"/>
        <v>0</v>
      </c>
      <c r="AD596" s="72">
        <f t="shared" si="756"/>
        <v>0</v>
      </c>
      <c r="AE596" s="73">
        <f t="shared" si="757"/>
        <v>0</v>
      </c>
      <c r="AF596" s="72">
        <f t="shared" si="758"/>
        <v>0</v>
      </c>
      <c r="AG596" s="72">
        <f t="shared" si="759"/>
        <v>0</v>
      </c>
      <c r="AH596" s="72">
        <f t="shared" si="760"/>
        <v>0</v>
      </c>
      <c r="AI596" s="72">
        <f t="shared" si="761"/>
        <v>0</v>
      </c>
      <c r="AJ596" s="73">
        <f t="shared" si="762"/>
        <v>0</v>
      </c>
      <c r="AK596" s="39"/>
    </row>
    <row r="597" spans="1:37" x14ac:dyDescent="0.35">
      <c r="A597" s="34">
        <f t="shared" si="763"/>
        <v>0</v>
      </c>
      <c r="B597" s="236">
        <f t="shared" si="764"/>
        <v>0</v>
      </c>
      <c r="C597" s="36">
        <f t="shared" si="765"/>
        <v>0</v>
      </c>
      <c r="D597" s="35"/>
      <c r="E597" s="35"/>
      <c r="F597" s="35"/>
      <c r="H597" s="35"/>
      <c r="I597" s="54"/>
      <c r="J597" s="54"/>
      <c r="K597" s="35"/>
      <c r="L597" s="35"/>
      <c r="M597" s="37"/>
      <c r="N597" s="38"/>
      <c r="O597" s="83"/>
      <c r="P597" s="87" t="e">
        <f>VLOOKUP(H597,'SW CAT Values'!D:E,2,)</f>
        <v>#N/A</v>
      </c>
      <c r="Q597" s="71"/>
      <c r="R597" s="70">
        <f t="shared" si="749"/>
        <v>0</v>
      </c>
      <c r="S597" s="70">
        <f t="shared" si="750"/>
        <v>0</v>
      </c>
      <c r="T597" s="320"/>
      <c r="U597" s="320"/>
      <c r="V597" s="71"/>
      <c r="W597" s="70">
        <f t="shared" si="751"/>
        <v>0</v>
      </c>
      <c r="X597" s="70">
        <f t="shared" si="752"/>
        <v>0</v>
      </c>
      <c r="Y597" s="320"/>
      <c r="Z597" s="321"/>
      <c r="AA597" s="72">
        <f t="shared" si="753"/>
        <v>0</v>
      </c>
      <c r="AB597" s="72">
        <f t="shared" si="754"/>
        <v>0</v>
      </c>
      <c r="AC597" s="72">
        <f t="shared" si="755"/>
        <v>0</v>
      </c>
      <c r="AD597" s="72">
        <f t="shared" si="756"/>
        <v>0</v>
      </c>
      <c r="AE597" s="73">
        <f t="shared" si="757"/>
        <v>0</v>
      </c>
      <c r="AF597" s="72">
        <f t="shared" si="758"/>
        <v>0</v>
      </c>
      <c r="AG597" s="72">
        <f t="shared" si="759"/>
        <v>0</v>
      </c>
      <c r="AH597" s="72">
        <f t="shared" si="760"/>
        <v>0</v>
      </c>
      <c r="AI597" s="72">
        <f t="shared" si="761"/>
        <v>0</v>
      </c>
      <c r="AJ597" s="73">
        <f t="shared" si="762"/>
        <v>0</v>
      </c>
      <c r="AK597" s="39"/>
    </row>
    <row r="598" spans="1:37" x14ac:dyDescent="0.35">
      <c r="A598" s="34">
        <f t="shared" si="763"/>
        <v>0</v>
      </c>
      <c r="B598" s="236">
        <f t="shared" si="764"/>
        <v>0</v>
      </c>
      <c r="C598" s="36">
        <f t="shared" si="765"/>
        <v>0</v>
      </c>
      <c r="D598" s="35"/>
      <c r="E598" s="35"/>
      <c r="F598" s="35"/>
      <c r="H598" s="35"/>
      <c r="I598" s="54"/>
      <c r="J598" s="54"/>
      <c r="K598" s="35"/>
      <c r="L598" s="35"/>
      <c r="M598" s="37"/>
      <c r="N598" s="38"/>
      <c r="O598" s="83"/>
      <c r="P598" s="87" t="e">
        <f>VLOOKUP(H598,'SW CAT Values'!D:E,2,)</f>
        <v>#N/A</v>
      </c>
      <c r="Q598" s="71"/>
      <c r="R598" s="70">
        <f t="shared" si="749"/>
        <v>0</v>
      </c>
      <c r="S598" s="70">
        <f t="shared" si="750"/>
        <v>0</v>
      </c>
      <c r="T598" s="320"/>
      <c r="U598" s="320"/>
      <c r="V598" s="71"/>
      <c r="W598" s="70">
        <f t="shared" si="751"/>
        <v>0</v>
      </c>
      <c r="X598" s="70">
        <f t="shared" si="752"/>
        <v>0</v>
      </c>
      <c r="Y598" s="320"/>
      <c r="Z598" s="321"/>
      <c r="AA598" s="72">
        <f t="shared" si="753"/>
        <v>0</v>
      </c>
      <c r="AB598" s="72">
        <f t="shared" si="754"/>
        <v>0</v>
      </c>
      <c r="AC598" s="72">
        <f t="shared" si="755"/>
        <v>0</v>
      </c>
      <c r="AD598" s="72">
        <f t="shared" si="756"/>
        <v>0</v>
      </c>
      <c r="AE598" s="73">
        <f t="shared" si="757"/>
        <v>0</v>
      </c>
      <c r="AF598" s="72">
        <f t="shared" si="758"/>
        <v>0</v>
      </c>
      <c r="AG598" s="72">
        <f t="shared" si="759"/>
        <v>0</v>
      </c>
      <c r="AH598" s="72">
        <f t="shared" si="760"/>
        <v>0</v>
      </c>
      <c r="AI598" s="72">
        <f t="shared" si="761"/>
        <v>0</v>
      </c>
      <c r="AJ598" s="73">
        <f t="shared" si="762"/>
        <v>0</v>
      </c>
      <c r="AK598" s="39"/>
    </row>
    <row r="599" spans="1:37" x14ac:dyDescent="0.35">
      <c r="A599" s="34">
        <f t="shared" si="763"/>
        <v>0</v>
      </c>
      <c r="B599" s="236">
        <f t="shared" si="764"/>
        <v>0</v>
      </c>
      <c r="C599" s="36">
        <f t="shared" si="765"/>
        <v>0</v>
      </c>
      <c r="D599" s="35"/>
      <c r="E599" s="35"/>
      <c r="F599" s="35"/>
      <c r="H599" s="35"/>
      <c r="I599" s="54"/>
      <c r="J599" s="54"/>
      <c r="K599" s="35"/>
      <c r="L599" s="35"/>
      <c r="M599" s="37"/>
      <c r="N599" s="38"/>
      <c r="O599" s="83"/>
      <c r="P599" s="87" t="e">
        <f>VLOOKUP(H599,'SW CAT Values'!D:E,2,)</f>
        <v>#N/A</v>
      </c>
      <c r="Q599" s="71"/>
      <c r="R599" s="70">
        <f t="shared" si="749"/>
        <v>0</v>
      </c>
      <c r="S599" s="70">
        <f t="shared" si="750"/>
        <v>0</v>
      </c>
      <c r="T599" s="320"/>
      <c r="U599" s="320"/>
      <c r="V599" s="71"/>
      <c r="W599" s="70">
        <f t="shared" si="751"/>
        <v>0</v>
      </c>
      <c r="X599" s="70">
        <f t="shared" si="752"/>
        <v>0</v>
      </c>
      <c r="Y599" s="320"/>
      <c r="Z599" s="321"/>
      <c r="AA599" s="72">
        <f t="shared" si="753"/>
        <v>0</v>
      </c>
      <c r="AB599" s="72">
        <f t="shared" si="754"/>
        <v>0</v>
      </c>
      <c r="AC599" s="72">
        <f t="shared" si="755"/>
        <v>0</v>
      </c>
      <c r="AD599" s="72">
        <f t="shared" si="756"/>
        <v>0</v>
      </c>
      <c r="AE599" s="73">
        <f t="shared" si="757"/>
        <v>0</v>
      </c>
      <c r="AF599" s="72">
        <f t="shared" si="758"/>
        <v>0</v>
      </c>
      <c r="AG599" s="72">
        <f t="shared" si="759"/>
        <v>0</v>
      </c>
      <c r="AH599" s="72">
        <f t="shared" si="760"/>
        <v>0</v>
      </c>
      <c r="AI599" s="72">
        <f t="shared" si="761"/>
        <v>0</v>
      </c>
      <c r="AJ599" s="73">
        <f t="shared" si="762"/>
        <v>0</v>
      </c>
      <c r="AK599" s="39"/>
    </row>
    <row r="600" spans="1:37" x14ac:dyDescent="0.35">
      <c r="A600" s="34">
        <f t="shared" ref="A600:A603" si="766">$A$620</f>
        <v>0</v>
      </c>
      <c r="B600" s="236">
        <f t="shared" si="764"/>
        <v>0</v>
      </c>
      <c r="C600" s="36">
        <f t="shared" ref="C600:C603" si="767">$C$620</f>
        <v>0</v>
      </c>
      <c r="D600" s="35"/>
      <c r="E600" s="35"/>
      <c r="F600" s="35"/>
      <c r="H600" s="35"/>
      <c r="I600" s="54"/>
      <c r="J600" s="54"/>
      <c r="K600" s="35"/>
      <c r="L600" s="35"/>
      <c r="M600" s="37"/>
      <c r="N600" s="38"/>
      <c r="O600" s="83"/>
      <c r="P600" s="87" t="e">
        <f>VLOOKUP(H600,'SW CAT Values'!D:E,2,)</f>
        <v>#N/A</v>
      </c>
      <c r="Q600" s="71"/>
      <c r="R600" s="70">
        <f t="shared" si="749"/>
        <v>0</v>
      </c>
      <c r="S600" s="70">
        <f t="shared" si="750"/>
        <v>0</v>
      </c>
      <c r="T600" s="320"/>
      <c r="U600" s="320"/>
      <c r="V600" s="71"/>
      <c r="W600" s="70">
        <f t="shared" si="751"/>
        <v>0</v>
      </c>
      <c r="X600" s="70">
        <f t="shared" si="752"/>
        <v>0</v>
      </c>
      <c r="Y600" s="320"/>
      <c r="Z600" s="321"/>
      <c r="AA600" s="72">
        <f t="shared" si="753"/>
        <v>0</v>
      </c>
      <c r="AB600" s="72">
        <f t="shared" si="754"/>
        <v>0</v>
      </c>
      <c r="AC600" s="72">
        <f t="shared" si="755"/>
        <v>0</v>
      </c>
      <c r="AD600" s="72">
        <f t="shared" si="756"/>
        <v>0</v>
      </c>
      <c r="AE600" s="73">
        <f t="shared" si="757"/>
        <v>0</v>
      </c>
      <c r="AF600" s="72">
        <f t="shared" si="758"/>
        <v>0</v>
      </c>
      <c r="AG600" s="72">
        <f t="shared" si="759"/>
        <v>0</v>
      </c>
      <c r="AH600" s="72">
        <f t="shared" si="760"/>
        <v>0</v>
      </c>
      <c r="AI600" s="72">
        <f t="shared" si="761"/>
        <v>0</v>
      </c>
      <c r="AJ600" s="73">
        <f t="shared" si="762"/>
        <v>0</v>
      </c>
      <c r="AK600" s="39"/>
    </row>
    <row r="601" spans="1:37" x14ac:dyDescent="0.35">
      <c r="A601" s="34">
        <f t="shared" si="766"/>
        <v>0</v>
      </c>
      <c r="B601" s="236">
        <f t="shared" si="764"/>
        <v>0</v>
      </c>
      <c r="C601" s="36">
        <f t="shared" si="767"/>
        <v>0</v>
      </c>
      <c r="D601" s="35"/>
      <c r="E601" s="35"/>
      <c r="F601" s="35"/>
      <c r="H601" s="35"/>
      <c r="I601" s="54"/>
      <c r="J601" s="54"/>
      <c r="K601" s="35"/>
      <c r="L601" s="35"/>
      <c r="M601" s="37"/>
      <c r="N601" s="38"/>
      <c r="O601" s="83"/>
      <c r="P601" s="87" t="e">
        <f>VLOOKUP(H601,'SW CAT Values'!D:E,2,)</f>
        <v>#N/A</v>
      </c>
      <c r="Q601" s="71"/>
      <c r="R601" s="70">
        <f t="shared" si="749"/>
        <v>0</v>
      </c>
      <c r="S601" s="70">
        <f t="shared" si="750"/>
        <v>0</v>
      </c>
      <c r="T601" s="320"/>
      <c r="U601" s="320"/>
      <c r="V601" s="71"/>
      <c r="W601" s="70">
        <f t="shared" si="751"/>
        <v>0</v>
      </c>
      <c r="X601" s="70">
        <f t="shared" si="752"/>
        <v>0</v>
      </c>
      <c r="Y601" s="320"/>
      <c r="Z601" s="321"/>
      <c r="AA601" s="72">
        <f t="shared" si="753"/>
        <v>0</v>
      </c>
      <c r="AB601" s="72">
        <f t="shared" si="754"/>
        <v>0</v>
      </c>
      <c r="AC601" s="72">
        <f t="shared" si="755"/>
        <v>0</v>
      </c>
      <c r="AD601" s="72">
        <f t="shared" si="756"/>
        <v>0</v>
      </c>
      <c r="AE601" s="73">
        <f t="shared" si="757"/>
        <v>0</v>
      </c>
      <c r="AF601" s="72">
        <f t="shared" si="758"/>
        <v>0</v>
      </c>
      <c r="AG601" s="72">
        <f t="shared" si="759"/>
        <v>0</v>
      </c>
      <c r="AH601" s="72">
        <f t="shared" si="760"/>
        <v>0</v>
      </c>
      <c r="AI601" s="72">
        <f t="shared" si="761"/>
        <v>0</v>
      </c>
      <c r="AJ601" s="73">
        <f t="shared" si="762"/>
        <v>0</v>
      </c>
      <c r="AK601" s="39"/>
    </row>
    <row r="602" spans="1:37" x14ac:dyDescent="0.35">
      <c r="A602" s="34">
        <f t="shared" si="766"/>
        <v>0</v>
      </c>
      <c r="B602" s="236">
        <f t="shared" si="764"/>
        <v>0</v>
      </c>
      <c r="C602" s="36">
        <f t="shared" si="767"/>
        <v>0</v>
      </c>
      <c r="D602" s="35"/>
      <c r="E602" s="35"/>
      <c r="F602" s="35"/>
      <c r="H602" s="35"/>
      <c r="I602" s="54"/>
      <c r="J602" s="54"/>
      <c r="K602" s="35"/>
      <c r="L602" s="35"/>
      <c r="M602" s="37"/>
      <c r="N602" s="38"/>
      <c r="O602" s="83"/>
      <c r="P602" s="87" t="e">
        <f>VLOOKUP(H602,'SW CAT Values'!D:E,2,)</f>
        <v>#N/A</v>
      </c>
      <c r="Q602" s="71"/>
      <c r="R602" s="70">
        <f t="shared" si="749"/>
        <v>0</v>
      </c>
      <c r="S602" s="70">
        <f t="shared" si="750"/>
        <v>0</v>
      </c>
      <c r="T602" s="320"/>
      <c r="U602" s="320"/>
      <c r="V602" s="71"/>
      <c r="W602" s="70">
        <f t="shared" si="751"/>
        <v>0</v>
      </c>
      <c r="X602" s="70">
        <f t="shared" si="752"/>
        <v>0</v>
      </c>
      <c r="Y602" s="320"/>
      <c r="Z602" s="321"/>
      <c r="AA602" s="72">
        <f t="shared" si="753"/>
        <v>0</v>
      </c>
      <c r="AB602" s="72">
        <f t="shared" si="754"/>
        <v>0</v>
      </c>
      <c r="AC602" s="72">
        <f t="shared" si="755"/>
        <v>0</v>
      </c>
      <c r="AD602" s="72">
        <f t="shared" si="756"/>
        <v>0</v>
      </c>
      <c r="AE602" s="73">
        <f t="shared" si="757"/>
        <v>0</v>
      </c>
      <c r="AF602" s="72">
        <f t="shared" si="758"/>
        <v>0</v>
      </c>
      <c r="AG602" s="72">
        <f t="shared" si="759"/>
        <v>0</v>
      </c>
      <c r="AH602" s="72">
        <f t="shared" si="760"/>
        <v>0</v>
      </c>
      <c r="AI602" s="72">
        <f t="shared" si="761"/>
        <v>0</v>
      </c>
      <c r="AJ602" s="73">
        <f t="shared" si="762"/>
        <v>0</v>
      </c>
      <c r="AK602" s="39"/>
    </row>
    <row r="603" spans="1:37" x14ac:dyDescent="0.35">
      <c r="A603" s="34">
        <f t="shared" si="766"/>
        <v>0</v>
      </c>
      <c r="B603" s="236">
        <f t="shared" si="764"/>
        <v>0</v>
      </c>
      <c r="C603" s="36">
        <f t="shared" si="767"/>
        <v>0</v>
      </c>
      <c r="D603" s="35"/>
      <c r="E603" s="35"/>
      <c r="F603" s="35"/>
      <c r="H603" s="35"/>
      <c r="I603" s="54"/>
      <c r="J603" s="54"/>
      <c r="K603" s="35"/>
      <c r="L603" s="35"/>
      <c r="M603" s="37"/>
      <c r="N603" s="38"/>
      <c r="O603" s="83"/>
      <c r="P603" s="87" t="e">
        <f>VLOOKUP(H603,'SW CAT Values'!D:E,2,)</f>
        <v>#N/A</v>
      </c>
      <c r="Q603" s="71"/>
      <c r="R603" s="70">
        <f t="shared" si="749"/>
        <v>0</v>
      </c>
      <c r="S603" s="70">
        <f t="shared" si="750"/>
        <v>0</v>
      </c>
      <c r="T603" s="320"/>
      <c r="U603" s="320"/>
      <c r="V603" s="71"/>
      <c r="W603" s="70">
        <f t="shared" si="751"/>
        <v>0</v>
      </c>
      <c r="X603" s="70">
        <f t="shared" si="752"/>
        <v>0</v>
      </c>
      <c r="Y603" s="320"/>
      <c r="Z603" s="321"/>
      <c r="AA603" s="72">
        <f t="shared" si="753"/>
        <v>0</v>
      </c>
      <c r="AB603" s="72">
        <f t="shared" si="754"/>
        <v>0</v>
      </c>
      <c r="AC603" s="72">
        <f t="shared" si="755"/>
        <v>0</v>
      </c>
      <c r="AD603" s="72">
        <f t="shared" si="756"/>
        <v>0</v>
      </c>
      <c r="AE603" s="73">
        <f t="shared" si="757"/>
        <v>0</v>
      </c>
      <c r="AF603" s="72">
        <f t="shared" si="758"/>
        <v>0</v>
      </c>
      <c r="AG603" s="72">
        <f t="shared" si="759"/>
        <v>0</v>
      </c>
      <c r="AH603" s="72">
        <f t="shared" si="760"/>
        <v>0</v>
      </c>
      <c r="AI603" s="72">
        <f t="shared" si="761"/>
        <v>0</v>
      </c>
      <c r="AJ603" s="73">
        <f t="shared" si="762"/>
        <v>0</v>
      </c>
      <c r="AK603" s="39"/>
    </row>
    <row r="604" spans="1:37" x14ac:dyDescent="0.35">
      <c r="A604" s="34">
        <f>$A$620</f>
        <v>0</v>
      </c>
      <c r="B604" s="236">
        <f t="shared" si="764"/>
        <v>0</v>
      </c>
      <c r="C604" s="36">
        <f>$C$620</f>
        <v>0</v>
      </c>
      <c r="D604" s="35"/>
      <c r="E604" s="35"/>
      <c r="F604" s="35"/>
      <c r="H604" s="35"/>
      <c r="I604" s="54"/>
      <c r="J604" s="54"/>
      <c r="K604" s="35"/>
      <c r="L604" s="35"/>
      <c r="M604" s="37"/>
      <c r="N604" s="38"/>
      <c r="O604" s="83"/>
      <c r="P604" s="87" t="e">
        <f>VLOOKUP(H604,'SW CAT Values'!D:E,2,)</f>
        <v>#N/A</v>
      </c>
      <c r="Q604" s="71"/>
      <c r="R604" s="70">
        <f t="shared" si="749"/>
        <v>0</v>
      </c>
      <c r="S604" s="70">
        <f t="shared" si="750"/>
        <v>0</v>
      </c>
      <c r="T604" s="320"/>
      <c r="U604" s="320"/>
      <c r="V604" s="71"/>
      <c r="W604" s="70">
        <f t="shared" si="751"/>
        <v>0</v>
      </c>
      <c r="X604" s="70">
        <f t="shared" si="752"/>
        <v>0</v>
      </c>
      <c r="Y604" s="320"/>
      <c r="Z604" s="321"/>
      <c r="AA604" s="72">
        <f t="shared" si="753"/>
        <v>0</v>
      </c>
      <c r="AB604" s="72">
        <f t="shared" si="754"/>
        <v>0</v>
      </c>
      <c r="AC604" s="72">
        <f t="shared" si="755"/>
        <v>0</v>
      </c>
      <c r="AD604" s="72">
        <f t="shared" si="756"/>
        <v>0</v>
      </c>
      <c r="AE604" s="73">
        <f t="shared" si="757"/>
        <v>0</v>
      </c>
      <c r="AF604" s="72">
        <f t="shared" si="758"/>
        <v>0</v>
      </c>
      <c r="AG604" s="72">
        <f t="shared" si="759"/>
        <v>0</v>
      </c>
      <c r="AH604" s="72">
        <f t="shared" si="760"/>
        <v>0</v>
      </c>
      <c r="AI604" s="72">
        <f t="shared" si="761"/>
        <v>0</v>
      </c>
      <c r="AJ604" s="73">
        <f t="shared" si="762"/>
        <v>0</v>
      </c>
      <c r="AK604" s="39"/>
    </row>
    <row r="605" spans="1:37" x14ac:dyDescent="0.35">
      <c r="A605" s="34">
        <f>$A$620</f>
        <v>0</v>
      </c>
      <c r="B605" s="236">
        <f t="shared" si="764"/>
        <v>0</v>
      </c>
      <c r="C605" s="36">
        <f>$C$620</f>
        <v>0</v>
      </c>
      <c r="D605" s="35"/>
      <c r="E605" s="35"/>
      <c r="F605" s="35"/>
      <c r="H605" s="35"/>
      <c r="I605" s="54"/>
      <c r="J605" s="54"/>
      <c r="K605" s="35"/>
      <c r="L605" s="35"/>
      <c r="M605" s="37"/>
      <c r="N605" s="38"/>
      <c r="O605" s="83"/>
      <c r="P605" s="87" t="e">
        <f>VLOOKUP(H605,'SW CAT Values'!D:E,2,)</f>
        <v>#N/A</v>
      </c>
      <c r="Q605" s="71"/>
      <c r="R605" s="70">
        <f t="shared" si="749"/>
        <v>0</v>
      </c>
      <c r="S605" s="70">
        <f t="shared" si="750"/>
        <v>0</v>
      </c>
      <c r="T605" s="320"/>
      <c r="U605" s="320"/>
      <c r="V605" s="71"/>
      <c r="W605" s="70">
        <f t="shared" si="751"/>
        <v>0</v>
      </c>
      <c r="X605" s="70">
        <f t="shared" si="752"/>
        <v>0</v>
      </c>
      <c r="Y605" s="320"/>
      <c r="Z605" s="321"/>
      <c r="AA605" s="72">
        <f t="shared" si="753"/>
        <v>0</v>
      </c>
      <c r="AB605" s="72">
        <f t="shared" si="754"/>
        <v>0</v>
      </c>
      <c r="AC605" s="72">
        <f t="shared" si="755"/>
        <v>0</v>
      </c>
      <c r="AD605" s="72">
        <f t="shared" si="756"/>
        <v>0</v>
      </c>
      <c r="AE605" s="73">
        <f t="shared" si="757"/>
        <v>0</v>
      </c>
      <c r="AF605" s="72">
        <f t="shared" si="758"/>
        <v>0</v>
      </c>
      <c r="AG605" s="72">
        <f t="shared" si="759"/>
        <v>0</v>
      </c>
      <c r="AH605" s="72">
        <f t="shared" si="760"/>
        <v>0</v>
      </c>
      <c r="AI605" s="72">
        <f t="shared" si="761"/>
        <v>0</v>
      </c>
      <c r="AJ605" s="73">
        <f t="shared" si="762"/>
        <v>0</v>
      </c>
      <c r="AK605" s="39"/>
    </row>
    <row r="606" spans="1:37" x14ac:dyDescent="0.35">
      <c r="A606" s="34">
        <f>$A$620</f>
        <v>0</v>
      </c>
      <c r="B606" s="236">
        <f t="shared" si="764"/>
        <v>0</v>
      </c>
      <c r="C606" s="36">
        <f>$C$620</f>
        <v>0</v>
      </c>
      <c r="D606" s="35"/>
      <c r="E606" s="35"/>
      <c r="F606" s="35"/>
      <c r="H606" s="35"/>
      <c r="I606" s="54"/>
      <c r="J606" s="54"/>
      <c r="K606" s="35"/>
      <c r="L606" s="35"/>
      <c r="M606" s="37"/>
      <c r="N606" s="38"/>
      <c r="O606" s="83"/>
      <c r="P606" s="87" t="e">
        <f>VLOOKUP(H606,'SW CAT Values'!D:E,2,)</f>
        <v>#N/A</v>
      </c>
      <c r="Q606" s="71"/>
      <c r="R606" s="70">
        <f t="shared" si="749"/>
        <v>0</v>
      </c>
      <c r="S606" s="70">
        <f t="shared" si="750"/>
        <v>0</v>
      </c>
      <c r="T606" s="320"/>
      <c r="U606" s="320"/>
      <c r="V606" s="71"/>
      <c r="W606" s="70">
        <f t="shared" si="751"/>
        <v>0</v>
      </c>
      <c r="X606" s="70">
        <f t="shared" si="752"/>
        <v>0</v>
      </c>
      <c r="Y606" s="320"/>
      <c r="Z606" s="321"/>
      <c r="AA606" s="72">
        <f t="shared" si="753"/>
        <v>0</v>
      </c>
      <c r="AB606" s="72">
        <f t="shared" si="754"/>
        <v>0</v>
      </c>
      <c r="AC606" s="72">
        <f t="shared" si="755"/>
        <v>0</v>
      </c>
      <c r="AD606" s="72">
        <f t="shared" si="756"/>
        <v>0</v>
      </c>
      <c r="AE606" s="73">
        <f t="shared" si="757"/>
        <v>0</v>
      </c>
      <c r="AF606" s="72">
        <f t="shared" si="758"/>
        <v>0</v>
      </c>
      <c r="AG606" s="72">
        <f t="shared" si="759"/>
        <v>0</v>
      </c>
      <c r="AH606" s="72">
        <f t="shared" si="760"/>
        <v>0</v>
      </c>
      <c r="AI606" s="72">
        <f t="shared" si="761"/>
        <v>0</v>
      </c>
      <c r="AJ606" s="73">
        <f t="shared" si="762"/>
        <v>0</v>
      </c>
      <c r="AK606" s="39"/>
    </row>
    <row r="607" spans="1:37" x14ac:dyDescent="0.35">
      <c r="A607" s="34">
        <f t="shared" ref="A607:A610" si="768">$A$620</f>
        <v>0</v>
      </c>
      <c r="B607" s="236">
        <f t="shared" si="764"/>
        <v>0</v>
      </c>
      <c r="C607" s="36">
        <f t="shared" ref="C607:C610" si="769">$C$620</f>
        <v>0</v>
      </c>
      <c r="D607" s="35"/>
      <c r="E607" s="35"/>
      <c r="F607" s="35"/>
      <c r="H607" s="35"/>
      <c r="I607" s="54"/>
      <c r="J607" s="54"/>
      <c r="K607" s="35"/>
      <c r="L607" s="35"/>
      <c r="M607" s="37"/>
      <c r="N607" s="38"/>
      <c r="O607" s="83"/>
      <c r="P607" s="87" t="e">
        <f>VLOOKUP(H607,'SW CAT Values'!D:E,2,)</f>
        <v>#N/A</v>
      </c>
      <c r="Q607" s="71"/>
      <c r="R607" s="70">
        <f t="shared" si="749"/>
        <v>0</v>
      </c>
      <c r="S607" s="70">
        <f t="shared" si="750"/>
        <v>0</v>
      </c>
      <c r="T607" s="320"/>
      <c r="U607" s="320"/>
      <c r="V607" s="71"/>
      <c r="W607" s="70">
        <f t="shared" si="751"/>
        <v>0</v>
      </c>
      <c r="X607" s="70">
        <f t="shared" si="752"/>
        <v>0</v>
      </c>
      <c r="Y607" s="320"/>
      <c r="Z607" s="321"/>
      <c r="AA607" s="72">
        <f t="shared" si="753"/>
        <v>0</v>
      </c>
      <c r="AB607" s="72">
        <f t="shared" si="754"/>
        <v>0</v>
      </c>
      <c r="AC607" s="72">
        <f t="shared" si="755"/>
        <v>0</v>
      </c>
      <c r="AD607" s="72">
        <f t="shared" si="756"/>
        <v>0</v>
      </c>
      <c r="AE607" s="73">
        <f t="shared" si="757"/>
        <v>0</v>
      </c>
      <c r="AF607" s="72">
        <f t="shared" si="758"/>
        <v>0</v>
      </c>
      <c r="AG607" s="72">
        <f t="shared" si="759"/>
        <v>0</v>
      </c>
      <c r="AH607" s="72">
        <f t="shared" si="760"/>
        <v>0</v>
      </c>
      <c r="AI607" s="72">
        <f t="shared" si="761"/>
        <v>0</v>
      </c>
      <c r="AJ607" s="73">
        <f t="shared" si="762"/>
        <v>0</v>
      </c>
      <c r="AK607" s="39"/>
    </row>
    <row r="608" spans="1:37" x14ac:dyDescent="0.35">
      <c r="A608" s="34">
        <f t="shared" si="768"/>
        <v>0</v>
      </c>
      <c r="B608" s="236">
        <f t="shared" si="764"/>
        <v>0</v>
      </c>
      <c r="C608" s="36">
        <f t="shared" si="769"/>
        <v>0</v>
      </c>
      <c r="D608" s="35"/>
      <c r="E608" s="35"/>
      <c r="F608" s="35"/>
      <c r="H608" s="35"/>
      <c r="I608" s="54"/>
      <c r="J608" s="54"/>
      <c r="K608" s="35"/>
      <c r="L608" s="35"/>
      <c r="M608" s="37"/>
      <c r="N608" s="38"/>
      <c r="O608" s="83"/>
      <c r="P608" s="87" t="e">
        <f>VLOOKUP(H608,'SW CAT Values'!D:E,2,)</f>
        <v>#N/A</v>
      </c>
      <c r="Q608" s="71"/>
      <c r="R608" s="70">
        <f t="shared" si="749"/>
        <v>0</v>
      </c>
      <c r="S608" s="70">
        <f t="shared" si="750"/>
        <v>0</v>
      </c>
      <c r="T608" s="320"/>
      <c r="U608" s="320"/>
      <c r="V608" s="71"/>
      <c r="W608" s="70">
        <f t="shared" si="751"/>
        <v>0</v>
      </c>
      <c r="X608" s="70">
        <f t="shared" si="752"/>
        <v>0</v>
      </c>
      <c r="Y608" s="320"/>
      <c r="Z608" s="321"/>
      <c r="AA608" s="72">
        <f t="shared" si="753"/>
        <v>0</v>
      </c>
      <c r="AB608" s="72">
        <f t="shared" si="754"/>
        <v>0</v>
      </c>
      <c r="AC608" s="72">
        <f t="shared" si="755"/>
        <v>0</v>
      </c>
      <c r="AD608" s="72">
        <f t="shared" si="756"/>
        <v>0</v>
      </c>
      <c r="AE608" s="73">
        <f t="shared" si="757"/>
        <v>0</v>
      </c>
      <c r="AF608" s="72">
        <f t="shared" si="758"/>
        <v>0</v>
      </c>
      <c r="AG608" s="72">
        <f t="shared" si="759"/>
        <v>0</v>
      </c>
      <c r="AH608" s="72">
        <f t="shared" si="760"/>
        <v>0</v>
      </c>
      <c r="AI608" s="72">
        <f t="shared" si="761"/>
        <v>0</v>
      </c>
      <c r="AJ608" s="73">
        <f t="shared" si="762"/>
        <v>0</v>
      </c>
      <c r="AK608" s="39"/>
    </row>
    <row r="609" spans="1:37" x14ac:dyDescent="0.35">
      <c r="A609" s="34">
        <f t="shared" si="768"/>
        <v>0</v>
      </c>
      <c r="B609" s="236">
        <f t="shared" si="764"/>
        <v>0</v>
      </c>
      <c r="C609" s="36">
        <f t="shared" si="769"/>
        <v>0</v>
      </c>
      <c r="D609" s="35"/>
      <c r="E609" s="35"/>
      <c r="F609" s="35"/>
      <c r="H609" s="35"/>
      <c r="I609" s="54"/>
      <c r="J609" s="54"/>
      <c r="K609" s="35"/>
      <c r="L609" s="35"/>
      <c r="M609" s="37"/>
      <c r="N609" s="38"/>
      <c r="O609" s="83"/>
      <c r="P609" s="87" t="e">
        <f>VLOOKUP(H609,'SW CAT Values'!D:E,2,)</f>
        <v>#N/A</v>
      </c>
      <c r="Q609" s="71"/>
      <c r="R609" s="70">
        <f t="shared" si="749"/>
        <v>0</v>
      </c>
      <c r="S609" s="70">
        <f t="shared" si="750"/>
        <v>0</v>
      </c>
      <c r="T609" s="320"/>
      <c r="U609" s="320"/>
      <c r="V609" s="71"/>
      <c r="W609" s="70">
        <f t="shared" si="751"/>
        <v>0</v>
      </c>
      <c r="X609" s="70">
        <f t="shared" si="752"/>
        <v>0</v>
      </c>
      <c r="Y609" s="320"/>
      <c r="Z609" s="321"/>
      <c r="AA609" s="72">
        <f t="shared" si="753"/>
        <v>0</v>
      </c>
      <c r="AB609" s="72">
        <f t="shared" si="754"/>
        <v>0</v>
      </c>
      <c r="AC609" s="72">
        <f t="shared" si="755"/>
        <v>0</v>
      </c>
      <c r="AD609" s="72">
        <f t="shared" si="756"/>
        <v>0</v>
      </c>
      <c r="AE609" s="73">
        <f t="shared" si="757"/>
        <v>0</v>
      </c>
      <c r="AF609" s="72">
        <f t="shared" si="758"/>
        <v>0</v>
      </c>
      <c r="AG609" s="72">
        <f t="shared" si="759"/>
        <v>0</v>
      </c>
      <c r="AH609" s="72">
        <f t="shared" si="760"/>
        <v>0</v>
      </c>
      <c r="AI609" s="72">
        <f t="shared" si="761"/>
        <v>0</v>
      </c>
      <c r="AJ609" s="73">
        <f t="shared" si="762"/>
        <v>0</v>
      </c>
      <c r="AK609" s="39"/>
    </row>
    <row r="610" spans="1:37" x14ac:dyDescent="0.35">
      <c r="A610" s="34">
        <f t="shared" si="768"/>
        <v>0</v>
      </c>
      <c r="B610" s="236">
        <f t="shared" si="764"/>
        <v>0</v>
      </c>
      <c r="C610" s="36">
        <f t="shared" si="769"/>
        <v>0</v>
      </c>
      <c r="D610" s="35"/>
      <c r="E610" s="35"/>
      <c r="F610" s="35"/>
      <c r="H610" s="35"/>
      <c r="I610" s="54"/>
      <c r="J610" s="54"/>
      <c r="K610" s="35"/>
      <c r="L610" s="35"/>
      <c r="M610" s="37"/>
      <c r="N610" s="38"/>
      <c r="O610" s="83"/>
      <c r="P610" s="87" t="e">
        <f>VLOOKUP(H610,'SW CAT Values'!D:E,2,)</f>
        <v>#N/A</v>
      </c>
      <c r="Q610" s="71"/>
      <c r="R610" s="70">
        <f t="shared" si="749"/>
        <v>0</v>
      </c>
      <c r="S610" s="70">
        <f t="shared" si="750"/>
        <v>0</v>
      </c>
      <c r="T610" s="320"/>
      <c r="U610" s="320"/>
      <c r="V610" s="71"/>
      <c r="W610" s="70">
        <f t="shared" si="751"/>
        <v>0</v>
      </c>
      <c r="X610" s="70">
        <f t="shared" si="752"/>
        <v>0</v>
      </c>
      <c r="Y610" s="320"/>
      <c r="Z610" s="321"/>
      <c r="AA610" s="72">
        <f t="shared" si="753"/>
        <v>0</v>
      </c>
      <c r="AB610" s="72">
        <f t="shared" si="754"/>
        <v>0</v>
      </c>
      <c r="AC610" s="72">
        <f t="shared" si="755"/>
        <v>0</v>
      </c>
      <c r="AD610" s="72">
        <f t="shared" si="756"/>
        <v>0</v>
      </c>
      <c r="AE610" s="73">
        <f t="shared" si="757"/>
        <v>0</v>
      </c>
      <c r="AF610" s="72">
        <f t="shared" si="758"/>
        <v>0</v>
      </c>
      <c r="AG610" s="72">
        <f t="shared" si="759"/>
        <v>0</v>
      </c>
      <c r="AH610" s="72">
        <f t="shared" si="760"/>
        <v>0</v>
      </c>
      <c r="AI610" s="72">
        <f t="shared" si="761"/>
        <v>0</v>
      </c>
      <c r="AJ610" s="73">
        <f t="shared" si="762"/>
        <v>0</v>
      </c>
      <c r="AK610" s="39"/>
    </row>
    <row r="611" spans="1:37" x14ac:dyDescent="0.35">
      <c r="A611" s="34">
        <f t="shared" ref="A611:A614" si="770">$A$620</f>
        <v>0</v>
      </c>
      <c r="B611" s="236">
        <f t="shared" si="764"/>
        <v>0</v>
      </c>
      <c r="C611" s="36">
        <f t="shared" ref="C611:C614" si="771">$C$620</f>
        <v>0</v>
      </c>
      <c r="D611" s="35"/>
      <c r="E611" s="35"/>
      <c r="F611" s="35"/>
      <c r="H611" s="35"/>
      <c r="I611" s="54"/>
      <c r="J611" s="54"/>
      <c r="K611" s="35"/>
      <c r="L611" s="35"/>
      <c r="M611" s="37"/>
      <c r="N611" s="38"/>
      <c r="O611" s="83"/>
      <c r="P611" s="87" t="e">
        <f>VLOOKUP(H611,'SW CAT Values'!D:E,2,)</f>
        <v>#N/A</v>
      </c>
      <c r="Q611" s="71"/>
      <c r="R611" s="70">
        <f t="shared" si="749"/>
        <v>0</v>
      </c>
      <c r="S611" s="70">
        <f t="shared" si="750"/>
        <v>0</v>
      </c>
      <c r="T611" s="320"/>
      <c r="U611" s="320"/>
      <c r="V611" s="71"/>
      <c r="W611" s="70">
        <f t="shared" si="751"/>
        <v>0</v>
      </c>
      <c r="X611" s="70">
        <f t="shared" si="752"/>
        <v>0</v>
      </c>
      <c r="Y611" s="320"/>
      <c r="Z611" s="321"/>
      <c r="AA611" s="72">
        <f t="shared" si="753"/>
        <v>0</v>
      </c>
      <c r="AB611" s="72">
        <f t="shared" si="754"/>
        <v>0</v>
      </c>
      <c r="AC611" s="72">
        <f t="shared" si="755"/>
        <v>0</v>
      </c>
      <c r="AD611" s="72">
        <f t="shared" si="756"/>
        <v>0</v>
      </c>
      <c r="AE611" s="73">
        <f t="shared" si="757"/>
        <v>0</v>
      </c>
      <c r="AF611" s="72">
        <f t="shared" si="758"/>
        <v>0</v>
      </c>
      <c r="AG611" s="72">
        <f t="shared" si="759"/>
        <v>0</v>
      </c>
      <c r="AH611" s="72">
        <f t="shared" si="760"/>
        <v>0</v>
      </c>
      <c r="AI611" s="72">
        <f t="shared" si="761"/>
        <v>0</v>
      </c>
      <c r="AJ611" s="73">
        <f t="shared" si="762"/>
        <v>0</v>
      </c>
      <c r="AK611" s="39"/>
    </row>
    <row r="612" spans="1:37" x14ac:dyDescent="0.35">
      <c r="A612" s="34">
        <f t="shared" si="770"/>
        <v>0</v>
      </c>
      <c r="B612" s="236">
        <f t="shared" si="764"/>
        <v>0</v>
      </c>
      <c r="C612" s="36">
        <f t="shared" si="771"/>
        <v>0</v>
      </c>
      <c r="D612" s="35"/>
      <c r="E612" s="35"/>
      <c r="F612" s="35"/>
      <c r="H612" s="35"/>
      <c r="I612" s="54"/>
      <c r="J612" s="54"/>
      <c r="K612" s="35"/>
      <c r="L612" s="35"/>
      <c r="M612" s="37"/>
      <c r="N612" s="38"/>
      <c r="O612" s="83"/>
      <c r="P612" s="87" t="e">
        <f>VLOOKUP(H612,'SW CAT Values'!D:E,2,)</f>
        <v>#N/A</v>
      </c>
      <c r="Q612" s="71"/>
      <c r="R612" s="70">
        <f t="shared" si="749"/>
        <v>0</v>
      </c>
      <c r="S612" s="70">
        <f t="shared" si="750"/>
        <v>0</v>
      </c>
      <c r="T612" s="320"/>
      <c r="U612" s="320"/>
      <c r="V612" s="71"/>
      <c r="W612" s="70">
        <f t="shared" si="751"/>
        <v>0</v>
      </c>
      <c r="X612" s="70">
        <f t="shared" si="752"/>
        <v>0</v>
      </c>
      <c r="Y612" s="320"/>
      <c r="Z612" s="321"/>
      <c r="AA612" s="72">
        <f t="shared" si="753"/>
        <v>0</v>
      </c>
      <c r="AB612" s="72">
        <f t="shared" si="754"/>
        <v>0</v>
      </c>
      <c r="AC612" s="72">
        <f t="shared" si="755"/>
        <v>0</v>
      </c>
      <c r="AD612" s="72">
        <f t="shared" si="756"/>
        <v>0</v>
      </c>
      <c r="AE612" s="73">
        <f t="shared" si="757"/>
        <v>0</v>
      </c>
      <c r="AF612" s="72">
        <f t="shared" si="758"/>
        <v>0</v>
      </c>
      <c r="AG612" s="72">
        <f t="shared" si="759"/>
        <v>0</v>
      </c>
      <c r="AH612" s="72">
        <f t="shared" si="760"/>
        <v>0</v>
      </c>
      <c r="AI612" s="72">
        <f t="shared" si="761"/>
        <v>0</v>
      </c>
      <c r="AJ612" s="73">
        <f t="shared" si="762"/>
        <v>0</v>
      </c>
      <c r="AK612" s="39"/>
    </row>
    <row r="613" spans="1:37" x14ac:dyDescent="0.35">
      <c r="A613" s="34">
        <f t="shared" si="770"/>
        <v>0</v>
      </c>
      <c r="B613" s="236">
        <f t="shared" si="764"/>
        <v>0</v>
      </c>
      <c r="C613" s="36">
        <f t="shared" si="771"/>
        <v>0</v>
      </c>
      <c r="D613" s="35"/>
      <c r="E613" s="35"/>
      <c r="F613" s="35"/>
      <c r="H613" s="35"/>
      <c r="I613" s="54"/>
      <c r="J613" s="54"/>
      <c r="K613" s="35"/>
      <c r="L613" s="35"/>
      <c r="M613" s="37"/>
      <c r="N613" s="38"/>
      <c r="O613" s="83"/>
      <c r="P613" s="87" t="e">
        <f>VLOOKUP(H613,'SW CAT Values'!D:E,2,)</f>
        <v>#N/A</v>
      </c>
      <c r="Q613" s="71"/>
      <c r="R613" s="70">
        <f t="shared" si="749"/>
        <v>0</v>
      </c>
      <c r="S613" s="70">
        <f t="shared" si="750"/>
        <v>0</v>
      </c>
      <c r="T613" s="320"/>
      <c r="U613" s="320"/>
      <c r="V613" s="71"/>
      <c r="W613" s="70">
        <f t="shared" si="751"/>
        <v>0</v>
      </c>
      <c r="X613" s="70">
        <f t="shared" si="752"/>
        <v>0</v>
      </c>
      <c r="Y613" s="320"/>
      <c r="Z613" s="321"/>
      <c r="AA613" s="72">
        <f t="shared" si="753"/>
        <v>0</v>
      </c>
      <c r="AB613" s="72">
        <f t="shared" si="754"/>
        <v>0</v>
      </c>
      <c r="AC613" s="72">
        <f t="shared" si="755"/>
        <v>0</v>
      </c>
      <c r="AD613" s="72">
        <f t="shared" si="756"/>
        <v>0</v>
      </c>
      <c r="AE613" s="73">
        <f t="shared" si="757"/>
        <v>0</v>
      </c>
      <c r="AF613" s="72">
        <f t="shared" si="758"/>
        <v>0</v>
      </c>
      <c r="AG613" s="72">
        <f t="shared" si="759"/>
        <v>0</v>
      </c>
      <c r="AH613" s="72">
        <f t="shared" si="760"/>
        <v>0</v>
      </c>
      <c r="AI613" s="72">
        <f t="shared" si="761"/>
        <v>0</v>
      </c>
      <c r="AJ613" s="73">
        <f t="shared" si="762"/>
        <v>0</v>
      </c>
      <c r="AK613" s="39"/>
    </row>
    <row r="614" spans="1:37" x14ac:dyDescent="0.35">
      <c r="A614" s="34">
        <f t="shared" si="770"/>
        <v>0</v>
      </c>
      <c r="B614" s="236">
        <f t="shared" si="764"/>
        <v>0</v>
      </c>
      <c r="C614" s="36">
        <f t="shared" si="771"/>
        <v>0</v>
      </c>
      <c r="D614" s="35"/>
      <c r="E614" s="35"/>
      <c r="F614" s="35"/>
      <c r="H614" s="35"/>
      <c r="I614" s="54"/>
      <c r="J614" s="54"/>
      <c r="K614" s="35"/>
      <c r="L614" s="35"/>
      <c r="M614" s="37"/>
      <c r="N614" s="38"/>
      <c r="O614" s="83"/>
      <c r="P614" s="87" t="e">
        <f>VLOOKUP(H614,'SW CAT Values'!D:E,2,)</f>
        <v>#N/A</v>
      </c>
      <c r="Q614" s="71"/>
      <c r="R614" s="70">
        <f t="shared" si="749"/>
        <v>0</v>
      </c>
      <c r="S614" s="70">
        <f t="shared" si="750"/>
        <v>0</v>
      </c>
      <c r="T614" s="320"/>
      <c r="U614" s="320"/>
      <c r="V614" s="71"/>
      <c r="W614" s="70">
        <f t="shared" si="751"/>
        <v>0</v>
      </c>
      <c r="X614" s="70">
        <f t="shared" si="752"/>
        <v>0</v>
      </c>
      <c r="Y614" s="320"/>
      <c r="Z614" s="321"/>
      <c r="AA614" s="72">
        <f t="shared" si="753"/>
        <v>0</v>
      </c>
      <c r="AB614" s="72">
        <f t="shared" si="754"/>
        <v>0</v>
      </c>
      <c r="AC614" s="72">
        <f t="shared" si="755"/>
        <v>0</v>
      </c>
      <c r="AD614" s="72">
        <f t="shared" si="756"/>
        <v>0</v>
      </c>
      <c r="AE614" s="73">
        <f t="shared" si="757"/>
        <v>0</v>
      </c>
      <c r="AF614" s="72">
        <f t="shared" si="758"/>
        <v>0</v>
      </c>
      <c r="AG614" s="72">
        <f t="shared" si="759"/>
        <v>0</v>
      </c>
      <c r="AH614" s="72">
        <f t="shared" si="760"/>
        <v>0</v>
      </c>
      <c r="AI614" s="72">
        <f t="shared" si="761"/>
        <v>0</v>
      </c>
      <c r="AJ614" s="73">
        <f t="shared" si="762"/>
        <v>0</v>
      </c>
      <c r="AK614" s="39"/>
    </row>
    <row r="615" spans="1:37" x14ac:dyDescent="0.35">
      <c r="A615" s="34">
        <f t="shared" ref="A615:A619" si="772">$A$620</f>
        <v>0</v>
      </c>
      <c r="B615" s="236">
        <f t="shared" si="764"/>
        <v>0</v>
      </c>
      <c r="C615" s="36">
        <f t="shared" ref="C615:C619" si="773">$C$620</f>
        <v>0</v>
      </c>
      <c r="D615" s="35"/>
      <c r="E615" s="35"/>
      <c r="F615" s="35"/>
      <c r="H615" s="35"/>
      <c r="I615" s="54"/>
      <c r="J615" s="54"/>
      <c r="K615" s="35"/>
      <c r="L615" s="35"/>
      <c r="M615" s="37"/>
      <c r="N615" s="38"/>
      <c r="O615" s="83"/>
      <c r="P615" s="87" t="e">
        <f>VLOOKUP(H615,'SW CAT Values'!D:E,2,)</f>
        <v>#N/A</v>
      </c>
      <c r="Q615" s="71"/>
      <c r="R615" s="70">
        <f t="shared" si="749"/>
        <v>0</v>
      </c>
      <c r="S615" s="70">
        <f t="shared" si="750"/>
        <v>0</v>
      </c>
      <c r="T615" s="320"/>
      <c r="U615" s="320"/>
      <c r="V615" s="71"/>
      <c r="W615" s="70">
        <f t="shared" si="751"/>
        <v>0</v>
      </c>
      <c r="X615" s="70">
        <f t="shared" si="752"/>
        <v>0</v>
      </c>
      <c r="Y615" s="320"/>
      <c r="Z615" s="321"/>
      <c r="AA615" s="72">
        <f t="shared" si="753"/>
        <v>0</v>
      </c>
      <c r="AB615" s="72">
        <f t="shared" si="754"/>
        <v>0</v>
      </c>
      <c r="AC615" s="72">
        <f t="shared" si="755"/>
        <v>0</v>
      </c>
      <c r="AD615" s="72">
        <f t="shared" si="756"/>
        <v>0</v>
      </c>
      <c r="AE615" s="73">
        <f t="shared" si="757"/>
        <v>0</v>
      </c>
      <c r="AF615" s="72">
        <f t="shared" si="758"/>
        <v>0</v>
      </c>
      <c r="AG615" s="72">
        <f t="shared" si="759"/>
        <v>0</v>
      </c>
      <c r="AH615" s="72">
        <f t="shared" si="760"/>
        <v>0</v>
      </c>
      <c r="AI615" s="72">
        <f t="shared" si="761"/>
        <v>0</v>
      </c>
      <c r="AJ615" s="73">
        <f t="shared" si="762"/>
        <v>0</v>
      </c>
      <c r="AK615" s="39"/>
    </row>
    <row r="616" spans="1:37" x14ac:dyDescent="0.35">
      <c r="A616" s="34">
        <f t="shared" si="772"/>
        <v>0</v>
      </c>
      <c r="B616" s="236">
        <f t="shared" si="764"/>
        <v>0</v>
      </c>
      <c r="C616" s="36">
        <f t="shared" si="773"/>
        <v>0</v>
      </c>
      <c r="D616" s="35"/>
      <c r="E616" s="35"/>
      <c r="F616" s="35"/>
      <c r="H616" s="35"/>
      <c r="I616" s="54"/>
      <c r="J616" s="54"/>
      <c r="K616" s="35"/>
      <c r="L616" s="35"/>
      <c r="M616" s="37"/>
      <c r="N616" s="38"/>
      <c r="O616" s="83"/>
      <c r="P616" s="87" t="e">
        <f>VLOOKUP(H616,'SW CAT Values'!D:E,2,)</f>
        <v>#N/A</v>
      </c>
      <c r="Q616" s="71"/>
      <c r="R616" s="70">
        <f t="shared" si="749"/>
        <v>0</v>
      </c>
      <c r="S616" s="70">
        <f t="shared" si="750"/>
        <v>0</v>
      </c>
      <c r="T616" s="320"/>
      <c r="U616" s="320"/>
      <c r="V616" s="71"/>
      <c r="W616" s="70">
        <f t="shared" si="751"/>
        <v>0</v>
      </c>
      <c r="X616" s="70">
        <f t="shared" si="752"/>
        <v>0</v>
      </c>
      <c r="Y616" s="320"/>
      <c r="Z616" s="321"/>
      <c r="AA616" s="72">
        <f t="shared" si="753"/>
        <v>0</v>
      </c>
      <c r="AB616" s="72">
        <f t="shared" si="754"/>
        <v>0</v>
      </c>
      <c r="AC616" s="72">
        <f t="shared" si="755"/>
        <v>0</v>
      </c>
      <c r="AD616" s="72">
        <f t="shared" si="756"/>
        <v>0</v>
      </c>
      <c r="AE616" s="73">
        <f t="shared" si="757"/>
        <v>0</v>
      </c>
      <c r="AF616" s="72">
        <f t="shared" si="758"/>
        <v>0</v>
      </c>
      <c r="AG616" s="72">
        <f t="shared" si="759"/>
        <v>0</v>
      </c>
      <c r="AH616" s="72">
        <f t="shared" si="760"/>
        <v>0</v>
      </c>
      <c r="AI616" s="72">
        <f t="shared" si="761"/>
        <v>0</v>
      </c>
      <c r="AJ616" s="73">
        <f t="shared" si="762"/>
        <v>0</v>
      </c>
      <c r="AK616" s="39"/>
    </row>
    <row r="617" spans="1:37" x14ac:dyDescent="0.35">
      <c r="A617" s="34">
        <f t="shared" si="772"/>
        <v>0</v>
      </c>
      <c r="B617" s="236">
        <f t="shared" si="764"/>
        <v>0</v>
      </c>
      <c r="C617" s="36">
        <f t="shared" si="773"/>
        <v>0</v>
      </c>
      <c r="D617" s="35"/>
      <c r="E617" s="35"/>
      <c r="F617" s="35"/>
      <c r="H617" s="35"/>
      <c r="I617" s="54"/>
      <c r="J617" s="54"/>
      <c r="K617" s="35"/>
      <c r="L617" s="35"/>
      <c r="M617" s="37"/>
      <c r="N617" s="38"/>
      <c r="O617" s="83"/>
      <c r="P617" s="87" t="e">
        <f>VLOOKUP(H617,'SW CAT Values'!D:E,2,)</f>
        <v>#N/A</v>
      </c>
      <c r="Q617" s="71"/>
      <c r="R617" s="70">
        <f t="shared" si="749"/>
        <v>0</v>
      </c>
      <c r="S617" s="70">
        <f t="shared" si="750"/>
        <v>0</v>
      </c>
      <c r="T617" s="320"/>
      <c r="U617" s="320"/>
      <c r="V617" s="71"/>
      <c r="W617" s="70">
        <f t="shared" si="751"/>
        <v>0</v>
      </c>
      <c r="X617" s="70">
        <f t="shared" si="752"/>
        <v>0</v>
      </c>
      <c r="Y617" s="320"/>
      <c r="Z617" s="321"/>
      <c r="AA617" s="72">
        <f t="shared" si="753"/>
        <v>0</v>
      </c>
      <c r="AB617" s="72">
        <f t="shared" si="754"/>
        <v>0</v>
      </c>
      <c r="AC617" s="72">
        <f t="shared" si="755"/>
        <v>0</v>
      </c>
      <c r="AD617" s="72">
        <f t="shared" si="756"/>
        <v>0</v>
      </c>
      <c r="AE617" s="73">
        <f t="shared" si="757"/>
        <v>0</v>
      </c>
      <c r="AF617" s="72">
        <f t="shared" si="758"/>
        <v>0</v>
      </c>
      <c r="AG617" s="72">
        <f t="shared" si="759"/>
        <v>0</v>
      </c>
      <c r="AH617" s="72">
        <f t="shared" si="760"/>
        <v>0</v>
      </c>
      <c r="AI617" s="72">
        <f t="shared" si="761"/>
        <v>0</v>
      </c>
      <c r="AJ617" s="73">
        <f t="shared" si="762"/>
        <v>0</v>
      </c>
      <c r="AK617" s="39"/>
    </row>
    <row r="618" spans="1:37" x14ac:dyDescent="0.35">
      <c r="A618" s="34">
        <f t="shared" si="772"/>
        <v>0</v>
      </c>
      <c r="B618" s="236">
        <f t="shared" si="764"/>
        <v>0</v>
      </c>
      <c r="C618" s="36">
        <f t="shared" si="773"/>
        <v>0</v>
      </c>
      <c r="D618" s="35"/>
      <c r="E618" s="35"/>
      <c r="F618" s="35"/>
      <c r="H618" s="35"/>
      <c r="I618" s="54"/>
      <c r="J618" s="54"/>
      <c r="K618" s="35"/>
      <c r="L618" s="35"/>
      <c r="M618" s="37"/>
      <c r="N618" s="38"/>
      <c r="O618" s="83"/>
      <c r="P618" s="87" t="e">
        <f>VLOOKUP(H618,'SW CAT Values'!D:E,2,)</f>
        <v>#N/A</v>
      </c>
      <c r="Q618" s="71"/>
      <c r="R618" s="70">
        <f t="shared" si="749"/>
        <v>0</v>
      </c>
      <c r="S618" s="70">
        <f t="shared" si="750"/>
        <v>0</v>
      </c>
      <c r="T618" s="320"/>
      <c r="U618" s="320"/>
      <c r="V618" s="71"/>
      <c r="W618" s="70">
        <f t="shared" si="751"/>
        <v>0</v>
      </c>
      <c r="X618" s="70">
        <f t="shared" si="752"/>
        <v>0</v>
      </c>
      <c r="Y618" s="320"/>
      <c r="Z618" s="321"/>
      <c r="AA618" s="72">
        <f t="shared" si="753"/>
        <v>0</v>
      </c>
      <c r="AB618" s="72">
        <f t="shared" si="754"/>
        <v>0</v>
      </c>
      <c r="AC618" s="72">
        <f t="shared" si="755"/>
        <v>0</v>
      </c>
      <c r="AD618" s="72">
        <f t="shared" si="756"/>
        <v>0</v>
      </c>
      <c r="AE618" s="73">
        <f t="shared" si="757"/>
        <v>0</v>
      </c>
      <c r="AF618" s="72">
        <f t="shared" si="758"/>
        <v>0</v>
      </c>
      <c r="AG618" s="72">
        <f t="shared" si="759"/>
        <v>0</v>
      </c>
      <c r="AH618" s="72">
        <f t="shared" si="760"/>
        <v>0</v>
      </c>
      <c r="AI618" s="72">
        <f t="shared" si="761"/>
        <v>0</v>
      </c>
      <c r="AJ618" s="73">
        <f t="shared" si="762"/>
        <v>0</v>
      </c>
      <c r="AK618" s="39"/>
    </row>
    <row r="619" spans="1:37" x14ac:dyDescent="0.35">
      <c r="A619" s="34">
        <f t="shared" si="772"/>
        <v>0</v>
      </c>
      <c r="B619" s="236">
        <f t="shared" si="764"/>
        <v>0</v>
      </c>
      <c r="C619" s="36">
        <f t="shared" si="773"/>
        <v>0</v>
      </c>
      <c r="D619" s="35"/>
      <c r="E619" s="35"/>
      <c r="F619" s="35"/>
      <c r="H619" s="35"/>
      <c r="I619" s="54"/>
      <c r="J619" s="54"/>
      <c r="K619" s="35"/>
      <c r="L619" s="35"/>
      <c r="M619" s="37"/>
      <c r="N619" s="38"/>
      <c r="O619" s="83"/>
      <c r="P619" s="87" t="e">
        <f>VLOOKUP(H619,'SW CAT Values'!D:E,2,)</f>
        <v>#N/A</v>
      </c>
      <c r="Q619" s="71"/>
      <c r="R619" s="70">
        <f t="shared" si="749"/>
        <v>0</v>
      </c>
      <c r="S619" s="70">
        <f t="shared" si="750"/>
        <v>0</v>
      </c>
      <c r="T619" s="320"/>
      <c r="U619" s="320"/>
      <c r="V619" s="71"/>
      <c r="W619" s="70">
        <f t="shared" si="751"/>
        <v>0</v>
      </c>
      <c r="X619" s="70">
        <f t="shared" si="752"/>
        <v>0</v>
      </c>
      <c r="Y619" s="320"/>
      <c r="Z619" s="321"/>
      <c r="AA619" s="72">
        <f t="shared" si="753"/>
        <v>0</v>
      </c>
      <c r="AB619" s="72">
        <f t="shared" si="754"/>
        <v>0</v>
      </c>
      <c r="AC619" s="72">
        <f t="shared" si="755"/>
        <v>0</v>
      </c>
      <c r="AD619" s="72">
        <f t="shared" si="756"/>
        <v>0</v>
      </c>
      <c r="AE619" s="73">
        <f t="shared" si="757"/>
        <v>0</v>
      </c>
      <c r="AF619" s="72">
        <f t="shared" si="758"/>
        <v>0</v>
      </c>
      <c r="AG619" s="72">
        <f t="shared" si="759"/>
        <v>0</v>
      </c>
      <c r="AH619" s="72">
        <f t="shared" si="760"/>
        <v>0</v>
      </c>
      <c r="AI619" s="72">
        <f t="shared" si="761"/>
        <v>0</v>
      </c>
      <c r="AJ619" s="73">
        <f t="shared" si="762"/>
        <v>0</v>
      </c>
      <c r="AK619" s="39"/>
    </row>
    <row r="620" spans="1:37" x14ac:dyDescent="0.35">
      <c r="A620" s="40">
        <f>Summary!A25</f>
        <v>0</v>
      </c>
      <c r="B620" s="41">
        <f>Summary!B25</f>
        <v>0</v>
      </c>
      <c r="C620" s="42">
        <f>Summary!C25</f>
        <v>0</v>
      </c>
      <c r="D620" s="43"/>
      <c r="E620" s="44"/>
      <c r="F620" s="43"/>
      <c r="G620" s="45"/>
      <c r="H620" s="41"/>
      <c r="I620" s="45"/>
      <c r="J620" s="45"/>
      <c r="K620" s="46"/>
      <c r="L620" s="166"/>
      <c r="M620" s="167"/>
      <c r="N620" s="166"/>
      <c r="O620" s="168" t="str">
        <f>_xlfn.CONCAT("PERIOD ",A620," TOTAL")</f>
        <v>PERIOD 0 TOTAL</v>
      </c>
      <c r="P620" s="138" t="e">
        <f>SUM(P595:P619)</f>
        <v>#N/A</v>
      </c>
      <c r="Q620" s="157">
        <f>SUM(R620:S620)</f>
        <v>0</v>
      </c>
      <c r="R620" s="157">
        <f>SUM(R595:R619)</f>
        <v>0</v>
      </c>
      <c r="S620" s="157">
        <f>SUM(S595:S619)</f>
        <v>0</v>
      </c>
      <c r="T620" s="74" t="e">
        <f>R620/(R620+S620)</f>
        <v>#DIV/0!</v>
      </c>
      <c r="U620" s="74" t="e">
        <f>S620/(R620+S620)</f>
        <v>#DIV/0!</v>
      </c>
      <c r="V620" s="141">
        <f>SUM(W620:X620)</f>
        <v>0</v>
      </c>
      <c r="W620" s="157">
        <f>SUM(W595:W619)</f>
        <v>0</v>
      </c>
      <c r="X620" s="157">
        <f>SUM(X595:X619)</f>
        <v>0</v>
      </c>
      <c r="Y620" s="74" t="e">
        <f>W620/(W620+X620)</f>
        <v>#DIV/0!</v>
      </c>
      <c r="Z620" s="75" t="e">
        <f>X620/(W620+X620)</f>
        <v>#DIV/0!</v>
      </c>
      <c r="AA620" s="142">
        <f t="shared" ref="AA620:AJ620" si="774">SUM(AA595:AA619)</f>
        <v>0</v>
      </c>
      <c r="AB620" s="142">
        <f t="shared" si="774"/>
        <v>0</v>
      </c>
      <c r="AC620" s="142">
        <f t="shared" si="774"/>
        <v>0</v>
      </c>
      <c r="AD620" s="142">
        <f t="shared" si="774"/>
        <v>0</v>
      </c>
      <c r="AE620" s="143">
        <f t="shared" si="774"/>
        <v>0</v>
      </c>
      <c r="AF620" s="142">
        <f t="shared" si="774"/>
        <v>0</v>
      </c>
      <c r="AG620" s="142">
        <f t="shared" si="774"/>
        <v>0</v>
      </c>
      <c r="AH620" s="142">
        <f t="shared" si="774"/>
        <v>0</v>
      </c>
      <c r="AI620" s="142">
        <f t="shared" si="774"/>
        <v>0</v>
      </c>
      <c r="AJ620" s="143">
        <f t="shared" si="774"/>
        <v>0</v>
      </c>
      <c r="AK620" s="89">
        <f>C620</f>
        <v>0</v>
      </c>
    </row>
    <row r="621" spans="1:37" x14ac:dyDescent="0.35">
      <c r="A621" s="108"/>
      <c r="B621" s="101"/>
      <c r="C621" s="99"/>
      <c r="D621" s="100"/>
      <c r="E621" s="101"/>
      <c r="F621" s="117"/>
      <c r="G621" s="101"/>
      <c r="H621" s="117"/>
      <c r="I621" s="101"/>
      <c r="J621" s="93"/>
      <c r="K621" s="93"/>
      <c r="L621" s="182"/>
      <c r="M621" s="182"/>
      <c r="N621" s="182"/>
      <c r="O621" s="183" t="s">
        <v>120</v>
      </c>
      <c r="P621" s="140" t="e">
        <f t="shared" ref="P621:AJ621" si="775">P594</f>
        <v>#N/A</v>
      </c>
      <c r="Q621" s="185">
        <f t="shared" si="775"/>
        <v>0</v>
      </c>
      <c r="R621" s="185">
        <f t="shared" si="775"/>
        <v>0</v>
      </c>
      <c r="S621" s="185">
        <f t="shared" si="775"/>
        <v>0</v>
      </c>
      <c r="T621" s="186" t="e">
        <f t="shared" si="775"/>
        <v>#DIV/0!</v>
      </c>
      <c r="U621" s="186" t="e">
        <f t="shared" si="775"/>
        <v>#DIV/0!</v>
      </c>
      <c r="V621" s="187">
        <f t="shared" si="775"/>
        <v>0</v>
      </c>
      <c r="W621" s="185">
        <f t="shared" si="775"/>
        <v>0</v>
      </c>
      <c r="X621" s="185">
        <f t="shared" si="775"/>
        <v>0</v>
      </c>
      <c r="Y621" s="186" t="e">
        <f t="shared" si="775"/>
        <v>#DIV/0!</v>
      </c>
      <c r="Z621" s="188" t="e">
        <f t="shared" si="775"/>
        <v>#DIV/0!</v>
      </c>
      <c r="AA621" s="189">
        <f t="shared" si="775"/>
        <v>0</v>
      </c>
      <c r="AB621" s="189">
        <f t="shared" si="775"/>
        <v>0</v>
      </c>
      <c r="AC621" s="189">
        <f t="shared" si="775"/>
        <v>0</v>
      </c>
      <c r="AD621" s="189">
        <f t="shared" si="775"/>
        <v>0</v>
      </c>
      <c r="AE621" s="190">
        <f t="shared" si="775"/>
        <v>0</v>
      </c>
      <c r="AF621" s="189">
        <f t="shared" si="775"/>
        <v>0</v>
      </c>
      <c r="AG621" s="189">
        <f t="shared" si="775"/>
        <v>0</v>
      </c>
      <c r="AH621" s="189">
        <f t="shared" si="775"/>
        <v>0</v>
      </c>
      <c r="AI621" s="189">
        <f t="shared" si="775"/>
        <v>0</v>
      </c>
      <c r="AJ621" s="190">
        <f t="shared" si="775"/>
        <v>0</v>
      </c>
      <c r="AK621" s="90" t="s">
        <v>121</v>
      </c>
    </row>
    <row r="622" spans="1:37" x14ac:dyDescent="0.35">
      <c r="A622" s="47"/>
      <c r="B622" s="48"/>
      <c r="C622" s="49"/>
      <c r="D622" s="50"/>
      <c r="E622" s="51"/>
      <c r="F622" s="48"/>
      <c r="G622" s="51"/>
      <c r="H622" s="48"/>
      <c r="I622" s="51"/>
      <c r="J622" s="52"/>
      <c r="K622" s="53"/>
      <c r="L622" s="198"/>
      <c r="M622" s="199"/>
      <c r="N622" s="198"/>
      <c r="O622" s="199" t="s">
        <v>122</v>
      </c>
      <c r="P622" s="139" t="e">
        <f>SUM(P620:P621)</f>
        <v>#N/A</v>
      </c>
      <c r="Q622" s="159">
        <f>SUM(Q620:Q621)</f>
        <v>0</v>
      </c>
      <c r="R622" s="159">
        <f>SUM(R620:R621)</f>
        <v>0</v>
      </c>
      <c r="S622" s="159">
        <f>SUM(S620:S621)</f>
        <v>0</v>
      </c>
      <c r="T622" s="76" t="e">
        <f>R622/(R622+S622)</f>
        <v>#DIV/0!</v>
      </c>
      <c r="U622" s="76" t="e">
        <f>S622/(R622+S622)</f>
        <v>#DIV/0!</v>
      </c>
      <c r="V622" s="158">
        <f>SUM(V620:V621)</f>
        <v>0</v>
      </c>
      <c r="W622" s="159">
        <f>SUM(W620:W621)</f>
        <v>0</v>
      </c>
      <c r="X622" s="159">
        <f>SUM(X620:X621)</f>
        <v>0</v>
      </c>
      <c r="Y622" s="76" t="e">
        <f>W622/(W622+X622)</f>
        <v>#DIV/0!</v>
      </c>
      <c r="Z622" s="77" t="e">
        <f>X622/(W622+X622)</f>
        <v>#DIV/0!</v>
      </c>
      <c r="AA622" s="144">
        <f t="shared" ref="AA622:AJ622" si="776">SUM(AA620:AA621)</f>
        <v>0</v>
      </c>
      <c r="AB622" s="144">
        <f t="shared" si="776"/>
        <v>0</v>
      </c>
      <c r="AC622" s="144">
        <f t="shared" si="776"/>
        <v>0</v>
      </c>
      <c r="AD622" s="144">
        <f t="shared" si="776"/>
        <v>0</v>
      </c>
      <c r="AE622" s="145">
        <f t="shared" si="776"/>
        <v>0</v>
      </c>
      <c r="AF622" s="144">
        <f t="shared" si="776"/>
        <v>0</v>
      </c>
      <c r="AG622" s="144">
        <f t="shared" si="776"/>
        <v>0</v>
      </c>
      <c r="AH622" s="144">
        <f t="shared" si="776"/>
        <v>0</v>
      </c>
      <c r="AI622" s="144">
        <f t="shared" si="776"/>
        <v>0</v>
      </c>
      <c r="AJ622" s="145">
        <f t="shared" si="776"/>
        <v>0</v>
      </c>
      <c r="AK622" s="91" t="str">
        <f>O622</f>
        <v>CUMMULATIVE INCIDENT TOTAL</v>
      </c>
    </row>
    <row r="623" spans="1:37" ht="15" thickTop="1" x14ac:dyDescent="0.35">
      <c r="A623" s="34">
        <f>$A$648</f>
        <v>0</v>
      </c>
      <c r="B623" s="236">
        <f>$B$648</f>
        <v>0</v>
      </c>
      <c r="C623" s="36">
        <f>$C$648</f>
        <v>0</v>
      </c>
      <c r="D623" s="35"/>
      <c r="E623" s="35"/>
      <c r="F623" s="35"/>
      <c r="H623" s="35"/>
      <c r="I623" s="54"/>
      <c r="J623" s="54"/>
      <c r="K623" s="35"/>
      <c r="L623" s="35"/>
      <c r="M623" s="37"/>
      <c r="N623" s="38"/>
      <c r="O623" s="83"/>
      <c r="P623" s="87" t="e">
        <f>VLOOKUP(H623,'SW CAT Values'!D:E,2,)</f>
        <v>#N/A</v>
      </c>
      <c r="Q623" s="71"/>
      <c r="R623" s="70">
        <f t="shared" ref="R623:R647" si="777">IF(D623="Ground",P623*N623,0)</f>
        <v>0</v>
      </c>
      <c r="S623" s="70">
        <f t="shared" ref="S623:S647" si="778">IF(D623="Ground",P623*O623,0)</f>
        <v>0</v>
      </c>
      <c r="T623" s="320"/>
      <c r="U623" s="320"/>
      <c r="V623" s="71"/>
      <c r="W623" s="70">
        <f t="shared" ref="W623:W647" si="779">IF(D623="Air",P623*N623,0)</f>
        <v>0</v>
      </c>
      <c r="X623" s="70">
        <f t="shared" ref="X623:X647" si="780">IF(D623="Air",P623*O623,0)</f>
        <v>0</v>
      </c>
      <c r="Y623" s="320"/>
      <c r="Z623" s="321"/>
      <c r="AA623" s="72">
        <f t="shared" ref="AA623:AA647" si="781">IF(E623="Crew",P623*N623,0)</f>
        <v>0</v>
      </c>
      <c r="AB623" s="72">
        <f t="shared" ref="AB623:AB647" si="782">IF(E623="Engine",P623*N623,0)</f>
        <v>0</v>
      </c>
      <c r="AC623" s="72">
        <f t="shared" ref="AC623:AC647" si="783">IF(E623="Equipment",P623*N623,0)</f>
        <v>0</v>
      </c>
      <c r="AD623" s="72">
        <f t="shared" ref="AD623:AD647" si="784">IF(E623="Fixed",P623*N623,0)</f>
        <v>0</v>
      </c>
      <c r="AE623" s="73">
        <f t="shared" ref="AE623:AE647" si="785">IF(E623="Rotary",P623*N623,0)</f>
        <v>0</v>
      </c>
      <c r="AF623" s="72">
        <f t="shared" ref="AF623:AF647" si="786">IF(E623="Crew",P623*O623,0)</f>
        <v>0</v>
      </c>
      <c r="AG623" s="72">
        <f t="shared" ref="AG623:AG647" si="787">IF(E623="Engine",P623*O623,0)</f>
        <v>0</v>
      </c>
      <c r="AH623" s="72">
        <f t="shared" ref="AH623:AH647" si="788">IF(E623="Equipment",P623*O623,0)</f>
        <v>0</v>
      </c>
      <c r="AI623" s="72">
        <f t="shared" ref="AI623:AI647" si="789">IF(E623="Fixed",P623*O623,0)</f>
        <v>0</v>
      </c>
      <c r="AJ623" s="73">
        <f t="shared" ref="AJ623:AJ647" si="790">IF(E623="Rotary",P623*O623,0)</f>
        <v>0</v>
      </c>
      <c r="AK623" s="39"/>
    </row>
    <row r="624" spans="1:37" x14ac:dyDescent="0.35">
      <c r="A624" s="34">
        <f t="shared" ref="A624:A627" si="791">$A$648</f>
        <v>0</v>
      </c>
      <c r="B624" s="236">
        <f t="shared" ref="B624:B647" si="792">$B$648</f>
        <v>0</v>
      </c>
      <c r="C624" s="36">
        <f t="shared" ref="C624:C627" si="793">$C$648</f>
        <v>0</v>
      </c>
      <c r="D624" s="35"/>
      <c r="E624" s="35"/>
      <c r="F624" s="35"/>
      <c r="H624" s="35"/>
      <c r="I624" s="54"/>
      <c r="J624" s="54"/>
      <c r="K624" s="35"/>
      <c r="L624" s="35"/>
      <c r="M624" s="37"/>
      <c r="N624" s="38"/>
      <c r="O624" s="83"/>
      <c r="P624" s="87" t="e">
        <f>VLOOKUP(H624,'SW CAT Values'!D:E,2,)</f>
        <v>#N/A</v>
      </c>
      <c r="Q624" s="71"/>
      <c r="R624" s="70">
        <f t="shared" si="777"/>
        <v>0</v>
      </c>
      <c r="S624" s="70">
        <f t="shared" si="778"/>
        <v>0</v>
      </c>
      <c r="T624" s="320"/>
      <c r="U624" s="320"/>
      <c r="V624" s="71"/>
      <c r="W624" s="70">
        <f t="shared" si="779"/>
        <v>0</v>
      </c>
      <c r="X624" s="70">
        <f t="shared" si="780"/>
        <v>0</v>
      </c>
      <c r="Y624" s="320"/>
      <c r="Z624" s="321"/>
      <c r="AA624" s="72">
        <f t="shared" si="781"/>
        <v>0</v>
      </c>
      <c r="AB624" s="72">
        <f t="shared" si="782"/>
        <v>0</v>
      </c>
      <c r="AC624" s="72">
        <f t="shared" si="783"/>
        <v>0</v>
      </c>
      <c r="AD624" s="72">
        <f t="shared" si="784"/>
        <v>0</v>
      </c>
      <c r="AE624" s="73">
        <f t="shared" si="785"/>
        <v>0</v>
      </c>
      <c r="AF624" s="72">
        <f t="shared" si="786"/>
        <v>0</v>
      </c>
      <c r="AG624" s="72">
        <f t="shared" si="787"/>
        <v>0</v>
      </c>
      <c r="AH624" s="72">
        <f t="shared" si="788"/>
        <v>0</v>
      </c>
      <c r="AI624" s="72">
        <f t="shared" si="789"/>
        <v>0</v>
      </c>
      <c r="AJ624" s="73">
        <f t="shared" si="790"/>
        <v>0</v>
      </c>
      <c r="AK624" s="39"/>
    </row>
    <row r="625" spans="1:37" x14ac:dyDescent="0.35">
      <c r="A625" s="34">
        <f t="shared" si="791"/>
        <v>0</v>
      </c>
      <c r="B625" s="236">
        <f t="shared" si="792"/>
        <v>0</v>
      </c>
      <c r="C625" s="36">
        <f t="shared" si="793"/>
        <v>0</v>
      </c>
      <c r="D625" s="35"/>
      <c r="E625" s="35"/>
      <c r="F625" s="35"/>
      <c r="H625" s="35"/>
      <c r="I625" s="54"/>
      <c r="J625" s="54"/>
      <c r="K625" s="35"/>
      <c r="L625" s="35"/>
      <c r="M625" s="37"/>
      <c r="N625" s="38"/>
      <c r="O625" s="83"/>
      <c r="P625" s="87" t="e">
        <f>VLOOKUP(H625,'SW CAT Values'!D:E,2,)</f>
        <v>#N/A</v>
      </c>
      <c r="Q625" s="71"/>
      <c r="R625" s="70">
        <f t="shared" si="777"/>
        <v>0</v>
      </c>
      <c r="S625" s="70">
        <f t="shared" si="778"/>
        <v>0</v>
      </c>
      <c r="T625" s="320"/>
      <c r="U625" s="320"/>
      <c r="V625" s="71"/>
      <c r="W625" s="70">
        <f t="shared" si="779"/>
        <v>0</v>
      </c>
      <c r="X625" s="70">
        <f t="shared" si="780"/>
        <v>0</v>
      </c>
      <c r="Y625" s="320"/>
      <c r="Z625" s="321"/>
      <c r="AA625" s="72">
        <f t="shared" si="781"/>
        <v>0</v>
      </c>
      <c r="AB625" s="72">
        <f t="shared" si="782"/>
        <v>0</v>
      </c>
      <c r="AC625" s="72">
        <f t="shared" si="783"/>
        <v>0</v>
      </c>
      <c r="AD625" s="72">
        <f t="shared" si="784"/>
        <v>0</v>
      </c>
      <c r="AE625" s="73">
        <f t="shared" si="785"/>
        <v>0</v>
      </c>
      <c r="AF625" s="72">
        <f t="shared" si="786"/>
        <v>0</v>
      </c>
      <c r="AG625" s="72">
        <f t="shared" si="787"/>
        <v>0</v>
      </c>
      <c r="AH625" s="72">
        <f t="shared" si="788"/>
        <v>0</v>
      </c>
      <c r="AI625" s="72">
        <f t="shared" si="789"/>
        <v>0</v>
      </c>
      <c r="AJ625" s="73">
        <f t="shared" si="790"/>
        <v>0</v>
      </c>
      <c r="AK625" s="39"/>
    </row>
    <row r="626" spans="1:37" x14ac:dyDescent="0.35">
      <c r="A626" s="34">
        <f t="shared" si="791"/>
        <v>0</v>
      </c>
      <c r="B626" s="236">
        <f t="shared" si="792"/>
        <v>0</v>
      </c>
      <c r="C626" s="36">
        <f t="shared" si="793"/>
        <v>0</v>
      </c>
      <c r="D626" s="35"/>
      <c r="E626" s="35"/>
      <c r="F626" s="35"/>
      <c r="H626" s="35"/>
      <c r="I626" s="54"/>
      <c r="J626" s="54"/>
      <c r="K626" s="35"/>
      <c r="L626" s="35"/>
      <c r="M626" s="37"/>
      <c r="N626" s="38"/>
      <c r="O626" s="83"/>
      <c r="P626" s="87" t="e">
        <f>VLOOKUP(H626,'SW CAT Values'!D:E,2,)</f>
        <v>#N/A</v>
      </c>
      <c r="Q626" s="71"/>
      <c r="R626" s="70">
        <f t="shared" si="777"/>
        <v>0</v>
      </c>
      <c r="S626" s="70">
        <f t="shared" si="778"/>
        <v>0</v>
      </c>
      <c r="T626" s="320"/>
      <c r="U626" s="320"/>
      <c r="V626" s="71"/>
      <c r="W626" s="70">
        <f t="shared" si="779"/>
        <v>0</v>
      </c>
      <c r="X626" s="70">
        <f t="shared" si="780"/>
        <v>0</v>
      </c>
      <c r="Y626" s="320"/>
      <c r="Z626" s="321"/>
      <c r="AA626" s="72">
        <f t="shared" si="781"/>
        <v>0</v>
      </c>
      <c r="AB626" s="72">
        <f t="shared" si="782"/>
        <v>0</v>
      </c>
      <c r="AC626" s="72">
        <f t="shared" si="783"/>
        <v>0</v>
      </c>
      <c r="AD626" s="72">
        <f t="shared" si="784"/>
        <v>0</v>
      </c>
      <c r="AE626" s="73">
        <f t="shared" si="785"/>
        <v>0</v>
      </c>
      <c r="AF626" s="72">
        <f t="shared" si="786"/>
        <v>0</v>
      </c>
      <c r="AG626" s="72">
        <f t="shared" si="787"/>
        <v>0</v>
      </c>
      <c r="AH626" s="72">
        <f t="shared" si="788"/>
        <v>0</v>
      </c>
      <c r="AI626" s="72">
        <f t="shared" si="789"/>
        <v>0</v>
      </c>
      <c r="AJ626" s="73">
        <f t="shared" si="790"/>
        <v>0</v>
      </c>
      <c r="AK626" s="39"/>
    </row>
    <row r="627" spans="1:37" x14ac:dyDescent="0.35">
      <c r="A627" s="34">
        <f t="shared" si="791"/>
        <v>0</v>
      </c>
      <c r="B627" s="236">
        <f t="shared" si="792"/>
        <v>0</v>
      </c>
      <c r="C627" s="36">
        <f t="shared" si="793"/>
        <v>0</v>
      </c>
      <c r="D627" s="35"/>
      <c r="E627" s="35"/>
      <c r="F627" s="35"/>
      <c r="H627" s="35"/>
      <c r="I627" s="54"/>
      <c r="J627" s="54"/>
      <c r="K627" s="35"/>
      <c r="L627" s="35"/>
      <c r="M627" s="37"/>
      <c r="N627" s="38"/>
      <c r="O627" s="83"/>
      <c r="P627" s="87" t="e">
        <f>VLOOKUP(H627,'SW CAT Values'!D:E,2,)</f>
        <v>#N/A</v>
      </c>
      <c r="Q627" s="71"/>
      <c r="R627" s="70">
        <f t="shared" si="777"/>
        <v>0</v>
      </c>
      <c r="S627" s="70">
        <f t="shared" si="778"/>
        <v>0</v>
      </c>
      <c r="T627" s="320"/>
      <c r="U627" s="320"/>
      <c r="V627" s="71"/>
      <c r="W627" s="70">
        <f t="shared" si="779"/>
        <v>0</v>
      </c>
      <c r="X627" s="70">
        <f t="shared" si="780"/>
        <v>0</v>
      </c>
      <c r="Y627" s="320"/>
      <c r="Z627" s="321"/>
      <c r="AA627" s="72">
        <f t="shared" si="781"/>
        <v>0</v>
      </c>
      <c r="AB627" s="72">
        <f t="shared" si="782"/>
        <v>0</v>
      </c>
      <c r="AC627" s="72">
        <f t="shared" si="783"/>
        <v>0</v>
      </c>
      <c r="AD627" s="72">
        <f t="shared" si="784"/>
        <v>0</v>
      </c>
      <c r="AE627" s="73">
        <f t="shared" si="785"/>
        <v>0</v>
      </c>
      <c r="AF627" s="72">
        <f t="shared" si="786"/>
        <v>0</v>
      </c>
      <c r="AG627" s="72">
        <f t="shared" si="787"/>
        <v>0</v>
      </c>
      <c r="AH627" s="72">
        <f t="shared" si="788"/>
        <v>0</v>
      </c>
      <c r="AI627" s="72">
        <f t="shared" si="789"/>
        <v>0</v>
      </c>
      <c r="AJ627" s="73">
        <f t="shared" si="790"/>
        <v>0</v>
      </c>
      <c r="AK627" s="39"/>
    </row>
    <row r="628" spans="1:37" x14ac:dyDescent="0.35">
      <c r="A628" s="34">
        <f t="shared" ref="A628:A631" si="794">$A$648</f>
        <v>0</v>
      </c>
      <c r="B628" s="236">
        <f t="shared" si="792"/>
        <v>0</v>
      </c>
      <c r="C628" s="36">
        <f t="shared" ref="C628:C631" si="795">$C$648</f>
        <v>0</v>
      </c>
      <c r="D628" s="35"/>
      <c r="E628" s="35"/>
      <c r="F628" s="35"/>
      <c r="H628" s="35"/>
      <c r="I628" s="54"/>
      <c r="J628" s="54"/>
      <c r="K628" s="35"/>
      <c r="L628" s="35"/>
      <c r="M628" s="37"/>
      <c r="N628" s="38"/>
      <c r="O628" s="83"/>
      <c r="P628" s="87" t="e">
        <f>VLOOKUP(H628,'SW CAT Values'!D:E,2,)</f>
        <v>#N/A</v>
      </c>
      <c r="Q628" s="71"/>
      <c r="R628" s="70">
        <f t="shared" si="777"/>
        <v>0</v>
      </c>
      <c r="S628" s="70">
        <f t="shared" si="778"/>
        <v>0</v>
      </c>
      <c r="T628" s="320"/>
      <c r="U628" s="320"/>
      <c r="V628" s="71"/>
      <c r="W628" s="70">
        <f t="shared" si="779"/>
        <v>0</v>
      </c>
      <c r="X628" s="70">
        <f t="shared" si="780"/>
        <v>0</v>
      </c>
      <c r="Y628" s="320"/>
      <c r="Z628" s="321"/>
      <c r="AA628" s="72">
        <f t="shared" si="781"/>
        <v>0</v>
      </c>
      <c r="AB628" s="72">
        <f t="shared" si="782"/>
        <v>0</v>
      </c>
      <c r="AC628" s="72">
        <f t="shared" si="783"/>
        <v>0</v>
      </c>
      <c r="AD628" s="72">
        <f t="shared" si="784"/>
        <v>0</v>
      </c>
      <c r="AE628" s="73">
        <f t="shared" si="785"/>
        <v>0</v>
      </c>
      <c r="AF628" s="72">
        <f t="shared" si="786"/>
        <v>0</v>
      </c>
      <c r="AG628" s="72">
        <f t="shared" si="787"/>
        <v>0</v>
      </c>
      <c r="AH628" s="72">
        <f t="shared" si="788"/>
        <v>0</v>
      </c>
      <c r="AI628" s="72">
        <f t="shared" si="789"/>
        <v>0</v>
      </c>
      <c r="AJ628" s="73">
        <f t="shared" si="790"/>
        <v>0</v>
      </c>
      <c r="AK628" s="39"/>
    </row>
    <row r="629" spans="1:37" x14ac:dyDescent="0.35">
      <c r="A629" s="34">
        <f t="shared" si="794"/>
        <v>0</v>
      </c>
      <c r="B629" s="236">
        <f t="shared" si="792"/>
        <v>0</v>
      </c>
      <c r="C629" s="36">
        <f t="shared" si="795"/>
        <v>0</v>
      </c>
      <c r="D629" s="35"/>
      <c r="E629" s="35"/>
      <c r="F629" s="35"/>
      <c r="H629" s="35"/>
      <c r="I629" s="54"/>
      <c r="J629" s="54"/>
      <c r="K629" s="35"/>
      <c r="L629" s="35"/>
      <c r="M629" s="37"/>
      <c r="N629" s="38"/>
      <c r="O629" s="83"/>
      <c r="P629" s="87" t="e">
        <f>VLOOKUP(H629,'SW CAT Values'!D:E,2,)</f>
        <v>#N/A</v>
      </c>
      <c r="Q629" s="71"/>
      <c r="R629" s="70">
        <f t="shared" si="777"/>
        <v>0</v>
      </c>
      <c r="S629" s="70">
        <f t="shared" si="778"/>
        <v>0</v>
      </c>
      <c r="T629" s="320"/>
      <c r="U629" s="320"/>
      <c r="V629" s="71"/>
      <c r="W629" s="70">
        <f t="shared" si="779"/>
        <v>0</v>
      </c>
      <c r="X629" s="70">
        <f t="shared" si="780"/>
        <v>0</v>
      </c>
      <c r="Y629" s="320"/>
      <c r="Z629" s="321"/>
      <c r="AA629" s="72">
        <f t="shared" si="781"/>
        <v>0</v>
      </c>
      <c r="AB629" s="72">
        <f t="shared" si="782"/>
        <v>0</v>
      </c>
      <c r="AC629" s="72">
        <f t="shared" si="783"/>
        <v>0</v>
      </c>
      <c r="AD629" s="72">
        <f t="shared" si="784"/>
        <v>0</v>
      </c>
      <c r="AE629" s="73">
        <f t="shared" si="785"/>
        <v>0</v>
      </c>
      <c r="AF629" s="72">
        <f t="shared" si="786"/>
        <v>0</v>
      </c>
      <c r="AG629" s="72">
        <f t="shared" si="787"/>
        <v>0</v>
      </c>
      <c r="AH629" s="72">
        <f t="shared" si="788"/>
        <v>0</v>
      </c>
      <c r="AI629" s="72">
        <f t="shared" si="789"/>
        <v>0</v>
      </c>
      <c r="AJ629" s="73">
        <f t="shared" si="790"/>
        <v>0</v>
      </c>
      <c r="AK629" s="39"/>
    </row>
    <row r="630" spans="1:37" x14ac:dyDescent="0.35">
      <c r="A630" s="34">
        <f t="shared" si="794"/>
        <v>0</v>
      </c>
      <c r="B630" s="236">
        <f t="shared" si="792"/>
        <v>0</v>
      </c>
      <c r="C630" s="36">
        <f t="shared" si="795"/>
        <v>0</v>
      </c>
      <c r="D630" s="35"/>
      <c r="E630" s="35"/>
      <c r="F630" s="35"/>
      <c r="H630" s="35"/>
      <c r="I630" s="54"/>
      <c r="J630" s="54"/>
      <c r="K630" s="35"/>
      <c r="L630" s="35"/>
      <c r="M630" s="37"/>
      <c r="N630" s="38"/>
      <c r="O630" s="83"/>
      <c r="P630" s="87" t="e">
        <f>VLOOKUP(H630,'SW CAT Values'!D:E,2,)</f>
        <v>#N/A</v>
      </c>
      <c r="Q630" s="71"/>
      <c r="R630" s="70">
        <f t="shared" si="777"/>
        <v>0</v>
      </c>
      <c r="S630" s="70">
        <f t="shared" si="778"/>
        <v>0</v>
      </c>
      <c r="T630" s="320"/>
      <c r="U630" s="320"/>
      <c r="V630" s="71"/>
      <c r="W630" s="70">
        <f t="shared" si="779"/>
        <v>0</v>
      </c>
      <c r="X630" s="70">
        <f t="shared" si="780"/>
        <v>0</v>
      </c>
      <c r="Y630" s="320"/>
      <c r="Z630" s="321"/>
      <c r="AA630" s="72">
        <f t="shared" si="781"/>
        <v>0</v>
      </c>
      <c r="AB630" s="72">
        <f t="shared" si="782"/>
        <v>0</v>
      </c>
      <c r="AC630" s="72">
        <f t="shared" si="783"/>
        <v>0</v>
      </c>
      <c r="AD630" s="72">
        <f t="shared" si="784"/>
        <v>0</v>
      </c>
      <c r="AE630" s="73">
        <f t="shared" si="785"/>
        <v>0</v>
      </c>
      <c r="AF630" s="72">
        <f t="shared" si="786"/>
        <v>0</v>
      </c>
      <c r="AG630" s="72">
        <f t="shared" si="787"/>
        <v>0</v>
      </c>
      <c r="AH630" s="72">
        <f t="shared" si="788"/>
        <v>0</v>
      </c>
      <c r="AI630" s="72">
        <f t="shared" si="789"/>
        <v>0</v>
      </c>
      <c r="AJ630" s="73">
        <f t="shared" si="790"/>
        <v>0</v>
      </c>
      <c r="AK630" s="39"/>
    </row>
    <row r="631" spans="1:37" x14ac:dyDescent="0.35">
      <c r="A631" s="34">
        <f t="shared" si="794"/>
        <v>0</v>
      </c>
      <c r="B631" s="236">
        <f t="shared" si="792"/>
        <v>0</v>
      </c>
      <c r="C631" s="36">
        <f t="shared" si="795"/>
        <v>0</v>
      </c>
      <c r="D631" s="35"/>
      <c r="E631" s="35"/>
      <c r="F631" s="35"/>
      <c r="H631" s="35"/>
      <c r="I631" s="54"/>
      <c r="J631" s="54"/>
      <c r="K631" s="35"/>
      <c r="L631" s="35"/>
      <c r="M631" s="37"/>
      <c r="N631" s="38"/>
      <c r="O631" s="83"/>
      <c r="P631" s="87" t="e">
        <f>VLOOKUP(H631,'SW CAT Values'!D:E,2,)</f>
        <v>#N/A</v>
      </c>
      <c r="Q631" s="71"/>
      <c r="R631" s="70">
        <f t="shared" si="777"/>
        <v>0</v>
      </c>
      <c r="S631" s="70">
        <f t="shared" si="778"/>
        <v>0</v>
      </c>
      <c r="T631" s="320"/>
      <c r="U631" s="320"/>
      <c r="V631" s="71"/>
      <c r="W631" s="70">
        <f t="shared" si="779"/>
        <v>0</v>
      </c>
      <c r="X631" s="70">
        <f t="shared" si="780"/>
        <v>0</v>
      </c>
      <c r="Y631" s="320"/>
      <c r="Z631" s="321"/>
      <c r="AA631" s="72">
        <f t="shared" si="781"/>
        <v>0</v>
      </c>
      <c r="AB631" s="72">
        <f t="shared" si="782"/>
        <v>0</v>
      </c>
      <c r="AC631" s="72">
        <f t="shared" si="783"/>
        <v>0</v>
      </c>
      <c r="AD631" s="72">
        <f t="shared" si="784"/>
        <v>0</v>
      </c>
      <c r="AE631" s="73">
        <f t="shared" si="785"/>
        <v>0</v>
      </c>
      <c r="AF631" s="72">
        <f t="shared" si="786"/>
        <v>0</v>
      </c>
      <c r="AG631" s="72">
        <f t="shared" si="787"/>
        <v>0</v>
      </c>
      <c r="AH631" s="72">
        <f t="shared" si="788"/>
        <v>0</v>
      </c>
      <c r="AI631" s="72">
        <f t="shared" si="789"/>
        <v>0</v>
      </c>
      <c r="AJ631" s="73">
        <f t="shared" si="790"/>
        <v>0</v>
      </c>
      <c r="AK631" s="39"/>
    </row>
    <row r="632" spans="1:37" x14ac:dyDescent="0.35">
      <c r="A632" s="34">
        <f t="shared" ref="A632:A638" si="796">$A$648</f>
        <v>0</v>
      </c>
      <c r="B632" s="236">
        <f t="shared" si="792"/>
        <v>0</v>
      </c>
      <c r="C632" s="36">
        <f t="shared" ref="C632:C638" si="797">$C$648</f>
        <v>0</v>
      </c>
      <c r="D632" s="35"/>
      <c r="E632" s="35"/>
      <c r="F632" s="35"/>
      <c r="H632" s="35"/>
      <c r="I632" s="54"/>
      <c r="J632" s="54"/>
      <c r="K632" s="35"/>
      <c r="L632" s="35"/>
      <c r="M632" s="37"/>
      <c r="N632" s="38"/>
      <c r="O632" s="83"/>
      <c r="P632" s="87" t="e">
        <f>VLOOKUP(H632,'SW CAT Values'!D:E,2,)</f>
        <v>#N/A</v>
      </c>
      <c r="Q632" s="71"/>
      <c r="R632" s="70">
        <f t="shared" si="777"/>
        <v>0</v>
      </c>
      <c r="S632" s="70">
        <f t="shared" si="778"/>
        <v>0</v>
      </c>
      <c r="T632" s="320"/>
      <c r="U632" s="320"/>
      <c r="V632" s="71"/>
      <c r="W632" s="70">
        <f t="shared" si="779"/>
        <v>0</v>
      </c>
      <c r="X632" s="70">
        <f t="shared" si="780"/>
        <v>0</v>
      </c>
      <c r="Y632" s="320"/>
      <c r="Z632" s="321"/>
      <c r="AA632" s="72">
        <f t="shared" si="781"/>
        <v>0</v>
      </c>
      <c r="AB632" s="72">
        <f t="shared" si="782"/>
        <v>0</v>
      </c>
      <c r="AC632" s="72">
        <f t="shared" si="783"/>
        <v>0</v>
      </c>
      <c r="AD632" s="72">
        <f t="shared" si="784"/>
        <v>0</v>
      </c>
      <c r="AE632" s="73">
        <f t="shared" si="785"/>
        <v>0</v>
      </c>
      <c r="AF632" s="72">
        <f t="shared" si="786"/>
        <v>0</v>
      </c>
      <c r="AG632" s="72">
        <f t="shared" si="787"/>
        <v>0</v>
      </c>
      <c r="AH632" s="72">
        <f t="shared" si="788"/>
        <v>0</v>
      </c>
      <c r="AI632" s="72">
        <f t="shared" si="789"/>
        <v>0</v>
      </c>
      <c r="AJ632" s="73">
        <f t="shared" si="790"/>
        <v>0</v>
      </c>
      <c r="AK632" s="39"/>
    </row>
    <row r="633" spans="1:37" x14ac:dyDescent="0.35">
      <c r="A633" s="34">
        <f t="shared" si="796"/>
        <v>0</v>
      </c>
      <c r="B633" s="236">
        <f t="shared" si="792"/>
        <v>0</v>
      </c>
      <c r="C633" s="36">
        <f t="shared" si="797"/>
        <v>0</v>
      </c>
      <c r="D633" s="35"/>
      <c r="E633" s="35"/>
      <c r="F633" s="35"/>
      <c r="H633" s="35"/>
      <c r="I633" s="54"/>
      <c r="J633" s="54"/>
      <c r="K633" s="35"/>
      <c r="L633" s="35"/>
      <c r="M633" s="37"/>
      <c r="N633" s="38"/>
      <c r="O633" s="83"/>
      <c r="P633" s="87" t="e">
        <f>VLOOKUP(H633,'SW CAT Values'!D:E,2,)</f>
        <v>#N/A</v>
      </c>
      <c r="Q633" s="71"/>
      <c r="R633" s="70">
        <f t="shared" si="777"/>
        <v>0</v>
      </c>
      <c r="S633" s="70">
        <f t="shared" si="778"/>
        <v>0</v>
      </c>
      <c r="T633" s="320"/>
      <c r="U633" s="320"/>
      <c r="V633" s="71"/>
      <c r="W633" s="70">
        <f t="shared" si="779"/>
        <v>0</v>
      </c>
      <c r="X633" s="70">
        <f t="shared" si="780"/>
        <v>0</v>
      </c>
      <c r="Y633" s="320"/>
      <c r="Z633" s="321"/>
      <c r="AA633" s="72">
        <f t="shared" si="781"/>
        <v>0</v>
      </c>
      <c r="AB633" s="72">
        <f t="shared" si="782"/>
        <v>0</v>
      </c>
      <c r="AC633" s="72">
        <f t="shared" si="783"/>
        <v>0</v>
      </c>
      <c r="AD633" s="72">
        <f t="shared" si="784"/>
        <v>0</v>
      </c>
      <c r="AE633" s="73">
        <f t="shared" si="785"/>
        <v>0</v>
      </c>
      <c r="AF633" s="72">
        <f t="shared" si="786"/>
        <v>0</v>
      </c>
      <c r="AG633" s="72">
        <f t="shared" si="787"/>
        <v>0</v>
      </c>
      <c r="AH633" s="72">
        <f t="shared" si="788"/>
        <v>0</v>
      </c>
      <c r="AI633" s="72">
        <f t="shared" si="789"/>
        <v>0</v>
      </c>
      <c r="AJ633" s="73">
        <f t="shared" si="790"/>
        <v>0</v>
      </c>
      <c r="AK633" s="39"/>
    </row>
    <row r="634" spans="1:37" x14ac:dyDescent="0.35">
      <c r="A634" s="34">
        <f t="shared" si="796"/>
        <v>0</v>
      </c>
      <c r="B634" s="236">
        <f t="shared" si="792"/>
        <v>0</v>
      </c>
      <c r="C634" s="36">
        <f t="shared" si="797"/>
        <v>0</v>
      </c>
      <c r="D634" s="35"/>
      <c r="E634" s="35"/>
      <c r="F634" s="35"/>
      <c r="H634" s="35"/>
      <c r="I634" s="54"/>
      <c r="J634" s="54"/>
      <c r="K634" s="35"/>
      <c r="L634" s="35"/>
      <c r="M634" s="37"/>
      <c r="N634" s="38"/>
      <c r="O634" s="83"/>
      <c r="P634" s="87" t="e">
        <f>VLOOKUP(H634,'SW CAT Values'!D:E,2,)</f>
        <v>#N/A</v>
      </c>
      <c r="Q634" s="71"/>
      <c r="R634" s="70">
        <f t="shared" si="777"/>
        <v>0</v>
      </c>
      <c r="S634" s="70">
        <f t="shared" si="778"/>
        <v>0</v>
      </c>
      <c r="T634" s="320"/>
      <c r="U634" s="320"/>
      <c r="V634" s="71"/>
      <c r="W634" s="70">
        <f t="shared" si="779"/>
        <v>0</v>
      </c>
      <c r="X634" s="70">
        <f t="shared" si="780"/>
        <v>0</v>
      </c>
      <c r="Y634" s="320"/>
      <c r="Z634" s="321"/>
      <c r="AA634" s="72">
        <f t="shared" si="781"/>
        <v>0</v>
      </c>
      <c r="AB634" s="72">
        <f t="shared" si="782"/>
        <v>0</v>
      </c>
      <c r="AC634" s="72">
        <f t="shared" si="783"/>
        <v>0</v>
      </c>
      <c r="AD634" s="72">
        <f t="shared" si="784"/>
        <v>0</v>
      </c>
      <c r="AE634" s="73">
        <f t="shared" si="785"/>
        <v>0</v>
      </c>
      <c r="AF634" s="72">
        <f t="shared" si="786"/>
        <v>0</v>
      </c>
      <c r="AG634" s="72">
        <f t="shared" si="787"/>
        <v>0</v>
      </c>
      <c r="AH634" s="72">
        <f t="shared" si="788"/>
        <v>0</v>
      </c>
      <c r="AI634" s="72">
        <f t="shared" si="789"/>
        <v>0</v>
      </c>
      <c r="AJ634" s="73">
        <f t="shared" si="790"/>
        <v>0</v>
      </c>
      <c r="AK634" s="39"/>
    </row>
    <row r="635" spans="1:37" x14ac:dyDescent="0.35">
      <c r="A635" s="34">
        <f t="shared" si="796"/>
        <v>0</v>
      </c>
      <c r="B635" s="236">
        <f t="shared" si="792"/>
        <v>0</v>
      </c>
      <c r="C635" s="36">
        <f t="shared" si="797"/>
        <v>0</v>
      </c>
      <c r="D635" s="35"/>
      <c r="E635" s="35"/>
      <c r="F635" s="35"/>
      <c r="H635" s="35"/>
      <c r="I635" s="54"/>
      <c r="J635" s="54"/>
      <c r="K635" s="35"/>
      <c r="L635" s="35"/>
      <c r="M635" s="37"/>
      <c r="N635" s="38"/>
      <c r="O635" s="83"/>
      <c r="P635" s="87" t="e">
        <f>VLOOKUP(H635,'SW CAT Values'!D:E,2,)</f>
        <v>#N/A</v>
      </c>
      <c r="Q635" s="71"/>
      <c r="R635" s="70">
        <f t="shared" si="777"/>
        <v>0</v>
      </c>
      <c r="S635" s="70">
        <f t="shared" si="778"/>
        <v>0</v>
      </c>
      <c r="T635" s="320"/>
      <c r="U635" s="320"/>
      <c r="V635" s="71"/>
      <c r="W635" s="70">
        <f t="shared" si="779"/>
        <v>0</v>
      </c>
      <c r="X635" s="70">
        <f t="shared" si="780"/>
        <v>0</v>
      </c>
      <c r="Y635" s="320"/>
      <c r="Z635" s="321"/>
      <c r="AA635" s="72">
        <f t="shared" si="781"/>
        <v>0</v>
      </c>
      <c r="AB635" s="72">
        <f t="shared" si="782"/>
        <v>0</v>
      </c>
      <c r="AC635" s="72">
        <f t="shared" si="783"/>
        <v>0</v>
      </c>
      <c r="AD635" s="72">
        <f t="shared" si="784"/>
        <v>0</v>
      </c>
      <c r="AE635" s="73">
        <f t="shared" si="785"/>
        <v>0</v>
      </c>
      <c r="AF635" s="72">
        <f t="shared" si="786"/>
        <v>0</v>
      </c>
      <c r="AG635" s="72">
        <f t="shared" si="787"/>
        <v>0</v>
      </c>
      <c r="AH635" s="72">
        <f t="shared" si="788"/>
        <v>0</v>
      </c>
      <c r="AI635" s="72">
        <f t="shared" si="789"/>
        <v>0</v>
      </c>
      <c r="AJ635" s="73">
        <f t="shared" si="790"/>
        <v>0</v>
      </c>
      <c r="AK635" s="39"/>
    </row>
    <row r="636" spans="1:37" x14ac:dyDescent="0.35">
      <c r="A636" s="34">
        <f t="shared" si="796"/>
        <v>0</v>
      </c>
      <c r="B636" s="236">
        <f t="shared" si="792"/>
        <v>0</v>
      </c>
      <c r="C636" s="36">
        <f t="shared" si="797"/>
        <v>0</v>
      </c>
      <c r="D636" s="35"/>
      <c r="E636" s="35"/>
      <c r="F636" s="35"/>
      <c r="H636" s="35"/>
      <c r="I636" s="54"/>
      <c r="J636" s="54"/>
      <c r="K636" s="35"/>
      <c r="L636" s="35"/>
      <c r="M636" s="37"/>
      <c r="N636" s="38"/>
      <c r="O636" s="83"/>
      <c r="P636" s="87" t="e">
        <f>VLOOKUP(H636,'SW CAT Values'!D:E,2,)</f>
        <v>#N/A</v>
      </c>
      <c r="Q636" s="71"/>
      <c r="R636" s="70">
        <f t="shared" si="777"/>
        <v>0</v>
      </c>
      <c r="S636" s="70">
        <f t="shared" si="778"/>
        <v>0</v>
      </c>
      <c r="T636" s="320"/>
      <c r="U636" s="320"/>
      <c r="V636" s="71"/>
      <c r="W636" s="70">
        <f t="shared" si="779"/>
        <v>0</v>
      </c>
      <c r="X636" s="70">
        <f t="shared" si="780"/>
        <v>0</v>
      </c>
      <c r="Y636" s="320"/>
      <c r="Z636" s="321"/>
      <c r="AA636" s="72">
        <f t="shared" si="781"/>
        <v>0</v>
      </c>
      <c r="AB636" s="72">
        <f t="shared" si="782"/>
        <v>0</v>
      </c>
      <c r="AC636" s="72">
        <f t="shared" si="783"/>
        <v>0</v>
      </c>
      <c r="AD636" s="72">
        <f t="shared" si="784"/>
        <v>0</v>
      </c>
      <c r="AE636" s="73">
        <f t="shared" si="785"/>
        <v>0</v>
      </c>
      <c r="AF636" s="72">
        <f t="shared" si="786"/>
        <v>0</v>
      </c>
      <c r="AG636" s="72">
        <f t="shared" si="787"/>
        <v>0</v>
      </c>
      <c r="AH636" s="72">
        <f t="shared" si="788"/>
        <v>0</v>
      </c>
      <c r="AI636" s="72">
        <f t="shared" si="789"/>
        <v>0</v>
      </c>
      <c r="AJ636" s="73">
        <f t="shared" si="790"/>
        <v>0</v>
      </c>
      <c r="AK636" s="39"/>
    </row>
    <row r="637" spans="1:37" x14ac:dyDescent="0.35">
      <c r="A637" s="34">
        <f t="shared" si="796"/>
        <v>0</v>
      </c>
      <c r="B637" s="236">
        <f t="shared" si="792"/>
        <v>0</v>
      </c>
      <c r="C637" s="36">
        <f t="shared" si="797"/>
        <v>0</v>
      </c>
      <c r="D637" s="35"/>
      <c r="E637" s="35"/>
      <c r="F637" s="35"/>
      <c r="H637" s="35"/>
      <c r="I637" s="54"/>
      <c r="J637" s="54"/>
      <c r="K637" s="35"/>
      <c r="L637" s="35"/>
      <c r="M637" s="37"/>
      <c r="N637" s="38"/>
      <c r="O637" s="83"/>
      <c r="P637" s="87" t="e">
        <f>VLOOKUP(H637,'SW CAT Values'!D:E,2,)</f>
        <v>#N/A</v>
      </c>
      <c r="Q637" s="71"/>
      <c r="R637" s="70">
        <f t="shared" si="777"/>
        <v>0</v>
      </c>
      <c r="S637" s="70">
        <f t="shared" si="778"/>
        <v>0</v>
      </c>
      <c r="T637" s="320"/>
      <c r="U637" s="320"/>
      <c r="V637" s="71"/>
      <c r="W637" s="70">
        <f t="shared" si="779"/>
        <v>0</v>
      </c>
      <c r="X637" s="70">
        <f t="shared" si="780"/>
        <v>0</v>
      </c>
      <c r="Y637" s="320"/>
      <c r="Z637" s="321"/>
      <c r="AA637" s="72">
        <f t="shared" si="781"/>
        <v>0</v>
      </c>
      <c r="AB637" s="72">
        <f t="shared" si="782"/>
        <v>0</v>
      </c>
      <c r="AC637" s="72">
        <f t="shared" si="783"/>
        <v>0</v>
      </c>
      <c r="AD637" s="72">
        <f t="shared" si="784"/>
        <v>0</v>
      </c>
      <c r="AE637" s="73">
        <f t="shared" si="785"/>
        <v>0</v>
      </c>
      <c r="AF637" s="72">
        <f t="shared" si="786"/>
        <v>0</v>
      </c>
      <c r="AG637" s="72">
        <f t="shared" si="787"/>
        <v>0</v>
      </c>
      <c r="AH637" s="72">
        <f t="shared" si="788"/>
        <v>0</v>
      </c>
      <c r="AI637" s="72">
        <f t="shared" si="789"/>
        <v>0</v>
      </c>
      <c r="AJ637" s="73">
        <f t="shared" si="790"/>
        <v>0</v>
      </c>
      <c r="AK637" s="39"/>
    </row>
    <row r="638" spans="1:37" x14ac:dyDescent="0.35">
      <c r="A638" s="34">
        <f t="shared" si="796"/>
        <v>0</v>
      </c>
      <c r="B638" s="236">
        <f t="shared" si="792"/>
        <v>0</v>
      </c>
      <c r="C638" s="36">
        <f t="shared" si="797"/>
        <v>0</v>
      </c>
      <c r="D638" s="35"/>
      <c r="E638" s="35"/>
      <c r="F638" s="35"/>
      <c r="H638" s="35"/>
      <c r="I638" s="54"/>
      <c r="J638" s="54"/>
      <c r="K638" s="35"/>
      <c r="L638" s="35"/>
      <c r="M638" s="37"/>
      <c r="N638" s="38"/>
      <c r="O638" s="83"/>
      <c r="P638" s="87" t="e">
        <f>VLOOKUP(H638,'SW CAT Values'!D:E,2,)</f>
        <v>#N/A</v>
      </c>
      <c r="Q638" s="71"/>
      <c r="R638" s="70">
        <f t="shared" si="777"/>
        <v>0</v>
      </c>
      <c r="S638" s="70">
        <f t="shared" si="778"/>
        <v>0</v>
      </c>
      <c r="T638" s="320"/>
      <c r="U638" s="320"/>
      <c r="V638" s="71"/>
      <c r="W638" s="70">
        <f t="shared" si="779"/>
        <v>0</v>
      </c>
      <c r="X638" s="70">
        <f t="shared" si="780"/>
        <v>0</v>
      </c>
      <c r="Y638" s="320"/>
      <c r="Z638" s="321"/>
      <c r="AA638" s="72">
        <f t="shared" si="781"/>
        <v>0</v>
      </c>
      <c r="AB638" s="72">
        <f t="shared" si="782"/>
        <v>0</v>
      </c>
      <c r="AC638" s="72">
        <f t="shared" si="783"/>
        <v>0</v>
      </c>
      <c r="AD638" s="72">
        <f t="shared" si="784"/>
        <v>0</v>
      </c>
      <c r="AE638" s="73">
        <f t="shared" si="785"/>
        <v>0</v>
      </c>
      <c r="AF638" s="72">
        <f t="shared" si="786"/>
        <v>0</v>
      </c>
      <c r="AG638" s="72">
        <f t="shared" si="787"/>
        <v>0</v>
      </c>
      <c r="AH638" s="72">
        <f t="shared" si="788"/>
        <v>0</v>
      </c>
      <c r="AI638" s="72">
        <f t="shared" si="789"/>
        <v>0</v>
      </c>
      <c r="AJ638" s="73">
        <f t="shared" si="790"/>
        <v>0</v>
      </c>
      <c r="AK638" s="39"/>
    </row>
    <row r="639" spans="1:37" x14ac:dyDescent="0.35">
      <c r="A639" s="34">
        <f t="shared" ref="A639:A642" si="798">$A$648</f>
        <v>0</v>
      </c>
      <c r="B639" s="236">
        <f t="shared" si="792"/>
        <v>0</v>
      </c>
      <c r="C639" s="36">
        <f t="shared" ref="C639:C642" si="799">$C$648</f>
        <v>0</v>
      </c>
      <c r="D639" s="35"/>
      <c r="E639" s="35"/>
      <c r="F639" s="35"/>
      <c r="H639" s="35"/>
      <c r="I639" s="54"/>
      <c r="J639" s="54"/>
      <c r="K639" s="35"/>
      <c r="L639" s="35"/>
      <c r="M639" s="37"/>
      <c r="N639" s="38"/>
      <c r="O639" s="83"/>
      <c r="P639" s="87" t="e">
        <f>VLOOKUP(H639,'SW CAT Values'!D:E,2,)</f>
        <v>#N/A</v>
      </c>
      <c r="Q639" s="71"/>
      <c r="R639" s="70">
        <f t="shared" si="777"/>
        <v>0</v>
      </c>
      <c r="S639" s="70">
        <f t="shared" si="778"/>
        <v>0</v>
      </c>
      <c r="T639" s="320"/>
      <c r="U639" s="320"/>
      <c r="V639" s="71"/>
      <c r="W639" s="70">
        <f t="shared" si="779"/>
        <v>0</v>
      </c>
      <c r="X639" s="70">
        <f t="shared" si="780"/>
        <v>0</v>
      </c>
      <c r="Y639" s="320"/>
      <c r="Z639" s="321"/>
      <c r="AA639" s="72">
        <f t="shared" si="781"/>
        <v>0</v>
      </c>
      <c r="AB639" s="72">
        <f t="shared" si="782"/>
        <v>0</v>
      </c>
      <c r="AC639" s="72">
        <f t="shared" si="783"/>
        <v>0</v>
      </c>
      <c r="AD639" s="72">
        <f t="shared" si="784"/>
        <v>0</v>
      </c>
      <c r="AE639" s="73">
        <f t="shared" si="785"/>
        <v>0</v>
      </c>
      <c r="AF639" s="72">
        <f t="shared" si="786"/>
        <v>0</v>
      </c>
      <c r="AG639" s="72">
        <f t="shared" si="787"/>
        <v>0</v>
      </c>
      <c r="AH639" s="72">
        <f t="shared" si="788"/>
        <v>0</v>
      </c>
      <c r="AI639" s="72">
        <f t="shared" si="789"/>
        <v>0</v>
      </c>
      <c r="AJ639" s="73">
        <f t="shared" si="790"/>
        <v>0</v>
      </c>
      <c r="AK639" s="39"/>
    </row>
    <row r="640" spans="1:37" x14ac:dyDescent="0.35">
      <c r="A640" s="34">
        <f t="shared" si="798"/>
        <v>0</v>
      </c>
      <c r="B640" s="236">
        <f t="shared" si="792"/>
        <v>0</v>
      </c>
      <c r="C640" s="36">
        <f t="shared" si="799"/>
        <v>0</v>
      </c>
      <c r="D640" s="35"/>
      <c r="E640" s="35"/>
      <c r="F640" s="35"/>
      <c r="H640" s="35"/>
      <c r="I640" s="54"/>
      <c r="J640" s="54"/>
      <c r="K640" s="35"/>
      <c r="L640" s="35"/>
      <c r="M640" s="37"/>
      <c r="N640" s="38"/>
      <c r="O640" s="83"/>
      <c r="P640" s="87" t="e">
        <f>VLOOKUP(H640,'SW CAT Values'!D:E,2,)</f>
        <v>#N/A</v>
      </c>
      <c r="Q640" s="71"/>
      <c r="R640" s="70">
        <f t="shared" si="777"/>
        <v>0</v>
      </c>
      <c r="S640" s="70">
        <f t="shared" si="778"/>
        <v>0</v>
      </c>
      <c r="T640" s="320"/>
      <c r="U640" s="320"/>
      <c r="V640" s="71"/>
      <c r="W640" s="70">
        <f t="shared" si="779"/>
        <v>0</v>
      </c>
      <c r="X640" s="70">
        <f t="shared" si="780"/>
        <v>0</v>
      </c>
      <c r="Y640" s="320"/>
      <c r="Z640" s="321"/>
      <c r="AA640" s="72">
        <f t="shared" si="781"/>
        <v>0</v>
      </c>
      <c r="AB640" s="72">
        <f t="shared" si="782"/>
        <v>0</v>
      </c>
      <c r="AC640" s="72">
        <f t="shared" si="783"/>
        <v>0</v>
      </c>
      <c r="AD640" s="72">
        <f t="shared" si="784"/>
        <v>0</v>
      </c>
      <c r="AE640" s="73">
        <f t="shared" si="785"/>
        <v>0</v>
      </c>
      <c r="AF640" s="72">
        <f t="shared" si="786"/>
        <v>0</v>
      </c>
      <c r="AG640" s="72">
        <f t="shared" si="787"/>
        <v>0</v>
      </c>
      <c r="AH640" s="72">
        <f t="shared" si="788"/>
        <v>0</v>
      </c>
      <c r="AI640" s="72">
        <f t="shared" si="789"/>
        <v>0</v>
      </c>
      <c r="AJ640" s="73">
        <f t="shared" si="790"/>
        <v>0</v>
      </c>
      <c r="AK640" s="39"/>
    </row>
    <row r="641" spans="1:37" x14ac:dyDescent="0.35">
      <c r="A641" s="34">
        <f t="shared" si="798"/>
        <v>0</v>
      </c>
      <c r="B641" s="236">
        <f t="shared" si="792"/>
        <v>0</v>
      </c>
      <c r="C641" s="36">
        <f t="shared" si="799"/>
        <v>0</v>
      </c>
      <c r="D641" s="35"/>
      <c r="E641" s="35"/>
      <c r="F641" s="35"/>
      <c r="H641" s="35"/>
      <c r="I641" s="54"/>
      <c r="J641" s="54"/>
      <c r="K641" s="35"/>
      <c r="L641" s="35"/>
      <c r="M641" s="37"/>
      <c r="N641" s="38"/>
      <c r="O641" s="83"/>
      <c r="P641" s="87" t="e">
        <f>VLOOKUP(H641,'SW CAT Values'!D:E,2,)</f>
        <v>#N/A</v>
      </c>
      <c r="Q641" s="71"/>
      <c r="R641" s="70">
        <f t="shared" si="777"/>
        <v>0</v>
      </c>
      <c r="S641" s="70">
        <f t="shared" si="778"/>
        <v>0</v>
      </c>
      <c r="T641" s="320"/>
      <c r="U641" s="320"/>
      <c r="V641" s="71"/>
      <c r="W641" s="70">
        <f t="shared" si="779"/>
        <v>0</v>
      </c>
      <c r="X641" s="70">
        <f t="shared" si="780"/>
        <v>0</v>
      </c>
      <c r="Y641" s="320"/>
      <c r="Z641" s="321"/>
      <c r="AA641" s="72">
        <f t="shared" si="781"/>
        <v>0</v>
      </c>
      <c r="AB641" s="72">
        <f t="shared" si="782"/>
        <v>0</v>
      </c>
      <c r="AC641" s="72">
        <f t="shared" si="783"/>
        <v>0</v>
      </c>
      <c r="AD641" s="72">
        <f t="shared" si="784"/>
        <v>0</v>
      </c>
      <c r="AE641" s="73">
        <f t="shared" si="785"/>
        <v>0</v>
      </c>
      <c r="AF641" s="72">
        <f t="shared" si="786"/>
        <v>0</v>
      </c>
      <c r="AG641" s="72">
        <f t="shared" si="787"/>
        <v>0</v>
      </c>
      <c r="AH641" s="72">
        <f t="shared" si="788"/>
        <v>0</v>
      </c>
      <c r="AI641" s="72">
        <f t="shared" si="789"/>
        <v>0</v>
      </c>
      <c r="AJ641" s="73">
        <f t="shared" si="790"/>
        <v>0</v>
      </c>
      <c r="AK641" s="39"/>
    </row>
    <row r="642" spans="1:37" x14ac:dyDescent="0.35">
      <c r="A642" s="34">
        <f t="shared" si="798"/>
        <v>0</v>
      </c>
      <c r="B642" s="236">
        <f t="shared" si="792"/>
        <v>0</v>
      </c>
      <c r="C642" s="36">
        <f t="shared" si="799"/>
        <v>0</v>
      </c>
      <c r="D642" s="35"/>
      <c r="E642" s="35"/>
      <c r="F642" s="35"/>
      <c r="H642" s="35"/>
      <c r="I642" s="54"/>
      <c r="J642" s="54"/>
      <c r="K642" s="35"/>
      <c r="L642" s="35"/>
      <c r="M642" s="37"/>
      <c r="N642" s="38"/>
      <c r="O642" s="83"/>
      <c r="P642" s="87" t="e">
        <f>VLOOKUP(H642,'SW CAT Values'!D:E,2,)</f>
        <v>#N/A</v>
      </c>
      <c r="Q642" s="71"/>
      <c r="R642" s="70">
        <f t="shared" si="777"/>
        <v>0</v>
      </c>
      <c r="S642" s="70">
        <f t="shared" si="778"/>
        <v>0</v>
      </c>
      <c r="T642" s="320"/>
      <c r="U642" s="320"/>
      <c r="V642" s="71"/>
      <c r="W642" s="70">
        <f t="shared" si="779"/>
        <v>0</v>
      </c>
      <c r="X642" s="70">
        <f t="shared" si="780"/>
        <v>0</v>
      </c>
      <c r="Y642" s="320"/>
      <c r="Z642" s="321"/>
      <c r="AA642" s="72">
        <f t="shared" si="781"/>
        <v>0</v>
      </c>
      <c r="AB642" s="72">
        <f t="shared" si="782"/>
        <v>0</v>
      </c>
      <c r="AC642" s="72">
        <f t="shared" si="783"/>
        <v>0</v>
      </c>
      <c r="AD642" s="72">
        <f t="shared" si="784"/>
        <v>0</v>
      </c>
      <c r="AE642" s="73">
        <f t="shared" si="785"/>
        <v>0</v>
      </c>
      <c r="AF642" s="72">
        <f t="shared" si="786"/>
        <v>0</v>
      </c>
      <c r="AG642" s="72">
        <f t="shared" si="787"/>
        <v>0</v>
      </c>
      <c r="AH642" s="72">
        <f t="shared" si="788"/>
        <v>0</v>
      </c>
      <c r="AI642" s="72">
        <f t="shared" si="789"/>
        <v>0</v>
      </c>
      <c r="AJ642" s="73">
        <f t="shared" si="790"/>
        <v>0</v>
      </c>
      <c r="AK642" s="39"/>
    </row>
    <row r="643" spans="1:37" x14ac:dyDescent="0.35">
      <c r="A643" s="34">
        <f t="shared" ref="A643:A647" si="800">$A$648</f>
        <v>0</v>
      </c>
      <c r="B643" s="236">
        <f t="shared" si="792"/>
        <v>0</v>
      </c>
      <c r="C643" s="36">
        <f t="shared" ref="C643:C647" si="801">$C$648</f>
        <v>0</v>
      </c>
      <c r="D643" s="35"/>
      <c r="E643" s="35"/>
      <c r="F643" s="35"/>
      <c r="H643" s="35"/>
      <c r="I643" s="54"/>
      <c r="J643" s="54"/>
      <c r="K643" s="35"/>
      <c r="L643" s="35"/>
      <c r="M643" s="37"/>
      <c r="N643" s="38"/>
      <c r="O643" s="83"/>
      <c r="P643" s="87" t="e">
        <f>VLOOKUP(H643,'SW CAT Values'!D:E,2,)</f>
        <v>#N/A</v>
      </c>
      <c r="Q643" s="71"/>
      <c r="R643" s="70">
        <f t="shared" si="777"/>
        <v>0</v>
      </c>
      <c r="S643" s="70">
        <f t="shared" si="778"/>
        <v>0</v>
      </c>
      <c r="T643" s="320"/>
      <c r="U643" s="320"/>
      <c r="V643" s="71"/>
      <c r="W643" s="70">
        <f t="shared" si="779"/>
        <v>0</v>
      </c>
      <c r="X643" s="70">
        <f t="shared" si="780"/>
        <v>0</v>
      </c>
      <c r="Y643" s="320"/>
      <c r="Z643" s="321"/>
      <c r="AA643" s="72">
        <f t="shared" si="781"/>
        <v>0</v>
      </c>
      <c r="AB643" s="72">
        <f t="shared" si="782"/>
        <v>0</v>
      </c>
      <c r="AC643" s="72">
        <f t="shared" si="783"/>
        <v>0</v>
      </c>
      <c r="AD643" s="72">
        <f t="shared" si="784"/>
        <v>0</v>
      </c>
      <c r="AE643" s="73">
        <f t="shared" si="785"/>
        <v>0</v>
      </c>
      <c r="AF643" s="72">
        <f t="shared" si="786"/>
        <v>0</v>
      </c>
      <c r="AG643" s="72">
        <f t="shared" si="787"/>
        <v>0</v>
      </c>
      <c r="AH643" s="72">
        <f t="shared" si="788"/>
        <v>0</v>
      </c>
      <c r="AI643" s="72">
        <f t="shared" si="789"/>
        <v>0</v>
      </c>
      <c r="AJ643" s="73">
        <f t="shared" si="790"/>
        <v>0</v>
      </c>
      <c r="AK643" s="39"/>
    </row>
    <row r="644" spans="1:37" x14ac:dyDescent="0.35">
      <c r="A644" s="34">
        <f t="shared" si="800"/>
        <v>0</v>
      </c>
      <c r="B644" s="236">
        <f t="shared" si="792"/>
        <v>0</v>
      </c>
      <c r="C644" s="36">
        <f t="shared" si="801"/>
        <v>0</v>
      </c>
      <c r="D644" s="35"/>
      <c r="E644" s="35"/>
      <c r="F644" s="35"/>
      <c r="H644" s="35"/>
      <c r="I644" s="54"/>
      <c r="J644" s="54"/>
      <c r="K644" s="35"/>
      <c r="L644" s="35"/>
      <c r="M644" s="37"/>
      <c r="N644" s="38"/>
      <c r="O644" s="83"/>
      <c r="P644" s="87" t="e">
        <f>VLOOKUP(H644,'SW CAT Values'!D:E,2,)</f>
        <v>#N/A</v>
      </c>
      <c r="Q644" s="71"/>
      <c r="R644" s="70">
        <f t="shared" si="777"/>
        <v>0</v>
      </c>
      <c r="S644" s="70">
        <f t="shared" si="778"/>
        <v>0</v>
      </c>
      <c r="T644" s="320"/>
      <c r="U644" s="320"/>
      <c r="V644" s="71"/>
      <c r="W644" s="70">
        <f t="shared" si="779"/>
        <v>0</v>
      </c>
      <c r="X644" s="70">
        <f t="shared" si="780"/>
        <v>0</v>
      </c>
      <c r="Y644" s="320"/>
      <c r="Z644" s="321"/>
      <c r="AA644" s="72">
        <f t="shared" si="781"/>
        <v>0</v>
      </c>
      <c r="AB644" s="72">
        <f t="shared" si="782"/>
        <v>0</v>
      </c>
      <c r="AC644" s="72">
        <f t="shared" si="783"/>
        <v>0</v>
      </c>
      <c r="AD644" s="72">
        <f t="shared" si="784"/>
        <v>0</v>
      </c>
      <c r="AE644" s="73">
        <f t="shared" si="785"/>
        <v>0</v>
      </c>
      <c r="AF644" s="72">
        <f t="shared" si="786"/>
        <v>0</v>
      </c>
      <c r="AG644" s="72">
        <f t="shared" si="787"/>
        <v>0</v>
      </c>
      <c r="AH644" s="72">
        <f t="shared" si="788"/>
        <v>0</v>
      </c>
      <c r="AI644" s="72">
        <f t="shared" si="789"/>
        <v>0</v>
      </c>
      <c r="AJ644" s="73">
        <f t="shared" si="790"/>
        <v>0</v>
      </c>
      <c r="AK644" s="39"/>
    </row>
    <row r="645" spans="1:37" x14ac:dyDescent="0.35">
      <c r="A645" s="34">
        <f t="shared" si="800"/>
        <v>0</v>
      </c>
      <c r="B645" s="236">
        <f t="shared" si="792"/>
        <v>0</v>
      </c>
      <c r="C645" s="36">
        <f t="shared" si="801"/>
        <v>0</v>
      </c>
      <c r="D645" s="35"/>
      <c r="E645" s="35"/>
      <c r="F645" s="35"/>
      <c r="H645" s="35"/>
      <c r="I645" s="54"/>
      <c r="J645" s="54"/>
      <c r="K645" s="35"/>
      <c r="L645" s="35"/>
      <c r="M645" s="37"/>
      <c r="N645" s="38"/>
      <c r="O645" s="83"/>
      <c r="P645" s="87" t="e">
        <f>VLOOKUP(H645,'SW CAT Values'!D:E,2,)</f>
        <v>#N/A</v>
      </c>
      <c r="Q645" s="71"/>
      <c r="R645" s="70">
        <f t="shared" si="777"/>
        <v>0</v>
      </c>
      <c r="S645" s="70">
        <f t="shared" si="778"/>
        <v>0</v>
      </c>
      <c r="T645" s="320"/>
      <c r="U645" s="320"/>
      <c r="V645" s="71"/>
      <c r="W645" s="70">
        <f t="shared" si="779"/>
        <v>0</v>
      </c>
      <c r="X645" s="70">
        <f t="shared" si="780"/>
        <v>0</v>
      </c>
      <c r="Y645" s="320"/>
      <c r="Z645" s="321"/>
      <c r="AA645" s="72">
        <f t="shared" si="781"/>
        <v>0</v>
      </c>
      <c r="AB645" s="72">
        <f t="shared" si="782"/>
        <v>0</v>
      </c>
      <c r="AC645" s="72">
        <f t="shared" si="783"/>
        <v>0</v>
      </c>
      <c r="AD645" s="72">
        <f t="shared" si="784"/>
        <v>0</v>
      </c>
      <c r="AE645" s="73">
        <f t="shared" si="785"/>
        <v>0</v>
      </c>
      <c r="AF645" s="72">
        <f t="shared" si="786"/>
        <v>0</v>
      </c>
      <c r="AG645" s="72">
        <f t="shared" si="787"/>
        <v>0</v>
      </c>
      <c r="AH645" s="72">
        <f t="shared" si="788"/>
        <v>0</v>
      </c>
      <c r="AI645" s="72">
        <f t="shared" si="789"/>
        <v>0</v>
      </c>
      <c r="AJ645" s="73">
        <f t="shared" si="790"/>
        <v>0</v>
      </c>
      <c r="AK645" s="39"/>
    </row>
    <row r="646" spans="1:37" x14ac:dyDescent="0.35">
      <c r="A646" s="34">
        <f t="shared" si="800"/>
        <v>0</v>
      </c>
      <c r="B646" s="236">
        <f t="shared" si="792"/>
        <v>0</v>
      </c>
      <c r="C646" s="36">
        <f t="shared" si="801"/>
        <v>0</v>
      </c>
      <c r="D646" s="35"/>
      <c r="E646" s="35"/>
      <c r="F646" s="35"/>
      <c r="H646" s="35"/>
      <c r="I646" s="54"/>
      <c r="J646" s="54"/>
      <c r="K646" s="35"/>
      <c r="L646" s="35"/>
      <c r="M646" s="37"/>
      <c r="N646" s="38"/>
      <c r="O646" s="83"/>
      <c r="P646" s="87" t="e">
        <f>VLOOKUP(H646,'SW CAT Values'!D:E,2,)</f>
        <v>#N/A</v>
      </c>
      <c r="Q646" s="71"/>
      <c r="R646" s="70">
        <f t="shared" si="777"/>
        <v>0</v>
      </c>
      <c r="S646" s="70">
        <f t="shared" si="778"/>
        <v>0</v>
      </c>
      <c r="T646" s="320"/>
      <c r="U646" s="320"/>
      <c r="V646" s="71"/>
      <c r="W646" s="70">
        <f t="shared" si="779"/>
        <v>0</v>
      </c>
      <c r="X646" s="70">
        <f t="shared" si="780"/>
        <v>0</v>
      </c>
      <c r="Y646" s="320"/>
      <c r="Z646" s="321"/>
      <c r="AA646" s="72">
        <f t="shared" si="781"/>
        <v>0</v>
      </c>
      <c r="AB646" s="72">
        <f t="shared" si="782"/>
        <v>0</v>
      </c>
      <c r="AC646" s="72">
        <f t="shared" si="783"/>
        <v>0</v>
      </c>
      <c r="AD646" s="72">
        <f t="shared" si="784"/>
        <v>0</v>
      </c>
      <c r="AE646" s="73">
        <f t="shared" si="785"/>
        <v>0</v>
      </c>
      <c r="AF646" s="72">
        <f t="shared" si="786"/>
        <v>0</v>
      </c>
      <c r="AG646" s="72">
        <f t="shared" si="787"/>
        <v>0</v>
      </c>
      <c r="AH646" s="72">
        <f t="shared" si="788"/>
        <v>0</v>
      </c>
      <c r="AI646" s="72">
        <f t="shared" si="789"/>
        <v>0</v>
      </c>
      <c r="AJ646" s="73">
        <f t="shared" si="790"/>
        <v>0</v>
      </c>
      <c r="AK646" s="39"/>
    </row>
    <row r="647" spans="1:37" x14ac:dyDescent="0.35">
      <c r="A647" s="34">
        <f t="shared" si="800"/>
        <v>0</v>
      </c>
      <c r="B647" s="236">
        <f t="shared" si="792"/>
        <v>0</v>
      </c>
      <c r="C647" s="36">
        <f t="shared" si="801"/>
        <v>0</v>
      </c>
      <c r="D647" s="35"/>
      <c r="E647" s="35"/>
      <c r="F647" s="35"/>
      <c r="H647" s="35"/>
      <c r="I647" s="54"/>
      <c r="J647" s="54"/>
      <c r="K647" s="35"/>
      <c r="L647" s="35"/>
      <c r="M647" s="37"/>
      <c r="N647" s="38"/>
      <c r="O647" s="83"/>
      <c r="P647" s="87" t="e">
        <f>VLOOKUP(H647,'SW CAT Values'!D:E,2,)</f>
        <v>#N/A</v>
      </c>
      <c r="Q647" s="71"/>
      <c r="R647" s="70">
        <f t="shared" si="777"/>
        <v>0</v>
      </c>
      <c r="S647" s="70">
        <f t="shared" si="778"/>
        <v>0</v>
      </c>
      <c r="T647" s="320"/>
      <c r="U647" s="320"/>
      <c r="V647" s="71"/>
      <c r="W647" s="70">
        <f t="shared" si="779"/>
        <v>0</v>
      </c>
      <c r="X647" s="70">
        <f t="shared" si="780"/>
        <v>0</v>
      </c>
      <c r="Y647" s="320"/>
      <c r="Z647" s="321"/>
      <c r="AA647" s="72">
        <f t="shared" si="781"/>
        <v>0</v>
      </c>
      <c r="AB647" s="72">
        <f t="shared" si="782"/>
        <v>0</v>
      </c>
      <c r="AC647" s="72">
        <f t="shared" si="783"/>
        <v>0</v>
      </c>
      <c r="AD647" s="72">
        <f t="shared" si="784"/>
        <v>0</v>
      </c>
      <c r="AE647" s="73">
        <f t="shared" si="785"/>
        <v>0</v>
      </c>
      <c r="AF647" s="72">
        <f t="shared" si="786"/>
        <v>0</v>
      </c>
      <c r="AG647" s="72">
        <f t="shared" si="787"/>
        <v>0</v>
      </c>
      <c r="AH647" s="72">
        <f t="shared" si="788"/>
        <v>0</v>
      </c>
      <c r="AI647" s="72">
        <f t="shared" si="789"/>
        <v>0</v>
      </c>
      <c r="AJ647" s="73">
        <f t="shared" si="790"/>
        <v>0</v>
      </c>
      <c r="AK647" s="39"/>
    </row>
    <row r="648" spans="1:37" x14ac:dyDescent="0.35">
      <c r="A648" s="40">
        <f>Summary!A26</f>
        <v>0</v>
      </c>
      <c r="B648" s="41">
        <f>Summary!B26</f>
        <v>0</v>
      </c>
      <c r="C648" s="42">
        <f>Summary!C26</f>
        <v>0</v>
      </c>
      <c r="D648" s="43"/>
      <c r="E648" s="44"/>
      <c r="F648" s="43"/>
      <c r="G648" s="45"/>
      <c r="H648" s="41"/>
      <c r="I648" s="45"/>
      <c r="J648" s="45"/>
      <c r="K648" s="46"/>
      <c r="L648" s="166"/>
      <c r="M648" s="167"/>
      <c r="N648" s="166"/>
      <c r="O648" s="168" t="str">
        <f>_xlfn.CONCAT("PERIOD ",A648," TOTAL")</f>
        <v>PERIOD 0 TOTAL</v>
      </c>
      <c r="P648" s="138" t="e">
        <f>SUM(P623:P647)</f>
        <v>#N/A</v>
      </c>
      <c r="Q648" s="157">
        <f>SUM(R648:S648)</f>
        <v>0</v>
      </c>
      <c r="R648" s="157">
        <f>SUM(R623:R647)</f>
        <v>0</v>
      </c>
      <c r="S648" s="157">
        <f>SUM(S623:S647)</f>
        <v>0</v>
      </c>
      <c r="T648" s="74" t="e">
        <f>R648/(R648+S648)</f>
        <v>#DIV/0!</v>
      </c>
      <c r="U648" s="74" t="e">
        <f>S648/(R648+S648)</f>
        <v>#DIV/0!</v>
      </c>
      <c r="V648" s="141">
        <f>SUM(W648:X648)</f>
        <v>0</v>
      </c>
      <c r="W648" s="157">
        <f>SUM(W623:W647)</f>
        <v>0</v>
      </c>
      <c r="X648" s="157">
        <f>SUM(X623:X647)</f>
        <v>0</v>
      </c>
      <c r="Y648" s="74" t="e">
        <f>W648/(W648+X648)</f>
        <v>#DIV/0!</v>
      </c>
      <c r="Z648" s="75" t="e">
        <f>X648/(W648+X648)</f>
        <v>#DIV/0!</v>
      </c>
      <c r="AA648" s="142">
        <f t="shared" ref="AA648:AJ648" si="802">SUM(AA623:AA647)</f>
        <v>0</v>
      </c>
      <c r="AB648" s="142">
        <f t="shared" si="802"/>
        <v>0</v>
      </c>
      <c r="AC648" s="142">
        <f t="shared" si="802"/>
        <v>0</v>
      </c>
      <c r="AD648" s="142">
        <f t="shared" si="802"/>
        <v>0</v>
      </c>
      <c r="AE648" s="143">
        <f t="shared" si="802"/>
        <v>0</v>
      </c>
      <c r="AF648" s="142">
        <f t="shared" si="802"/>
        <v>0</v>
      </c>
      <c r="AG648" s="142">
        <f t="shared" si="802"/>
        <v>0</v>
      </c>
      <c r="AH648" s="142">
        <f t="shared" si="802"/>
        <v>0</v>
      </c>
      <c r="AI648" s="142">
        <f t="shared" si="802"/>
        <v>0</v>
      </c>
      <c r="AJ648" s="143">
        <f t="shared" si="802"/>
        <v>0</v>
      </c>
      <c r="AK648" s="89">
        <f>C648</f>
        <v>0</v>
      </c>
    </row>
    <row r="649" spans="1:37" x14ac:dyDescent="0.35">
      <c r="A649" s="108"/>
      <c r="B649" s="101"/>
      <c r="C649" s="99"/>
      <c r="D649" s="100"/>
      <c r="E649" s="101"/>
      <c r="F649" s="117"/>
      <c r="G649" s="101"/>
      <c r="H649" s="117"/>
      <c r="I649" s="101"/>
      <c r="J649" s="93"/>
      <c r="K649" s="93"/>
      <c r="L649" s="182"/>
      <c r="M649" s="182"/>
      <c r="N649" s="182"/>
      <c r="O649" s="183" t="s">
        <v>120</v>
      </c>
      <c r="P649" s="140" t="e">
        <f>P622</f>
        <v>#N/A</v>
      </c>
      <c r="Q649" s="185">
        <f>Q622</f>
        <v>0</v>
      </c>
      <c r="R649" s="185">
        <f>R622</f>
        <v>0</v>
      </c>
      <c r="S649" s="185">
        <f t="shared" ref="S649:AJ649" si="803">S622</f>
        <v>0</v>
      </c>
      <c r="T649" s="186" t="e">
        <f t="shared" si="803"/>
        <v>#DIV/0!</v>
      </c>
      <c r="U649" s="186" t="e">
        <f t="shared" si="803"/>
        <v>#DIV/0!</v>
      </c>
      <c r="V649" s="187">
        <f>V622</f>
        <v>0</v>
      </c>
      <c r="W649" s="185">
        <f t="shared" si="803"/>
        <v>0</v>
      </c>
      <c r="X649" s="185">
        <f t="shared" si="803"/>
        <v>0</v>
      </c>
      <c r="Y649" s="186" t="e">
        <f t="shared" si="803"/>
        <v>#DIV/0!</v>
      </c>
      <c r="Z649" s="188" t="e">
        <f t="shared" si="803"/>
        <v>#DIV/0!</v>
      </c>
      <c r="AA649" s="189">
        <f t="shared" si="803"/>
        <v>0</v>
      </c>
      <c r="AB649" s="189">
        <f t="shared" si="803"/>
        <v>0</v>
      </c>
      <c r="AC649" s="189">
        <f t="shared" si="803"/>
        <v>0</v>
      </c>
      <c r="AD649" s="189">
        <f t="shared" si="803"/>
        <v>0</v>
      </c>
      <c r="AE649" s="190">
        <f t="shared" si="803"/>
        <v>0</v>
      </c>
      <c r="AF649" s="189">
        <f t="shared" si="803"/>
        <v>0</v>
      </c>
      <c r="AG649" s="189">
        <f t="shared" si="803"/>
        <v>0</v>
      </c>
      <c r="AH649" s="189">
        <f t="shared" si="803"/>
        <v>0</v>
      </c>
      <c r="AI649" s="189">
        <f t="shared" si="803"/>
        <v>0</v>
      </c>
      <c r="AJ649" s="190">
        <f t="shared" si="803"/>
        <v>0</v>
      </c>
      <c r="AK649" s="90" t="s">
        <v>121</v>
      </c>
    </row>
    <row r="650" spans="1:37" x14ac:dyDescent="0.35">
      <c r="A650" s="47"/>
      <c r="B650" s="48"/>
      <c r="C650" s="49"/>
      <c r="D650" s="50"/>
      <c r="E650" s="51"/>
      <c r="F650" s="48"/>
      <c r="G650" s="51"/>
      <c r="H650" s="48"/>
      <c r="I650" s="51"/>
      <c r="J650" s="52"/>
      <c r="K650" s="53"/>
      <c r="L650" s="198"/>
      <c r="M650" s="199"/>
      <c r="N650" s="198"/>
      <c r="O650" s="199" t="s">
        <v>122</v>
      </c>
      <c r="P650" s="139" t="e">
        <f>SUM(P648:P649)</f>
        <v>#N/A</v>
      </c>
      <c r="Q650" s="159">
        <f>SUM(Q648:Q649)</f>
        <v>0</v>
      </c>
      <c r="R650" s="159">
        <f>SUM(R648:R649)</f>
        <v>0</v>
      </c>
      <c r="S650" s="159">
        <f>SUM(S648:S649)</f>
        <v>0</v>
      </c>
      <c r="T650" s="76" t="e">
        <f>R650/(R650+S650)</f>
        <v>#DIV/0!</v>
      </c>
      <c r="U650" s="76" t="e">
        <f>S650/(R650+S650)</f>
        <v>#DIV/0!</v>
      </c>
      <c r="V650" s="158">
        <f>SUM(V648:V649)</f>
        <v>0</v>
      </c>
      <c r="W650" s="159">
        <f>SUM(W648:W649)</f>
        <v>0</v>
      </c>
      <c r="X650" s="159">
        <f>SUM(X648:X649)</f>
        <v>0</v>
      </c>
      <c r="Y650" s="76" t="e">
        <f>W650/(W650+X650)</f>
        <v>#DIV/0!</v>
      </c>
      <c r="Z650" s="77" t="e">
        <f>X650/(W650+X650)</f>
        <v>#DIV/0!</v>
      </c>
      <c r="AA650" s="144">
        <f t="shared" ref="AA650:AJ650" si="804">SUM(AA648:AA649)</f>
        <v>0</v>
      </c>
      <c r="AB650" s="144">
        <f t="shared" si="804"/>
        <v>0</v>
      </c>
      <c r="AC650" s="144">
        <f t="shared" si="804"/>
        <v>0</v>
      </c>
      <c r="AD650" s="144">
        <f t="shared" si="804"/>
        <v>0</v>
      </c>
      <c r="AE650" s="145">
        <f t="shared" si="804"/>
        <v>0</v>
      </c>
      <c r="AF650" s="144">
        <f t="shared" si="804"/>
        <v>0</v>
      </c>
      <c r="AG650" s="144">
        <f t="shared" si="804"/>
        <v>0</v>
      </c>
      <c r="AH650" s="144">
        <f t="shared" si="804"/>
        <v>0</v>
      </c>
      <c r="AI650" s="144">
        <f t="shared" si="804"/>
        <v>0</v>
      </c>
      <c r="AJ650" s="145">
        <f t="shared" si="804"/>
        <v>0</v>
      </c>
      <c r="AK650" s="91" t="str">
        <f>O650</f>
        <v>CUMMULATIVE INCIDENT TOTAL</v>
      </c>
    </row>
    <row r="651" spans="1:37" ht="15" thickTop="1" x14ac:dyDescent="0.35">
      <c r="A651" s="34">
        <f t="shared" ref="A651:A675" si="805">$A$676</f>
        <v>0</v>
      </c>
      <c r="B651" s="236">
        <f>$B$676</f>
        <v>0</v>
      </c>
      <c r="C651" s="36">
        <f t="shared" ref="C651:C675" si="806">$C$676</f>
        <v>0</v>
      </c>
      <c r="D651" s="35"/>
      <c r="E651" s="35"/>
      <c r="F651" s="35"/>
      <c r="H651" s="35"/>
      <c r="I651" s="54"/>
      <c r="J651" s="54"/>
      <c r="K651" s="35"/>
      <c r="L651" s="35"/>
      <c r="M651" s="37"/>
      <c r="N651" s="38"/>
      <c r="O651" s="83"/>
      <c r="P651" s="87" t="e">
        <f>VLOOKUP(H651,'SW CAT Values'!D:E,2,)</f>
        <v>#N/A</v>
      </c>
      <c r="Q651" s="71"/>
      <c r="R651" s="70">
        <f t="shared" ref="R651:R675" si="807">IF(D651="Ground",P651*N651,0)</f>
        <v>0</v>
      </c>
      <c r="S651" s="70">
        <f t="shared" ref="S651:S675" si="808">IF(D651="Ground",P651*O651,0)</f>
        <v>0</v>
      </c>
      <c r="T651" s="320"/>
      <c r="U651" s="320"/>
      <c r="V651" s="71"/>
      <c r="W651" s="70">
        <f t="shared" ref="W651:W675" si="809">IF(D651="Air",P651*N651,0)</f>
        <v>0</v>
      </c>
      <c r="X651" s="70">
        <f t="shared" ref="X651:X675" si="810">IF(D651="Air",P651*O651,0)</f>
        <v>0</v>
      </c>
      <c r="Y651" s="320"/>
      <c r="Z651" s="321"/>
      <c r="AA651" s="72">
        <f t="shared" ref="AA651:AA675" si="811">IF(E651="Crew",P651*N651,0)</f>
        <v>0</v>
      </c>
      <c r="AB651" s="72">
        <f t="shared" ref="AB651:AB675" si="812">IF(E651="Engine",P651*N651,0)</f>
        <v>0</v>
      </c>
      <c r="AC651" s="72">
        <f t="shared" ref="AC651:AC675" si="813">IF(E651="Equipment",P651*N651,0)</f>
        <v>0</v>
      </c>
      <c r="AD651" s="72">
        <f t="shared" ref="AD651:AD675" si="814">IF(E651="Fixed",P651*N651,0)</f>
        <v>0</v>
      </c>
      <c r="AE651" s="73">
        <f t="shared" ref="AE651:AE675" si="815">IF(E651="Rotary",P651*N651,0)</f>
        <v>0</v>
      </c>
      <c r="AF651" s="72">
        <f t="shared" ref="AF651:AF675" si="816">IF(E651="Crew",P651*O651,0)</f>
        <v>0</v>
      </c>
      <c r="AG651" s="72">
        <f t="shared" ref="AG651:AG675" si="817">IF(E651="Engine",P651*O651,0)</f>
        <v>0</v>
      </c>
      <c r="AH651" s="72">
        <f t="shared" ref="AH651:AH675" si="818">IF(E651="Equipment",P651*O651,0)</f>
        <v>0</v>
      </c>
      <c r="AI651" s="72">
        <f t="shared" ref="AI651:AI675" si="819">IF(E651="Fixed",P651*O651,0)</f>
        <v>0</v>
      </c>
      <c r="AJ651" s="73">
        <f t="shared" ref="AJ651:AJ675" si="820">IF(E651="Rotary",P651*O651,0)</f>
        <v>0</v>
      </c>
      <c r="AK651" s="39"/>
    </row>
    <row r="652" spans="1:37" x14ac:dyDescent="0.35">
      <c r="A652" s="34">
        <f t="shared" si="805"/>
        <v>0</v>
      </c>
      <c r="B652" s="236">
        <f t="shared" ref="B652:B675" si="821">$B$676</f>
        <v>0</v>
      </c>
      <c r="C652" s="36">
        <f t="shared" si="806"/>
        <v>0</v>
      </c>
      <c r="D652" s="35"/>
      <c r="E652" s="35"/>
      <c r="F652" s="35"/>
      <c r="H652" s="35"/>
      <c r="I652" s="54"/>
      <c r="J652" s="54"/>
      <c r="K652" s="35"/>
      <c r="L652" s="35"/>
      <c r="M652" s="37"/>
      <c r="N652" s="38"/>
      <c r="O652" s="83"/>
      <c r="P652" s="87" t="e">
        <f>VLOOKUP(H652,'SW CAT Values'!D:E,2,)</f>
        <v>#N/A</v>
      </c>
      <c r="Q652" s="71"/>
      <c r="R652" s="70">
        <f t="shared" si="807"/>
        <v>0</v>
      </c>
      <c r="S652" s="70">
        <f t="shared" si="808"/>
        <v>0</v>
      </c>
      <c r="T652" s="320"/>
      <c r="U652" s="320"/>
      <c r="V652" s="71"/>
      <c r="W652" s="70">
        <f t="shared" si="809"/>
        <v>0</v>
      </c>
      <c r="X652" s="70">
        <f t="shared" si="810"/>
        <v>0</v>
      </c>
      <c r="Y652" s="320"/>
      <c r="Z652" s="321"/>
      <c r="AA652" s="72">
        <f t="shared" si="811"/>
        <v>0</v>
      </c>
      <c r="AB652" s="72">
        <f t="shared" si="812"/>
        <v>0</v>
      </c>
      <c r="AC652" s="72">
        <f t="shared" si="813"/>
        <v>0</v>
      </c>
      <c r="AD652" s="72">
        <f t="shared" si="814"/>
        <v>0</v>
      </c>
      <c r="AE652" s="73">
        <f t="shared" si="815"/>
        <v>0</v>
      </c>
      <c r="AF652" s="72">
        <f t="shared" si="816"/>
        <v>0</v>
      </c>
      <c r="AG652" s="72">
        <f t="shared" si="817"/>
        <v>0</v>
      </c>
      <c r="AH652" s="72">
        <f t="shared" si="818"/>
        <v>0</v>
      </c>
      <c r="AI652" s="72">
        <f t="shared" si="819"/>
        <v>0</v>
      </c>
      <c r="AJ652" s="73">
        <f t="shared" si="820"/>
        <v>0</v>
      </c>
      <c r="AK652" s="39"/>
    </row>
    <row r="653" spans="1:37" x14ac:dyDescent="0.35">
      <c r="A653" s="34">
        <f t="shared" si="805"/>
        <v>0</v>
      </c>
      <c r="B653" s="236">
        <f t="shared" si="821"/>
        <v>0</v>
      </c>
      <c r="C653" s="36">
        <f t="shared" si="806"/>
        <v>0</v>
      </c>
      <c r="D653" s="35"/>
      <c r="E653" s="35"/>
      <c r="F653" s="35"/>
      <c r="H653" s="35"/>
      <c r="I653" s="54"/>
      <c r="J653" s="54"/>
      <c r="K653" s="35"/>
      <c r="L653" s="35"/>
      <c r="M653" s="37"/>
      <c r="N653" s="38"/>
      <c r="O653" s="83"/>
      <c r="P653" s="87" t="e">
        <f>VLOOKUP(H653,'SW CAT Values'!D:E,2,)</f>
        <v>#N/A</v>
      </c>
      <c r="Q653" s="71"/>
      <c r="R653" s="70">
        <f t="shared" si="807"/>
        <v>0</v>
      </c>
      <c r="S653" s="70">
        <f t="shared" si="808"/>
        <v>0</v>
      </c>
      <c r="T653" s="320"/>
      <c r="U653" s="320"/>
      <c r="V653" s="71"/>
      <c r="W653" s="70">
        <f t="shared" si="809"/>
        <v>0</v>
      </c>
      <c r="X653" s="70">
        <f t="shared" si="810"/>
        <v>0</v>
      </c>
      <c r="Y653" s="320"/>
      <c r="Z653" s="321"/>
      <c r="AA653" s="72">
        <f t="shared" si="811"/>
        <v>0</v>
      </c>
      <c r="AB653" s="72">
        <f t="shared" si="812"/>
        <v>0</v>
      </c>
      <c r="AC653" s="72">
        <f t="shared" si="813"/>
        <v>0</v>
      </c>
      <c r="AD653" s="72">
        <f t="shared" si="814"/>
        <v>0</v>
      </c>
      <c r="AE653" s="73">
        <f t="shared" si="815"/>
        <v>0</v>
      </c>
      <c r="AF653" s="72">
        <f t="shared" si="816"/>
        <v>0</v>
      </c>
      <c r="AG653" s="72">
        <f t="shared" si="817"/>
        <v>0</v>
      </c>
      <c r="AH653" s="72">
        <f t="shared" si="818"/>
        <v>0</v>
      </c>
      <c r="AI653" s="72">
        <f t="shared" si="819"/>
        <v>0</v>
      </c>
      <c r="AJ653" s="73">
        <f t="shared" si="820"/>
        <v>0</v>
      </c>
      <c r="AK653" s="39"/>
    </row>
    <row r="654" spans="1:37" x14ac:dyDescent="0.35">
      <c r="A654" s="34">
        <f t="shared" si="805"/>
        <v>0</v>
      </c>
      <c r="B654" s="236">
        <f t="shared" si="821"/>
        <v>0</v>
      </c>
      <c r="C654" s="36">
        <f t="shared" si="806"/>
        <v>0</v>
      </c>
      <c r="D654" s="35"/>
      <c r="E654" s="35"/>
      <c r="F654" s="35"/>
      <c r="H654" s="35"/>
      <c r="I654" s="54"/>
      <c r="J654" s="54"/>
      <c r="K654" s="35"/>
      <c r="L654" s="35"/>
      <c r="M654" s="37"/>
      <c r="N654" s="38"/>
      <c r="O654" s="83"/>
      <c r="P654" s="87" t="e">
        <f>VLOOKUP(H654,'SW CAT Values'!D:E,2,)</f>
        <v>#N/A</v>
      </c>
      <c r="Q654" s="71"/>
      <c r="R654" s="70">
        <f t="shared" si="807"/>
        <v>0</v>
      </c>
      <c r="S654" s="70">
        <f t="shared" si="808"/>
        <v>0</v>
      </c>
      <c r="T654" s="320"/>
      <c r="U654" s="320"/>
      <c r="V654" s="71"/>
      <c r="W654" s="70">
        <f t="shared" si="809"/>
        <v>0</v>
      </c>
      <c r="X654" s="70">
        <f t="shared" si="810"/>
        <v>0</v>
      </c>
      <c r="Y654" s="320"/>
      <c r="Z654" s="321"/>
      <c r="AA654" s="72">
        <f t="shared" si="811"/>
        <v>0</v>
      </c>
      <c r="AB654" s="72">
        <f t="shared" si="812"/>
        <v>0</v>
      </c>
      <c r="AC654" s="72">
        <f t="shared" si="813"/>
        <v>0</v>
      </c>
      <c r="AD654" s="72">
        <f t="shared" si="814"/>
        <v>0</v>
      </c>
      <c r="AE654" s="73">
        <f t="shared" si="815"/>
        <v>0</v>
      </c>
      <c r="AF654" s="72">
        <f t="shared" si="816"/>
        <v>0</v>
      </c>
      <c r="AG654" s="72">
        <f t="shared" si="817"/>
        <v>0</v>
      </c>
      <c r="AH654" s="72">
        <f t="shared" si="818"/>
        <v>0</v>
      </c>
      <c r="AI654" s="72">
        <f t="shared" si="819"/>
        <v>0</v>
      </c>
      <c r="AJ654" s="73">
        <f t="shared" si="820"/>
        <v>0</v>
      </c>
      <c r="AK654" s="39"/>
    </row>
    <row r="655" spans="1:37" x14ac:dyDescent="0.35">
      <c r="A655" s="34">
        <f t="shared" si="805"/>
        <v>0</v>
      </c>
      <c r="B655" s="236">
        <f t="shared" si="821"/>
        <v>0</v>
      </c>
      <c r="C655" s="36">
        <f t="shared" si="806"/>
        <v>0</v>
      </c>
      <c r="D655" s="35"/>
      <c r="E655" s="35"/>
      <c r="F655" s="35"/>
      <c r="H655" s="35"/>
      <c r="I655" s="54"/>
      <c r="J655" s="54"/>
      <c r="K655" s="35"/>
      <c r="L655" s="35"/>
      <c r="M655" s="37"/>
      <c r="N655" s="38"/>
      <c r="O655" s="83"/>
      <c r="P655" s="87" t="e">
        <f>VLOOKUP(H655,'SW CAT Values'!D:E,2,)</f>
        <v>#N/A</v>
      </c>
      <c r="Q655" s="71"/>
      <c r="R655" s="70">
        <f t="shared" si="807"/>
        <v>0</v>
      </c>
      <c r="S655" s="70">
        <f t="shared" si="808"/>
        <v>0</v>
      </c>
      <c r="T655" s="320"/>
      <c r="U655" s="320"/>
      <c r="V655" s="71"/>
      <c r="W655" s="70">
        <f t="shared" si="809"/>
        <v>0</v>
      </c>
      <c r="X655" s="70">
        <f t="shared" si="810"/>
        <v>0</v>
      </c>
      <c r="Y655" s="320"/>
      <c r="Z655" s="321"/>
      <c r="AA655" s="72">
        <f t="shared" si="811"/>
        <v>0</v>
      </c>
      <c r="AB655" s="72">
        <f t="shared" si="812"/>
        <v>0</v>
      </c>
      <c r="AC655" s="72">
        <f t="shared" si="813"/>
        <v>0</v>
      </c>
      <c r="AD655" s="72">
        <f t="shared" si="814"/>
        <v>0</v>
      </c>
      <c r="AE655" s="73">
        <f t="shared" si="815"/>
        <v>0</v>
      </c>
      <c r="AF655" s="72">
        <f t="shared" si="816"/>
        <v>0</v>
      </c>
      <c r="AG655" s="72">
        <f t="shared" si="817"/>
        <v>0</v>
      </c>
      <c r="AH655" s="72">
        <f t="shared" si="818"/>
        <v>0</v>
      </c>
      <c r="AI655" s="72">
        <f t="shared" si="819"/>
        <v>0</v>
      </c>
      <c r="AJ655" s="73">
        <f t="shared" si="820"/>
        <v>0</v>
      </c>
      <c r="AK655" s="39"/>
    </row>
    <row r="656" spans="1:37" x14ac:dyDescent="0.35">
      <c r="A656" s="34">
        <f t="shared" si="805"/>
        <v>0</v>
      </c>
      <c r="B656" s="236">
        <f t="shared" si="821"/>
        <v>0</v>
      </c>
      <c r="C656" s="36">
        <f t="shared" si="806"/>
        <v>0</v>
      </c>
      <c r="D656" s="35"/>
      <c r="E656" s="35"/>
      <c r="F656" s="35"/>
      <c r="H656" s="35"/>
      <c r="I656" s="54"/>
      <c r="J656" s="54"/>
      <c r="K656" s="35"/>
      <c r="L656" s="35"/>
      <c r="M656" s="37"/>
      <c r="N656" s="38"/>
      <c r="O656" s="83"/>
      <c r="P656" s="87" t="e">
        <f>VLOOKUP(H656,'SW CAT Values'!D:E,2,)</f>
        <v>#N/A</v>
      </c>
      <c r="Q656" s="71"/>
      <c r="R656" s="70">
        <f t="shared" si="807"/>
        <v>0</v>
      </c>
      <c r="S656" s="70">
        <f t="shared" si="808"/>
        <v>0</v>
      </c>
      <c r="T656" s="320"/>
      <c r="U656" s="320"/>
      <c r="V656" s="71"/>
      <c r="W656" s="70">
        <f t="shared" si="809"/>
        <v>0</v>
      </c>
      <c r="X656" s="70">
        <f t="shared" si="810"/>
        <v>0</v>
      </c>
      <c r="Y656" s="320"/>
      <c r="Z656" s="321"/>
      <c r="AA656" s="72">
        <f t="shared" si="811"/>
        <v>0</v>
      </c>
      <c r="AB656" s="72">
        <f t="shared" si="812"/>
        <v>0</v>
      </c>
      <c r="AC656" s="72">
        <f t="shared" si="813"/>
        <v>0</v>
      </c>
      <c r="AD656" s="72">
        <f t="shared" si="814"/>
        <v>0</v>
      </c>
      <c r="AE656" s="73">
        <f t="shared" si="815"/>
        <v>0</v>
      </c>
      <c r="AF656" s="72">
        <f t="shared" si="816"/>
        <v>0</v>
      </c>
      <c r="AG656" s="72">
        <f t="shared" si="817"/>
        <v>0</v>
      </c>
      <c r="AH656" s="72">
        <f t="shared" si="818"/>
        <v>0</v>
      </c>
      <c r="AI656" s="72">
        <f t="shared" si="819"/>
        <v>0</v>
      </c>
      <c r="AJ656" s="73">
        <f t="shared" si="820"/>
        <v>0</v>
      </c>
      <c r="AK656" s="39"/>
    </row>
    <row r="657" spans="1:37" x14ac:dyDescent="0.35">
      <c r="A657" s="34">
        <f t="shared" si="805"/>
        <v>0</v>
      </c>
      <c r="B657" s="236">
        <f t="shared" si="821"/>
        <v>0</v>
      </c>
      <c r="C657" s="36">
        <f t="shared" si="806"/>
        <v>0</v>
      </c>
      <c r="D657" s="35"/>
      <c r="E657" s="35"/>
      <c r="F657" s="35"/>
      <c r="H657" s="35"/>
      <c r="I657" s="54"/>
      <c r="J657" s="54"/>
      <c r="K657" s="35"/>
      <c r="L657" s="35"/>
      <c r="M657" s="37"/>
      <c r="N657" s="38"/>
      <c r="O657" s="83"/>
      <c r="P657" s="87" t="e">
        <f>VLOOKUP(H657,'SW CAT Values'!D:E,2,)</f>
        <v>#N/A</v>
      </c>
      <c r="Q657" s="71"/>
      <c r="R657" s="70">
        <f t="shared" si="807"/>
        <v>0</v>
      </c>
      <c r="S657" s="70">
        <f t="shared" si="808"/>
        <v>0</v>
      </c>
      <c r="T657" s="320"/>
      <c r="U657" s="320"/>
      <c r="V657" s="71"/>
      <c r="W657" s="70">
        <f t="shared" si="809"/>
        <v>0</v>
      </c>
      <c r="X657" s="70">
        <f t="shared" si="810"/>
        <v>0</v>
      </c>
      <c r="Y657" s="320"/>
      <c r="Z657" s="321"/>
      <c r="AA657" s="72">
        <f t="shared" si="811"/>
        <v>0</v>
      </c>
      <c r="AB657" s="72">
        <f t="shared" si="812"/>
        <v>0</v>
      </c>
      <c r="AC657" s="72">
        <f t="shared" si="813"/>
        <v>0</v>
      </c>
      <c r="AD657" s="72">
        <f t="shared" si="814"/>
        <v>0</v>
      </c>
      <c r="AE657" s="73">
        <f t="shared" si="815"/>
        <v>0</v>
      </c>
      <c r="AF657" s="72">
        <f t="shared" si="816"/>
        <v>0</v>
      </c>
      <c r="AG657" s="72">
        <f t="shared" si="817"/>
        <v>0</v>
      </c>
      <c r="AH657" s="72">
        <f t="shared" si="818"/>
        <v>0</v>
      </c>
      <c r="AI657" s="72">
        <f t="shared" si="819"/>
        <v>0</v>
      </c>
      <c r="AJ657" s="73">
        <f t="shared" si="820"/>
        <v>0</v>
      </c>
      <c r="AK657" s="39"/>
    </row>
    <row r="658" spans="1:37" x14ac:dyDescent="0.35">
      <c r="A658" s="34">
        <f t="shared" si="805"/>
        <v>0</v>
      </c>
      <c r="B658" s="236">
        <f t="shared" si="821"/>
        <v>0</v>
      </c>
      <c r="C658" s="36">
        <f t="shared" si="806"/>
        <v>0</v>
      </c>
      <c r="D658" s="35"/>
      <c r="E658" s="35"/>
      <c r="F658" s="35"/>
      <c r="H658" s="35"/>
      <c r="I658" s="54"/>
      <c r="J658" s="54"/>
      <c r="K658" s="35"/>
      <c r="L658" s="35"/>
      <c r="M658" s="37"/>
      <c r="N658" s="38"/>
      <c r="O658" s="83"/>
      <c r="P658" s="87" t="e">
        <f>VLOOKUP(H658,'SW CAT Values'!D:E,2,)</f>
        <v>#N/A</v>
      </c>
      <c r="Q658" s="71"/>
      <c r="R658" s="70">
        <f t="shared" si="807"/>
        <v>0</v>
      </c>
      <c r="S658" s="70">
        <f t="shared" si="808"/>
        <v>0</v>
      </c>
      <c r="T658" s="320"/>
      <c r="U658" s="320"/>
      <c r="V658" s="71"/>
      <c r="W658" s="70">
        <f t="shared" si="809"/>
        <v>0</v>
      </c>
      <c r="X658" s="70">
        <f t="shared" si="810"/>
        <v>0</v>
      </c>
      <c r="Y658" s="320"/>
      <c r="Z658" s="321"/>
      <c r="AA658" s="72">
        <f t="shared" si="811"/>
        <v>0</v>
      </c>
      <c r="AB658" s="72">
        <f t="shared" si="812"/>
        <v>0</v>
      </c>
      <c r="AC658" s="72">
        <f t="shared" si="813"/>
        <v>0</v>
      </c>
      <c r="AD658" s="72">
        <f t="shared" si="814"/>
        <v>0</v>
      </c>
      <c r="AE658" s="73">
        <f t="shared" si="815"/>
        <v>0</v>
      </c>
      <c r="AF658" s="72">
        <f t="shared" si="816"/>
        <v>0</v>
      </c>
      <c r="AG658" s="72">
        <f t="shared" si="817"/>
        <v>0</v>
      </c>
      <c r="AH658" s="72">
        <f t="shared" si="818"/>
        <v>0</v>
      </c>
      <c r="AI658" s="72">
        <f t="shared" si="819"/>
        <v>0</v>
      </c>
      <c r="AJ658" s="73">
        <f t="shared" si="820"/>
        <v>0</v>
      </c>
      <c r="AK658" s="39"/>
    </row>
    <row r="659" spans="1:37" x14ac:dyDescent="0.35">
      <c r="A659" s="34">
        <f t="shared" si="805"/>
        <v>0</v>
      </c>
      <c r="B659" s="236">
        <f t="shared" si="821"/>
        <v>0</v>
      </c>
      <c r="C659" s="36">
        <f t="shared" si="806"/>
        <v>0</v>
      </c>
      <c r="D659" s="35"/>
      <c r="E659" s="35"/>
      <c r="F659" s="35"/>
      <c r="H659" s="35"/>
      <c r="I659" s="54"/>
      <c r="J659" s="54"/>
      <c r="K659" s="35"/>
      <c r="L659" s="35"/>
      <c r="M659" s="37"/>
      <c r="N659" s="38"/>
      <c r="O659" s="83"/>
      <c r="P659" s="87" t="e">
        <f>VLOOKUP(H659,'SW CAT Values'!D:E,2,)</f>
        <v>#N/A</v>
      </c>
      <c r="Q659" s="71"/>
      <c r="R659" s="70">
        <f t="shared" si="807"/>
        <v>0</v>
      </c>
      <c r="S659" s="70">
        <f t="shared" si="808"/>
        <v>0</v>
      </c>
      <c r="T659" s="320"/>
      <c r="U659" s="320"/>
      <c r="V659" s="71"/>
      <c r="W659" s="70">
        <f t="shared" si="809"/>
        <v>0</v>
      </c>
      <c r="X659" s="70">
        <f t="shared" si="810"/>
        <v>0</v>
      </c>
      <c r="Y659" s="320"/>
      <c r="Z659" s="321"/>
      <c r="AA659" s="72">
        <f t="shared" si="811"/>
        <v>0</v>
      </c>
      <c r="AB659" s="72">
        <f t="shared" si="812"/>
        <v>0</v>
      </c>
      <c r="AC659" s="72">
        <f t="shared" si="813"/>
        <v>0</v>
      </c>
      <c r="AD659" s="72">
        <f t="shared" si="814"/>
        <v>0</v>
      </c>
      <c r="AE659" s="73">
        <f t="shared" si="815"/>
        <v>0</v>
      </c>
      <c r="AF659" s="72">
        <f t="shared" si="816"/>
        <v>0</v>
      </c>
      <c r="AG659" s="72">
        <f t="shared" si="817"/>
        <v>0</v>
      </c>
      <c r="AH659" s="72">
        <f t="shared" si="818"/>
        <v>0</v>
      </c>
      <c r="AI659" s="72">
        <f t="shared" si="819"/>
        <v>0</v>
      </c>
      <c r="AJ659" s="73">
        <f t="shared" si="820"/>
        <v>0</v>
      </c>
      <c r="AK659" s="39"/>
    </row>
    <row r="660" spans="1:37" x14ac:dyDescent="0.35">
      <c r="A660" s="34">
        <f t="shared" si="805"/>
        <v>0</v>
      </c>
      <c r="B660" s="236">
        <f t="shared" si="821"/>
        <v>0</v>
      </c>
      <c r="C660" s="36">
        <f t="shared" si="806"/>
        <v>0</v>
      </c>
      <c r="D660" s="35"/>
      <c r="E660" s="35"/>
      <c r="F660" s="35"/>
      <c r="H660" s="35"/>
      <c r="I660" s="54"/>
      <c r="J660" s="54"/>
      <c r="K660" s="35"/>
      <c r="L660" s="35"/>
      <c r="M660" s="37"/>
      <c r="N660" s="38"/>
      <c r="O660" s="83"/>
      <c r="P660" s="87" t="e">
        <f>VLOOKUP(H660,'SW CAT Values'!D:E,2,)</f>
        <v>#N/A</v>
      </c>
      <c r="Q660" s="71"/>
      <c r="R660" s="70">
        <f t="shared" si="807"/>
        <v>0</v>
      </c>
      <c r="S660" s="70">
        <f t="shared" si="808"/>
        <v>0</v>
      </c>
      <c r="T660" s="320"/>
      <c r="U660" s="320"/>
      <c r="V660" s="71"/>
      <c r="W660" s="70">
        <f t="shared" si="809"/>
        <v>0</v>
      </c>
      <c r="X660" s="70">
        <f t="shared" si="810"/>
        <v>0</v>
      </c>
      <c r="Y660" s="320"/>
      <c r="Z660" s="321"/>
      <c r="AA660" s="72">
        <f t="shared" si="811"/>
        <v>0</v>
      </c>
      <c r="AB660" s="72">
        <f t="shared" si="812"/>
        <v>0</v>
      </c>
      <c r="AC660" s="72">
        <f t="shared" si="813"/>
        <v>0</v>
      </c>
      <c r="AD660" s="72">
        <f t="shared" si="814"/>
        <v>0</v>
      </c>
      <c r="AE660" s="73">
        <f t="shared" si="815"/>
        <v>0</v>
      </c>
      <c r="AF660" s="72">
        <f t="shared" si="816"/>
        <v>0</v>
      </c>
      <c r="AG660" s="72">
        <f t="shared" si="817"/>
        <v>0</v>
      </c>
      <c r="AH660" s="72">
        <f t="shared" si="818"/>
        <v>0</v>
      </c>
      <c r="AI660" s="72">
        <f t="shared" si="819"/>
        <v>0</v>
      </c>
      <c r="AJ660" s="73">
        <f t="shared" si="820"/>
        <v>0</v>
      </c>
      <c r="AK660" s="39"/>
    </row>
    <row r="661" spans="1:37" x14ac:dyDescent="0.35">
      <c r="A661" s="34">
        <f t="shared" si="805"/>
        <v>0</v>
      </c>
      <c r="B661" s="236">
        <f t="shared" si="821"/>
        <v>0</v>
      </c>
      <c r="C661" s="36">
        <f t="shared" si="806"/>
        <v>0</v>
      </c>
      <c r="D661" s="35"/>
      <c r="E661" s="35"/>
      <c r="F661" s="35"/>
      <c r="H661" s="35"/>
      <c r="I661" s="54"/>
      <c r="J661" s="54"/>
      <c r="K661" s="35"/>
      <c r="L661" s="35"/>
      <c r="M661" s="37"/>
      <c r="N661" s="38"/>
      <c r="O661" s="83"/>
      <c r="P661" s="87" t="e">
        <f>VLOOKUP(H661,'SW CAT Values'!D:E,2,)</f>
        <v>#N/A</v>
      </c>
      <c r="Q661" s="71"/>
      <c r="R661" s="70">
        <f t="shared" si="807"/>
        <v>0</v>
      </c>
      <c r="S661" s="70">
        <f t="shared" si="808"/>
        <v>0</v>
      </c>
      <c r="T661" s="320"/>
      <c r="U661" s="320"/>
      <c r="V661" s="71"/>
      <c r="W661" s="70">
        <f t="shared" si="809"/>
        <v>0</v>
      </c>
      <c r="X661" s="70">
        <f t="shared" si="810"/>
        <v>0</v>
      </c>
      <c r="Y661" s="320"/>
      <c r="Z661" s="321"/>
      <c r="AA661" s="72">
        <f t="shared" si="811"/>
        <v>0</v>
      </c>
      <c r="AB661" s="72">
        <f t="shared" si="812"/>
        <v>0</v>
      </c>
      <c r="AC661" s="72">
        <f t="shared" si="813"/>
        <v>0</v>
      </c>
      <c r="AD661" s="72">
        <f t="shared" si="814"/>
        <v>0</v>
      </c>
      <c r="AE661" s="73">
        <f t="shared" si="815"/>
        <v>0</v>
      </c>
      <c r="AF661" s="72">
        <f t="shared" si="816"/>
        <v>0</v>
      </c>
      <c r="AG661" s="72">
        <f t="shared" si="817"/>
        <v>0</v>
      </c>
      <c r="AH661" s="72">
        <f t="shared" si="818"/>
        <v>0</v>
      </c>
      <c r="AI661" s="72">
        <f t="shared" si="819"/>
        <v>0</v>
      </c>
      <c r="AJ661" s="73">
        <f t="shared" si="820"/>
        <v>0</v>
      </c>
      <c r="AK661" s="39"/>
    </row>
    <row r="662" spans="1:37" x14ac:dyDescent="0.35">
      <c r="A662" s="34">
        <f t="shared" si="805"/>
        <v>0</v>
      </c>
      <c r="B662" s="236">
        <f t="shared" si="821"/>
        <v>0</v>
      </c>
      <c r="C662" s="36">
        <f t="shared" si="806"/>
        <v>0</v>
      </c>
      <c r="D662" s="35"/>
      <c r="E662" s="35"/>
      <c r="F662" s="35"/>
      <c r="H662" s="35"/>
      <c r="I662" s="54"/>
      <c r="J662" s="54"/>
      <c r="K662" s="35"/>
      <c r="L662" s="35"/>
      <c r="M662" s="37"/>
      <c r="N662" s="38"/>
      <c r="O662" s="83"/>
      <c r="P662" s="87" t="e">
        <f>VLOOKUP(H662,'SW CAT Values'!D:E,2,)</f>
        <v>#N/A</v>
      </c>
      <c r="Q662" s="71"/>
      <c r="R662" s="70">
        <f t="shared" si="807"/>
        <v>0</v>
      </c>
      <c r="S662" s="70">
        <f t="shared" si="808"/>
        <v>0</v>
      </c>
      <c r="T662" s="320"/>
      <c r="U662" s="320"/>
      <c r="V662" s="71"/>
      <c r="W662" s="70">
        <f t="shared" si="809"/>
        <v>0</v>
      </c>
      <c r="X662" s="70">
        <f t="shared" si="810"/>
        <v>0</v>
      </c>
      <c r="Y662" s="320"/>
      <c r="Z662" s="321"/>
      <c r="AA662" s="72">
        <f t="shared" si="811"/>
        <v>0</v>
      </c>
      <c r="AB662" s="72">
        <f t="shared" si="812"/>
        <v>0</v>
      </c>
      <c r="AC662" s="72">
        <f t="shared" si="813"/>
        <v>0</v>
      </c>
      <c r="AD662" s="72">
        <f t="shared" si="814"/>
        <v>0</v>
      </c>
      <c r="AE662" s="73">
        <f t="shared" si="815"/>
        <v>0</v>
      </c>
      <c r="AF662" s="72">
        <f t="shared" si="816"/>
        <v>0</v>
      </c>
      <c r="AG662" s="72">
        <f t="shared" si="817"/>
        <v>0</v>
      </c>
      <c r="AH662" s="72">
        <f t="shared" si="818"/>
        <v>0</v>
      </c>
      <c r="AI662" s="72">
        <f t="shared" si="819"/>
        <v>0</v>
      </c>
      <c r="AJ662" s="73">
        <f t="shared" si="820"/>
        <v>0</v>
      </c>
      <c r="AK662" s="39"/>
    </row>
    <row r="663" spans="1:37" x14ac:dyDescent="0.35">
      <c r="A663" s="34">
        <f t="shared" si="805"/>
        <v>0</v>
      </c>
      <c r="B663" s="236">
        <f t="shared" si="821"/>
        <v>0</v>
      </c>
      <c r="C663" s="36">
        <f t="shared" si="806"/>
        <v>0</v>
      </c>
      <c r="D663" s="35"/>
      <c r="E663" s="35"/>
      <c r="F663" s="35"/>
      <c r="H663" s="35"/>
      <c r="I663" s="54"/>
      <c r="J663" s="54"/>
      <c r="K663" s="35"/>
      <c r="L663" s="35"/>
      <c r="M663" s="37"/>
      <c r="N663" s="38"/>
      <c r="O663" s="83"/>
      <c r="P663" s="87" t="e">
        <f>VLOOKUP(H663,'SW CAT Values'!D:E,2,)</f>
        <v>#N/A</v>
      </c>
      <c r="Q663" s="71"/>
      <c r="R663" s="70">
        <f t="shared" si="807"/>
        <v>0</v>
      </c>
      <c r="S663" s="70">
        <f t="shared" si="808"/>
        <v>0</v>
      </c>
      <c r="T663" s="320"/>
      <c r="U663" s="320"/>
      <c r="V663" s="71"/>
      <c r="W663" s="70">
        <f t="shared" si="809"/>
        <v>0</v>
      </c>
      <c r="X663" s="70">
        <f t="shared" si="810"/>
        <v>0</v>
      </c>
      <c r="Y663" s="320"/>
      <c r="Z663" s="321"/>
      <c r="AA663" s="72">
        <f t="shared" si="811"/>
        <v>0</v>
      </c>
      <c r="AB663" s="72">
        <f t="shared" si="812"/>
        <v>0</v>
      </c>
      <c r="AC663" s="72">
        <f t="shared" si="813"/>
        <v>0</v>
      </c>
      <c r="AD663" s="72">
        <f t="shared" si="814"/>
        <v>0</v>
      </c>
      <c r="AE663" s="73">
        <f t="shared" si="815"/>
        <v>0</v>
      </c>
      <c r="AF663" s="72">
        <f t="shared" si="816"/>
        <v>0</v>
      </c>
      <c r="AG663" s="72">
        <f t="shared" si="817"/>
        <v>0</v>
      </c>
      <c r="AH663" s="72">
        <f t="shared" si="818"/>
        <v>0</v>
      </c>
      <c r="AI663" s="72">
        <f t="shared" si="819"/>
        <v>0</v>
      </c>
      <c r="AJ663" s="73">
        <f t="shared" si="820"/>
        <v>0</v>
      </c>
      <c r="AK663" s="39"/>
    </row>
    <row r="664" spans="1:37" x14ac:dyDescent="0.35">
      <c r="A664" s="34">
        <f t="shared" si="805"/>
        <v>0</v>
      </c>
      <c r="B664" s="236">
        <f t="shared" si="821"/>
        <v>0</v>
      </c>
      <c r="C664" s="36">
        <f t="shared" si="806"/>
        <v>0</v>
      </c>
      <c r="D664" s="35"/>
      <c r="E664" s="35"/>
      <c r="F664" s="35"/>
      <c r="H664" s="35"/>
      <c r="I664" s="54"/>
      <c r="J664" s="54"/>
      <c r="K664" s="35"/>
      <c r="L664" s="35"/>
      <c r="M664" s="37"/>
      <c r="N664" s="38"/>
      <c r="O664" s="83"/>
      <c r="P664" s="87" t="e">
        <f>VLOOKUP(H664,'SW CAT Values'!D:E,2,)</f>
        <v>#N/A</v>
      </c>
      <c r="Q664" s="71"/>
      <c r="R664" s="70">
        <f t="shared" si="807"/>
        <v>0</v>
      </c>
      <c r="S664" s="70">
        <f t="shared" si="808"/>
        <v>0</v>
      </c>
      <c r="T664" s="320"/>
      <c r="U664" s="320"/>
      <c r="V664" s="71"/>
      <c r="W664" s="70">
        <f t="shared" si="809"/>
        <v>0</v>
      </c>
      <c r="X664" s="70">
        <f t="shared" si="810"/>
        <v>0</v>
      </c>
      <c r="Y664" s="320"/>
      <c r="Z664" s="321"/>
      <c r="AA664" s="72">
        <f t="shared" si="811"/>
        <v>0</v>
      </c>
      <c r="AB664" s="72">
        <f t="shared" si="812"/>
        <v>0</v>
      </c>
      <c r="AC664" s="72">
        <f t="shared" si="813"/>
        <v>0</v>
      </c>
      <c r="AD664" s="72">
        <f t="shared" si="814"/>
        <v>0</v>
      </c>
      <c r="AE664" s="73">
        <f t="shared" si="815"/>
        <v>0</v>
      </c>
      <c r="AF664" s="72">
        <f t="shared" si="816"/>
        <v>0</v>
      </c>
      <c r="AG664" s="72">
        <f t="shared" si="817"/>
        <v>0</v>
      </c>
      <c r="AH664" s="72">
        <f t="shared" si="818"/>
        <v>0</v>
      </c>
      <c r="AI664" s="72">
        <f t="shared" si="819"/>
        <v>0</v>
      </c>
      <c r="AJ664" s="73">
        <f t="shared" si="820"/>
        <v>0</v>
      </c>
      <c r="AK664" s="39"/>
    </row>
    <row r="665" spans="1:37" x14ac:dyDescent="0.35">
      <c r="A665" s="34">
        <f t="shared" si="805"/>
        <v>0</v>
      </c>
      <c r="B665" s="236">
        <f t="shared" si="821"/>
        <v>0</v>
      </c>
      <c r="C665" s="36">
        <f t="shared" si="806"/>
        <v>0</v>
      </c>
      <c r="D665" s="35"/>
      <c r="E665" s="35"/>
      <c r="F665" s="35"/>
      <c r="H665" s="35"/>
      <c r="I665" s="54"/>
      <c r="J665" s="54"/>
      <c r="K665" s="35"/>
      <c r="L665" s="35"/>
      <c r="M665" s="37"/>
      <c r="N665" s="38"/>
      <c r="O665" s="83"/>
      <c r="P665" s="87" t="e">
        <f>VLOOKUP(H665,'SW CAT Values'!D:E,2,)</f>
        <v>#N/A</v>
      </c>
      <c r="Q665" s="71"/>
      <c r="R665" s="70">
        <f t="shared" si="807"/>
        <v>0</v>
      </c>
      <c r="S665" s="70">
        <f t="shared" si="808"/>
        <v>0</v>
      </c>
      <c r="T665" s="320"/>
      <c r="U665" s="320"/>
      <c r="V665" s="71"/>
      <c r="W665" s="70">
        <f t="shared" si="809"/>
        <v>0</v>
      </c>
      <c r="X665" s="70">
        <f t="shared" si="810"/>
        <v>0</v>
      </c>
      <c r="Y665" s="320"/>
      <c r="Z665" s="321"/>
      <c r="AA665" s="72">
        <f t="shared" si="811"/>
        <v>0</v>
      </c>
      <c r="AB665" s="72">
        <f t="shared" si="812"/>
        <v>0</v>
      </c>
      <c r="AC665" s="72">
        <f t="shared" si="813"/>
        <v>0</v>
      </c>
      <c r="AD665" s="72">
        <f t="shared" si="814"/>
        <v>0</v>
      </c>
      <c r="AE665" s="73">
        <f t="shared" si="815"/>
        <v>0</v>
      </c>
      <c r="AF665" s="72">
        <f t="shared" si="816"/>
        <v>0</v>
      </c>
      <c r="AG665" s="72">
        <f t="shared" si="817"/>
        <v>0</v>
      </c>
      <c r="AH665" s="72">
        <f t="shared" si="818"/>
        <v>0</v>
      </c>
      <c r="AI665" s="72">
        <f t="shared" si="819"/>
        <v>0</v>
      </c>
      <c r="AJ665" s="73">
        <f t="shared" si="820"/>
        <v>0</v>
      </c>
      <c r="AK665" s="39"/>
    </row>
    <row r="666" spans="1:37" x14ac:dyDescent="0.35">
      <c r="A666" s="34">
        <f t="shared" si="805"/>
        <v>0</v>
      </c>
      <c r="B666" s="236">
        <f t="shared" si="821"/>
        <v>0</v>
      </c>
      <c r="C666" s="36">
        <f t="shared" si="806"/>
        <v>0</v>
      </c>
      <c r="D666" s="35"/>
      <c r="E666" s="35"/>
      <c r="F666" s="35"/>
      <c r="H666" s="35"/>
      <c r="I666" s="54"/>
      <c r="J666" s="54"/>
      <c r="K666" s="35"/>
      <c r="L666" s="35"/>
      <c r="M666" s="37"/>
      <c r="N666" s="38"/>
      <c r="O666" s="83"/>
      <c r="P666" s="87" t="e">
        <f>VLOOKUP(H666,'SW CAT Values'!D:E,2,)</f>
        <v>#N/A</v>
      </c>
      <c r="Q666" s="71"/>
      <c r="R666" s="70">
        <f t="shared" si="807"/>
        <v>0</v>
      </c>
      <c r="S666" s="70">
        <f t="shared" si="808"/>
        <v>0</v>
      </c>
      <c r="T666" s="320"/>
      <c r="U666" s="320"/>
      <c r="V666" s="71"/>
      <c r="W666" s="70">
        <f t="shared" si="809"/>
        <v>0</v>
      </c>
      <c r="X666" s="70">
        <f t="shared" si="810"/>
        <v>0</v>
      </c>
      <c r="Y666" s="320"/>
      <c r="Z666" s="321"/>
      <c r="AA666" s="72">
        <f t="shared" si="811"/>
        <v>0</v>
      </c>
      <c r="AB666" s="72">
        <f t="shared" si="812"/>
        <v>0</v>
      </c>
      <c r="AC666" s="72">
        <f t="shared" si="813"/>
        <v>0</v>
      </c>
      <c r="AD666" s="72">
        <f t="shared" si="814"/>
        <v>0</v>
      </c>
      <c r="AE666" s="73">
        <f t="shared" si="815"/>
        <v>0</v>
      </c>
      <c r="AF666" s="72">
        <f t="shared" si="816"/>
        <v>0</v>
      </c>
      <c r="AG666" s="72">
        <f t="shared" si="817"/>
        <v>0</v>
      </c>
      <c r="AH666" s="72">
        <f t="shared" si="818"/>
        <v>0</v>
      </c>
      <c r="AI666" s="72">
        <f t="shared" si="819"/>
        <v>0</v>
      </c>
      <c r="AJ666" s="73">
        <f t="shared" si="820"/>
        <v>0</v>
      </c>
      <c r="AK666" s="39"/>
    </row>
    <row r="667" spans="1:37" x14ac:dyDescent="0.35">
      <c r="A667" s="34">
        <f t="shared" si="805"/>
        <v>0</v>
      </c>
      <c r="B667" s="236">
        <f t="shared" si="821"/>
        <v>0</v>
      </c>
      <c r="C667" s="36">
        <f t="shared" si="806"/>
        <v>0</v>
      </c>
      <c r="D667" s="35"/>
      <c r="E667" s="35"/>
      <c r="F667" s="35"/>
      <c r="H667" s="35"/>
      <c r="I667" s="54"/>
      <c r="J667" s="54"/>
      <c r="K667" s="35"/>
      <c r="L667" s="35"/>
      <c r="M667" s="37"/>
      <c r="N667" s="38"/>
      <c r="O667" s="83"/>
      <c r="P667" s="87" t="e">
        <f>VLOOKUP(H667,'SW CAT Values'!D:E,2,)</f>
        <v>#N/A</v>
      </c>
      <c r="Q667" s="71"/>
      <c r="R667" s="70">
        <f t="shared" si="807"/>
        <v>0</v>
      </c>
      <c r="S667" s="70">
        <f t="shared" si="808"/>
        <v>0</v>
      </c>
      <c r="T667" s="320"/>
      <c r="U667" s="320"/>
      <c r="V667" s="71"/>
      <c r="W667" s="70">
        <f t="shared" si="809"/>
        <v>0</v>
      </c>
      <c r="X667" s="70">
        <f t="shared" si="810"/>
        <v>0</v>
      </c>
      <c r="Y667" s="320"/>
      <c r="Z667" s="321"/>
      <c r="AA667" s="72">
        <f t="shared" si="811"/>
        <v>0</v>
      </c>
      <c r="AB667" s="72">
        <f t="shared" si="812"/>
        <v>0</v>
      </c>
      <c r="AC667" s="72">
        <f t="shared" si="813"/>
        <v>0</v>
      </c>
      <c r="AD667" s="72">
        <f t="shared" si="814"/>
        <v>0</v>
      </c>
      <c r="AE667" s="73">
        <f t="shared" si="815"/>
        <v>0</v>
      </c>
      <c r="AF667" s="72">
        <f t="shared" si="816"/>
        <v>0</v>
      </c>
      <c r="AG667" s="72">
        <f t="shared" si="817"/>
        <v>0</v>
      </c>
      <c r="AH667" s="72">
        <f t="shared" si="818"/>
        <v>0</v>
      </c>
      <c r="AI667" s="72">
        <f t="shared" si="819"/>
        <v>0</v>
      </c>
      <c r="AJ667" s="73">
        <f t="shared" si="820"/>
        <v>0</v>
      </c>
      <c r="AK667" s="39"/>
    </row>
    <row r="668" spans="1:37" x14ac:dyDescent="0.35">
      <c r="A668" s="34">
        <f t="shared" si="805"/>
        <v>0</v>
      </c>
      <c r="B668" s="236">
        <f t="shared" si="821"/>
        <v>0</v>
      </c>
      <c r="C668" s="36">
        <f t="shared" si="806"/>
        <v>0</v>
      </c>
      <c r="D668" s="35"/>
      <c r="E668" s="35"/>
      <c r="F668" s="35"/>
      <c r="H668" s="35"/>
      <c r="I668" s="54"/>
      <c r="J668" s="54"/>
      <c r="K668" s="35"/>
      <c r="L668" s="35"/>
      <c r="M668" s="37"/>
      <c r="N668" s="38"/>
      <c r="O668" s="83"/>
      <c r="P668" s="87" t="e">
        <f>VLOOKUP(H668,'SW CAT Values'!D:E,2,)</f>
        <v>#N/A</v>
      </c>
      <c r="Q668" s="71"/>
      <c r="R668" s="70">
        <f t="shared" si="807"/>
        <v>0</v>
      </c>
      <c r="S668" s="70">
        <f t="shared" si="808"/>
        <v>0</v>
      </c>
      <c r="T668" s="320"/>
      <c r="U668" s="320"/>
      <c r="V668" s="71"/>
      <c r="W668" s="70">
        <f t="shared" si="809"/>
        <v>0</v>
      </c>
      <c r="X668" s="70">
        <f t="shared" si="810"/>
        <v>0</v>
      </c>
      <c r="Y668" s="320"/>
      <c r="Z668" s="321"/>
      <c r="AA668" s="72">
        <f t="shared" si="811"/>
        <v>0</v>
      </c>
      <c r="AB668" s="72">
        <f t="shared" si="812"/>
        <v>0</v>
      </c>
      <c r="AC668" s="72">
        <f t="shared" si="813"/>
        <v>0</v>
      </c>
      <c r="AD668" s="72">
        <f t="shared" si="814"/>
        <v>0</v>
      </c>
      <c r="AE668" s="73">
        <f t="shared" si="815"/>
        <v>0</v>
      </c>
      <c r="AF668" s="72">
        <f t="shared" si="816"/>
        <v>0</v>
      </c>
      <c r="AG668" s="72">
        <f t="shared" si="817"/>
        <v>0</v>
      </c>
      <c r="AH668" s="72">
        <f t="shared" si="818"/>
        <v>0</v>
      </c>
      <c r="AI668" s="72">
        <f t="shared" si="819"/>
        <v>0</v>
      </c>
      <c r="AJ668" s="73">
        <f t="shared" si="820"/>
        <v>0</v>
      </c>
      <c r="AK668" s="39"/>
    </row>
    <row r="669" spans="1:37" x14ac:dyDescent="0.35">
      <c r="A669" s="34">
        <f t="shared" si="805"/>
        <v>0</v>
      </c>
      <c r="B669" s="236">
        <f t="shared" si="821"/>
        <v>0</v>
      </c>
      <c r="C669" s="36">
        <f t="shared" si="806"/>
        <v>0</v>
      </c>
      <c r="D669" s="35"/>
      <c r="E669" s="35"/>
      <c r="F669" s="35"/>
      <c r="H669" s="35"/>
      <c r="I669" s="54"/>
      <c r="J669" s="54"/>
      <c r="K669" s="35"/>
      <c r="L669" s="35"/>
      <c r="M669" s="37"/>
      <c r="N669" s="38"/>
      <c r="O669" s="83"/>
      <c r="P669" s="87" t="e">
        <f>VLOOKUP(H669,'SW CAT Values'!D:E,2,)</f>
        <v>#N/A</v>
      </c>
      <c r="Q669" s="71"/>
      <c r="R669" s="70">
        <f t="shared" si="807"/>
        <v>0</v>
      </c>
      <c r="S669" s="70">
        <f t="shared" si="808"/>
        <v>0</v>
      </c>
      <c r="T669" s="320"/>
      <c r="U669" s="320"/>
      <c r="V669" s="71"/>
      <c r="W669" s="70">
        <f t="shared" si="809"/>
        <v>0</v>
      </c>
      <c r="X669" s="70">
        <f t="shared" si="810"/>
        <v>0</v>
      </c>
      <c r="Y669" s="320"/>
      <c r="Z669" s="321"/>
      <c r="AA669" s="72">
        <f t="shared" si="811"/>
        <v>0</v>
      </c>
      <c r="AB669" s="72">
        <f t="shared" si="812"/>
        <v>0</v>
      </c>
      <c r="AC669" s="72">
        <f t="shared" si="813"/>
        <v>0</v>
      </c>
      <c r="AD669" s="72">
        <f t="shared" si="814"/>
        <v>0</v>
      </c>
      <c r="AE669" s="73">
        <f t="shared" si="815"/>
        <v>0</v>
      </c>
      <c r="AF669" s="72">
        <f t="shared" si="816"/>
        <v>0</v>
      </c>
      <c r="AG669" s="72">
        <f t="shared" si="817"/>
        <v>0</v>
      </c>
      <c r="AH669" s="72">
        <f t="shared" si="818"/>
        <v>0</v>
      </c>
      <c r="AI669" s="72">
        <f t="shared" si="819"/>
        <v>0</v>
      </c>
      <c r="AJ669" s="73">
        <f t="shared" si="820"/>
        <v>0</v>
      </c>
      <c r="AK669" s="39"/>
    </row>
    <row r="670" spans="1:37" x14ac:dyDescent="0.35">
      <c r="A670" s="34">
        <f t="shared" si="805"/>
        <v>0</v>
      </c>
      <c r="B670" s="236">
        <f t="shared" si="821"/>
        <v>0</v>
      </c>
      <c r="C670" s="36">
        <f t="shared" si="806"/>
        <v>0</v>
      </c>
      <c r="D670" s="35"/>
      <c r="E670" s="35"/>
      <c r="F670" s="35"/>
      <c r="H670" s="35"/>
      <c r="I670" s="54"/>
      <c r="J670" s="54"/>
      <c r="K670" s="35"/>
      <c r="L670" s="35"/>
      <c r="M670" s="37"/>
      <c r="N670" s="38"/>
      <c r="O670" s="83"/>
      <c r="P670" s="87" t="e">
        <f>VLOOKUP(H670,'SW CAT Values'!D:E,2,)</f>
        <v>#N/A</v>
      </c>
      <c r="Q670" s="71"/>
      <c r="R670" s="70">
        <f t="shared" si="807"/>
        <v>0</v>
      </c>
      <c r="S670" s="70">
        <f t="shared" si="808"/>
        <v>0</v>
      </c>
      <c r="T670" s="320"/>
      <c r="U670" s="320"/>
      <c r="V670" s="71"/>
      <c r="W670" s="70">
        <f t="shared" si="809"/>
        <v>0</v>
      </c>
      <c r="X670" s="70">
        <f t="shared" si="810"/>
        <v>0</v>
      </c>
      <c r="Y670" s="320"/>
      <c r="Z670" s="321"/>
      <c r="AA670" s="72">
        <f t="shared" si="811"/>
        <v>0</v>
      </c>
      <c r="AB670" s="72">
        <f t="shared" si="812"/>
        <v>0</v>
      </c>
      <c r="AC670" s="72">
        <f t="shared" si="813"/>
        <v>0</v>
      </c>
      <c r="AD670" s="72">
        <f t="shared" si="814"/>
        <v>0</v>
      </c>
      <c r="AE670" s="73">
        <f t="shared" si="815"/>
        <v>0</v>
      </c>
      <c r="AF670" s="72">
        <f t="shared" si="816"/>
        <v>0</v>
      </c>
      <c r="AG670" s="72">
        <f t="shared" si="817"/>
        <v>0</v>
      </c>
      <c r="AH670" s="72">
        <f t="shared" si="818"/>
        <v>0</v>
      </c>
      <c r="AI670" s="72">
        <f t="shared" si="819"/>
        <v>0</v>
      </c>
      <c r="AJ670" s="73">
        <f t="shared" si="820"/>
        <v>0</v>
      </c>
      <c r="AK670" s="39"/>
    </row>
    <row r="671" spans="1:37" x14ac:dyDescent="0.35">
      <c r="A671" s="34">
        <f t="shared" si="805"/>
        <v>0</v>
      </c>
      <c r="B671" s="236">
        <f t="shared" si="821"/>
        <v>0</v>
      </c>
      <c r="C671" s="36">
        <f t="shared" si="806"/>
        <v>0</v>
      </c>
      <c r="D671" s="35"/>
      <c r="E671" s="35"/>
      <c r="F671" s="35"/>
      <c r="H671" s="35"/>
      <c r="I671" s="54"/>
      <c r="J671" s="54"/>
      <c r="K671" s="35"/>
      <c r="L671" s="35"/>
      <c r="M671" s="37"/>
      <c r="N671" s="38"/>
      <c r="O671" s="83"/>
      <c r="P671" s="87" t="e">
        <f>VLOOKUP(H671,'SW CAT Values'!D:E,2,)</f>
        <v>#N/A</v>
      </c>
      <c r="Q671" s="71"/>
      <c r="R671" s="70">
        <f t="shared" si="807"/>
        <v>0</v>
      </c>
      <c r="S671" s="70">
        <f t="shared" si="808"/>
        <v>0</v>
      </c>
      <c r="T671" s="320"/>
      <c r="U671" s="320"/>
      <c r="V671" s="71"/>
      <c r="W671" s="70">
        <f t="shared" si="809"/>
        <v>0</v>
      </c>
      <c r="X671" s="70">
        <f t="shared" si="810"/>
        <v>0</v>
      </c>
      <c r="Y671" s="320"/>
      <c r="Z671" s="321"/>
      <c r="AA671" s="72">
        <f t="shared" si="811"/>
        <v>0</v>
      </c>
      <c r="AB671" s="72">
        <f t="shared" si="812"/>
        <v>0</v>
      </c>
      <c r="AC671" s="72">
        <f t="shared" si="813"/>
        <v>0</v>
      </c>
      <c r="AD671" s="72">
        <f t="shared" si="814"/>
        <v>0</v>
      </c>
      <c r="AE671" s="73">
        <f t="shared" si="815"/>
        <v>0</v>
      </c>
      <c r="AF671" s="72">
        <f t="shared" si="816"/>
        <v>0</v>
      </c>
      <c r="AG671" s="72">
        <f t="shared" si="817"/>
        <v>0</v>
      </c>
      <c r="AH671" s="72">
        <f t="shared" si="818"/>
        <v>0</v>
      </c>
      <c r="AI671" s="72">
        <f t="shared" si="819"/>
        <v>0</v>
      </c>
      <c r="AJ671" s="73">
        <f t="shared" si="820"/>
        <v>0</v>
      </c>
      <c r="AK671" s="39"/>
    </row>
    <row r="672" spans="1:37" x14ac:dyDescent="0.35">
      <c r="A672" s="34">
        <f t="shared" si="805"/>
        <v>0</v>
      </c>
      <c r="B672" s="236">
        <f t="shared" si="821"/>
        <v>0</v>
      </c>
      <c r="C672" s="36">
        <f t="shared" si="806"/>
        <v>0</v>
      </c>
      <c r="D672" s="35"/>
      <c r="E672" s="35"/>
      <c r="F672" s="35"/>
      <c r="H672" s="35"/>
      <c r="I672" s="54"/>
      <c r="J672" s="54"/>
      <c r="K672" s="35"/>
      <c r="L672" s="35"/>
      <c r="M672" s="37"/>
      <c r="N672" s="38"/>
      <c r="O672" s="83"/>
      <c r="P672" s="87" t="e">
        <f>VLOOKUP(H672,'SW CAT Values'!D:E,2,)</f>
        <v>#N/A</v>
      </c>
      <c r="Q672" s="71"/>
      <c r="R672" s="70">
        <f t="shared" si="807"/>
        <v>0</v>
      </c>
      <c r="S672" s="70">
        <f t="shared" si="808"/>
        <v>0</v>
      </c>
      <c r="T672" s="320"/>
      <c r="U672" s="320"/>
      <c r="V672" s="71"/>
      <c r="W672" s="70">
        <f t="shared" si="809"/>
        <v>0</v>
      </c>
      <c r="X672" s="70">
        <f t="shared" si="810"/>
        <v>0</v>
      </c>
      <c r="Y672" s="320"/>
      <c r="Z672" s="321"/>
      <c r="AA672" s="72">
        <f t="shared" si="811"/>
        <v>0</v>
      </c>
      <c r="AB672" s="72">
        <f t="shared" si="812"/>
        <v>0</v>
      </c>
      <c r="AC672" s="72">
        <f t="shared" si="813"/>
        <v>0</v>
      </c>
      <c r="AD672" s="72">
        <f t="shared" si="814"/>
        <v>0</v>
      </c>
      <c r="AE672" s="73">
        <f t="shared" si="815"/>
        <v>0</v>
      </c>
      <c r="AF672" s="72">
        <f t="shared" si="816"/>
        <v>0</v>
      </c>
      <c r="AG672" s="72">
        <f t="shared" si="817"/>
        <v>0</v>
      </c>
      <c r="AH672" s="72">
        <f t="shared" si="818"/>
        <v>0</v>
      </c>
      <c r="AI672" s="72">
        <f t="shared" si="819"/>
        <v>0</v>
      </c>
      <c r="AJ672" s="73">
        <f t="shared" si="820"/>
        <v>0</v>
      </c>
      <c r="AK672" s="39"/>
    </row>
    <row r="673" spans="1:37" x14ac:dyDescent="0.35">
      <c r="A673" s="34">
        <f t="shared" si="805"/>
        <v>0</v>
      </c>
      <c r="B673" s="236">
        <f t="shared" si="821"/>
        <v>0</v>
      </c>
      <c r="C673" s="36">
        <f t="shared" si="806"/>
        <v>0</v>
      </c>
      <c r="D673" s="35"/>
      <c r="E673" s="35"/>
      <c r="F673" s="35"/>
      <c r="H673" s="35"/>
      <c r="I673" s="54"/>
      <c r="J673" s="54"/>
      <c r="K673" s="35"/>
      <c r="L673" s="35"/>
      <c r="M673" s="37"/>
      <c r="N673" s="38"/>
      <c r="O673" s="83"/>
      <c r="P673" s="87" t="e">
        <f>VLOOKUP(H673,'SW CAT Values'!D:E,2,)</f>
        <v>#N/A</v>
      </c>
      <c r="Q673" s="71"/>
      <c r="R673" s="70">
        <f t="shared" si="807"/>
        <v>0</v>
      </c>
      <c r="S673" s="70">
        <f t="shared" si="808"/>
        <v>0</v>
      </c>
      <c r="T673" s="320"/>
      <c r="U673" s="320"/>
      <c r="V673" s="71"/>
      <c r="W673" s="70">
        <f t="shared" si="809"/>
        <v>0</v>
      </c>
      <c r="X673" s="70">
        <f t="shared" si="810"/>
        <v>0</v>
      </c>
      <c r="Y673" s="320"/>
      <c r="Z673" s="321"/>
      <c r="AA673" s="72">
        <f t="shared" si="811"/>
        <v>0</v>
      </c>
      <c r="AB673" s="72">
        <f t="shared" si="812"/>
        <v>0</v>
      </c>
      <c r="AC673" s="72">
        <f t="shared" si="813"/>
        <v>0</v>
      </c>
      <c r="AD673" s="72">
        <f t="shared" si="814"/>
        <v>0</v>
      </c>
      <c r="AE673" s="73">
        <f t="shared" si="815"/>
        <v>0</v>
      </c>
      <c r="AF673" s="72">
        <f t="shared" si="816"/>
        <v>0</v>
      </c>
      <c r="AG673" s="72">
        <f t="shared" si="817"/>
        <v>0</v>
      </c>
      <c r="AH673" s="72">
        <f t="shared" si="818"/>
        <v>0</v>
      </c>
      <c r="AI673" s="72">
        <f t="shared" si="819"/>
        <v>0</v>
      </c>
      <c r="AJ673" s="73">
        <f t="shared" si="820"/>
        <v>0</v>
      </c>
      <c r="AK673" s="39"/>
    </row>
    <row r="674" spans="1:37" x14ac:dyDescent="0.35">
      <c r="A674" s="34">
        <f t="shared" si="805"/>
        <v>0</v>
      </c>
      <c r="B674" s="236">
        <f t="shared" si="821"/>
        <v>0</v>
      </c>
      <c r="C674" s="36">
        <f t="shared" si="806"/>
        <v>0</v>
      </c>
      <c r="D674" s="35"/>
      <c r="E674" s="35"/>
      <c r="F674" s="35"/>
      <c r="H674" s="35"/>
      <c r="I674" s="54"/>
      <c r="J674" s="54"/>
      <c r="K674" s="35"/>
      <c r="L674" s="35"/>
      <c r="M674" s="37"/>
      <c r="N674" s="38"/>
      <c r="O674" s="83"/>
      <c r="P674" s="87" t="e">
        <f>VLOOKUP(H674,'SW CAT Values'!D:E,2,)</f>
        <v>#N/A</v>
      </c>
      <c r="Q674" s="71"/>
      <c r="R674" s="70">
        <f t="shared" si="807"/>
        <v>0</v>
      </c>
      <c r="S674" s="70">
        <f t="shared" si="808"/>
        <v>0</v>
      </c>
      <c r="T674" s="320"/>
      <c r="U674" s="320"/>
      <c r="V674" s="71"/>
      <c r="W674" s="70">
        <f t="shared" si="809"/>
        <v>0</v>
      </c>
      <c r="X674" s="70">
        <f t="shared" si="810"/>
        <v>0</v>
      </c>
      <c r="Y674" s="320"/>
      <c r="Z674" s="321"/>
      <c r="AA674" s="72">
        <f t="shared" si="811"/>
        <v>0</v>
      </c>
      <c r="AB674" s="72">
        <f t="shared" si="812"/>
        <v>0</v>
      </c>
      <c r="AC674" s="72">
        <f t="shared" si="813"/>
        <v>0</v>
      </c>
      <c r="AD674" s="72">
        <f t="shared" si="814"/>
        <v>0</v>
      </c>
      <c r="AE674" s="73">
        <f t="shared" si="815"/>
        <v>0</v>
      </c>
      <c r="AF674" s="72">
        <f t="shared" si="816"/>
        <v>0</v>
      </c>
      <c r="AG674" s="72">
        <f t="shared" si="817"/>
        <v>0</v>
      </c>
      <c r="AH674" s="72">
        <f t="shared" si="818"/>
        <v>0</v>
      </c>
      <c r="AI674" s="72">
        <f t="shared" si="819"/>
        <v>0</v>
      </c>
      <c r="AJ674" s="73">
        <f t="shared" si="820"/>
        <v>0</v>
      </c>
      <c r="AK674" s="39"/>
    </row>
    <row r="675" spans="1:37" x14ac:dyDescent="0.35">
      <c r="A675" s="34">
        <f t="shared" si="805"/>
        <v>0</v>
      </c>
      <c r="B675" s="236">
        <f t="shared" si="821"/>
        <v>0</v>
      </c>
      <c r="C675" s="36">
        <f t="shared" si="806"/>
        <v>0</v>
      </c>
      <c r="D675" s="35"/>
      <c r="E675" s="35"/>
      <c r="F675" s="35"/>
      <c r="H675" s="35"/>
      <c r="I675" s="54"/>
      <c r="J675" s="54"/>
      <c r="K675" s="35"/>
      <c r="L675" s="35"/>
      <c r="M675" s="37"/>
      <c r="N675" s="38"/>
      <c r="O675" s="83"/>
      <c r="P675" s="87" t="e">
        <f>VLOOKUP(H675,'SW CAT Values'!D:E,2,)</f>
        <v>#N/A</v>
      </c>
      <c r="Q675" s="71"/>
      <c r="R675" s="70">
        <f t="shared" si="807"/>
        <v>0</v>
      </c>
      <c r="S675" s="70">
        <f t="shared" si="808"/>
        <v>0</v>
      </c>
      <c r="T675" s="320"/>
      <c r="U675" s="320"/>
      <c r="V675" s="71"/>
      <c r="W675" s="70">
        <f t="shared" si="809"/>
        <v>0</v>
      </c>
      <c r="X675" s="70">
        <f t="shared" si="810"/>
        <v>0</v>
      </c>
      <c r="Y675" s="320"/>
      <c r="Z675" s="321"/>
      <c r="AA675" s="72">
        <f t="shared" si="811"/>
        <v>0</v>
      </c>
      <c r="AB675" s="72">
        <f t="shared" si="812"/>
        <v>0</v>
      </c>
      <c r="AC675" s="72">
        <f t="shared" si="813"/>
        <v>0</v>
      </c>
      <c r="AD675" s="72">
        <f t="shared" si="814"/>
        <v>0</v>
      </c>
      <c r="AE675" s="73">
        <f t="shared" si="815"/>
        <v>0</v>
      </c>
      <c r="AF675" s="72">
        <f t="shared" si="816"/>
        <v>0</v>
      </c>
      <c r="AG675" s="72">
        <f t="shared" si="817"/>
        <v>0</v>
      </c>
      <c r="AH675" s="72">
        <f t="shared" si="818"/>
        <v>0</v>
      </c>
      <c r="AI675" s="72">
        <f t="shared" si="819"/>
        <v>0</v>
      </c>
      <c r="AJ675" s="73">
        <f t="shared" si="820"/>
        <v>0</v>
      </c>
      <c r="AK675" s="39"/>
    </row>
    <row r="676" spans="1:37" x14ac:dyDescent="0.35">
      <c r="A676" s="40">
        <f>Summary!A27</f>
        <v>0</v>
      </c>
      <c r="B676" s="41">
        <f>Summary!B27</f>
        <v>0</v>
      </c>
      <c r="C676" s="42">
        <f>Summary!C27</f>
        <v>0</v>
      </c>
      <c r="D676" s="43"/>
      <c r="E676" s="44"/>
      <c r="F676" s="43"/>
      <c r="G676" s="45"/>
      <c r="H676" s="41"/>
      <c r="I676" s="45"/>
      <c r="J676" s="45"/>
      <c r="K676" s="46"/>
      <c r="L676" s="166"/>
      <c r="M676" s="167"/>
      <c r="N676" s="166"/>
      <c r="O676" s="168" t="str">
        <f>_xlfn.CONCAT("PERIOD ",A676," TOTAL")</f>
        <v>PERIOD 0 TOTAL</v>
      </c>
      <c r="P676" s="138" t="e">
        <f>SUM(P651:P675)</f>
        <v>#N/A</v>
      </c>
      <c r="Q676" s="157">
        <f>SUM(R676:S676)</f>
        <v>0</v>
      </c>
      <c r="R676" s="157">
        <f>SUM(R651:R675)</f>
        <v>0</v>
      </c>
      <c r="S676" s="157">
        <f>SUM(S651:S675)</f>
        <v>0</v>
      </c>
      <c r="T676" s="74" t="e">
        <f>R676/(R676+S676)</f>
        <v>#DIV/0!</v>
      </c>
      <c r="U676" s="74" t="e">
        <f>S676/(R676+S676)</f>
        <v>#DIV/0!</v>
      </c>
      <c r="V676" s="141">
        <f>SUM(W676:X676)</f>
        <v>0</v>
      </c>
      <c r="W676" s="157">
        <f>SUM(W651:W675)</f>
        <v>0</v>
      </c>
      <c r="X676" s="157">
        <f>SUM(X651:X675)</f>
        <v>0</v>
      </c>
      <c r="Y676" s="74" t="e">
        <f>W676/(W676+X676)</f>
        <v>#DIV/0!</v>
      </c>
      <c r="Z676" s="75" t="e">
        <f>X676/(W676+X676)</f>
        <v>#DIV/0!</v>
      </c>
      <c r="AA676" s="142">
        <f t="shared" ref="AA676:AJ676" si="822">SUM(AA651:AA675)</f>
        <v>0</v>
      </c>
      <c r="AB676" s="142">
        <f t="shared" si="822"/>
        <v>0</v>
      </c>
      <c r="AC676" s="142">
        <f t="shared" si="822"/>
        <v>0</v>
      </c>
      <c r="AD676" s="142">
        <f t="shared" si="822"/>
        <v>0</v>
      </c>
      <c r="AE676" s="143">
        <f t="shared" si="822"/>
        <v>0</v>
      </c>
      <c r="AF676" s="142">
        <f t="shared" si="822"/>
        <v>0</v>
      </c>
      <c r="AG676" s="142">
        <f t="shared" si="822"/>
        <v>0</v>
      </c>
      <c r="AH676" s="142">
        <f t="shared" si="822"/>
        <v>0</v>
      </c>
      <c r="AI676" s="142">
        <f t="shared" si="822"/>
        <v>0</v>
      </c>
      <c r="AJ676" s="143">
        <f t="shared" si="822"/>
        <v>0</v>
      </c>
      <c r="AK676" s="89">
        <f>C676</f>
        <v>0</v>
      </c>
    </row>
    <row r="677" spans="1:37" x14ac:dyDescent="0.35">
      <c r="A677" s="108"/>
      <c r="B677" s="101"/>
      <c r="C677" s="99"/>
      <c r="D677" s="100"/>
      <c r="E677" s="101"/>
      <c r="F677" s="117"/>
      <c r="G677" s="101"/>
      <c r="H677" s="117"/>
      <c r="I677" s="101"/>
      <c r="J677" s="93"/>
      <c r="K677" s="93"/>
      <c r="L677" s="182"/>
      <c r="M677" s="182"/>
      <c r="N677" s="182"/>
      <c r="O677" s="183" t="s">
        <v>120</v>
      </c>
      <c r="P677" s="140" t="e">
        <f t="shared" ref="P677:AJ677" si="823">P650</f>
        <v>#N/A</v>
      </c>
      <c r="Q677" s="185">
        <f t="shared" si="823"/>
        <v>0</v>
      </c>
      <c r="R677" s="185">
        <f t="shared" si="823"/>
        <v>0</v>
      </c>
      <c r="S677" s="185">
        <f t="shared" si="823"/>
        <v>0</v>
      </c>
      <c r="T677" s="186" t="e">
        <f t="shared" si="823"/>
        <v>#DIV/0!</v>
      </c>
      <c r="U677" s="186" t="e">
        <f t="shared" si="823"/>
        <v>#DIV/0!</v>
      </c>
      <c r="V677" s="187">
        <f t="shared" si="823"/>
        <v>0</v>
      </c>
      <c r="W677" s="185">
        <f t="shared" si="823"/>
        <v>0</v>
      </c>
      <c r="X677" s="185">
        <f t="shared" si="823"/>
        <v>0</v>
      </c>
      <c r="Y677" s="186" t="e">
        <f t="shared" si="823"/>
        <v>#DIV/0!</v>
      </c>
      <c r="Z677" s="188" t="e">
        <f t="shared" si="823"/>
        <v>#DIV/0!</v>
      </c>
      <c r="AA677" s="189">
        <f t="shared" si="823"/>
        <v>0</v>
      </c>
      <c r="AB677" s="189">
        <f t="shared" si="823"/>
        <v>0</v>
      </c>
      <c r="AC677" s="189">
        <f t="shared" si="823"/>
        <v>0</v>
      </c>
      <c r="AD677" s="189">
        <f t="shared" si="823"/>
        <v>0</v>
      </c>
      <c r="AE677" s="190">
        <f t="shared" si="823"/>
        <v>0</v>
      </c>
      <c r="AF677" s="189">
        <f t="shared" si="823"/>
        <v>0</v>
      </c>
      <c r="AG677" s="189">
        <f t="shared" si="823"/>
        <v>0</v>
      </c>
      <c r="AH677" s="189">
        <f t="shared" si="823"/>
        <v>0</v>
      </c>
      <c r="AI677" s="189">
        <f t="shared" si="823"/>
        <v>0</v>
      </c>
      <c r="AJ677" s="190">
        <f t="shared" si="823"/>
        <v>0</v>
      </c>
      <c r="AK677" s="90" t="s">
        <v>121</v>
      </c>
    </row>
    <row r="678" spans="1:37" x14ac:dyDescent="0.35">
      <c r="A678" s="47"/>
      <c r="B678" s="48"/>
      <c r="C678" s="49"/>
      <c r="D678" s="50"/>
      <c r="E678" s="51"/>
      <c r="F678" s="48"/>
      <c r="G678" s="51"/>
      <c r="H678" s="48"/>
      <c r="I678" s="51"/>
      <c r="J678" s="52"/>
      <c r="K678" s="53"/>
      <c r="L678" s="198"/>
      <c r="M678" s="199"/>
      <c r="N678" s="198"/>
      <c r="O678" s="199" t="s">
        <v>122</v>
      </c>
      <c r="P678" s="139" t="e">
        <f>SUM(P676:P677)</f>
        <v>#N/A</v>
      </c>
      <c r="Q678" s="159">
        <f>SUM(Q676:Q677)</f>
        <v>0</v>
      </c>
      <c r="R678" s="159">
        <f>SUM(R676:R677)</f>
        <v>0</v>
      </c>
      <c r="S678" s="159">
        <f>SUM(S676:S677)</f>
        <v>0</v>
      </c>
      <c r="T678" s="76" t="e">
        <f>R678/(R678+S678)</f>
        <v>#DIV/0!</v>
      </c>
      <c r="U678" s="76" t="e">
        <f>S678/(R678+S678)</f>
        <v>#DIV/0!</v>
      </c>
      <c r="V678" s="158">
        <f>SUM(V676:V677)</f>
        <v>0</v>
      </c>
      <c r="W678" s="159">
        <f>SUM(W676:W677)</f>
        <v>0</v>
      </c>
      <c r="X678" s="159">
        <f>SUM(X676:X677)</f>
        <v>0</v>
      </c>
      <c r="Y678" s="76" t="e">
        <f>W678/(W678+X678)</f>
        <v>#DIV/0!</v>
      </c>
      <c r="Z678" s="77" t="e">
        <f>X678/(W678+X678)</f>
        <v>#DIV/0!</v>
      </c>
      <c r="AA678" s="144">
        <f t="shared" ref="AA678:AJ678" si="824">SUM(AA676:AA677)</f>
        <v>0</v>
      </c>
      <c r="AB678" s="144">
        <f t="shared" si="824"/>
        <v>0</v>
      </c>
      <c r="AC678" s="144">
        <f t="shared" si="824"/>
        <v>0</v>
      </c>
      <c r="AD678" s="144">
        <f t="shared" si="824"/>
        <v>0</v>
      </c>
      <c r="AE678" s="145">
        <f t="shared" si="824"/>
        <v>0</v>
      </c>
      <c r="AF678" s="144">
        <f t="shared" si="824"/>
        <v>0</v>
      </c>
      <c r="AG678" s="144">
        <f t="shared" si="824"/>
        <v>0</v>
      </c>
      <c r="AH678" s="144">
        <f t="shared" si="824"/>
        <v>0</v>
      </c>
      <c r="AI678" s="144">
        <f t="shared" si="824"/>
        <v>0</v>
      </c>
      <c r="AJ678" s="145">
        <f t="shared" si="824"/>
        <v>0</v>
      </c>
      <c r="AK678" s="91" t="str">
        <f>O678</f>
        <v>CUMMULATIVE INCIDENT TOTAL</v>
      </c>
    </row>
    <row r="679" spans="1:37" ht="15" thickTop="1" x14ac:dyDescent="0.35">
      <c r="A679" s="34">
        <f>$A$704</f>
        <v>0</v>
      </c>
      <c r="B679" s="236">
        <f>$B$704</f>
        <v>0</v>
      </c>
      <c r="C679" s="36">
        <f>$C$704</f>
        <v>0</v>
      </c>
      <c r="D679" s="35"/>
      <c r="E679" s="35"/>
      <c r="F679" s="35"/>
      <c r="H679" s="35"/>
      <c r="I679" s="54"/>
      <c r="J679" s="54"/>
      <c r="K679" s="35"/>
      <c r="L679" s="35"/>
      <c r="M679" s="37"/>
      <c r="N679" s="38"/>
      <c r="O679" s="83"/>
      <c r="P679" s="87" t="e">
        <f>VLOOKUP(H679,'SW CAT Values'!D:E,2,)</f>
        <v>#N/A</v>
      </c>
      <c r="Q679" s="71"/>
      <c r="R679" s="70">
        <f t="shared" ref="R679:R703" si="825">IF(D679="Ground",P679*N679,0)</f>
        <v>0</v>
      </c>
      <c r="S679" s="70">
        <f t="shared" ref="S679:S703" si="826">IF(D679="Ground",P679*O679,0)</f>
        <v>0</v>
      </c>
      <c r="T679" s="320"/>
      <c r="U679" s="320"/>
      <c r="V679" s="71"/>
      <c r="W679" s="70">
        <f t="shared" ref="W679:W703" si="827">IF(D679="Air",P679*N679,0)</f>
        <v>0</v>
      </c>
      <c r="X679" s="70">
        <f t="shared" ref="X679:X703" si="828">IF(D679="Air",P679*O679,0)</f>
        <v>0</v>
      </c>
      <c r="Y679" s="320"/>
      <c r="Z679" s="321"/>
      <c r="AA679" s="72">
        <f t="shared" ref="AA679:AA703" si="829">IF(E679="Crew",P679*N679,0)</f>
        <v>0</v>
      </c>
      <c r="AB679" s="72">
        <f t="shared" ref="AB679:AB703" si="830">IF(E679="Engine",P679*N679,0)</f>
        <v>0</v>
      </c>
      <c r="AC679" s="72">
        <f t="shared" ref="AC679:AC703" si="831">IF(E679="Equipment",P679*N679,0)</f>
        <v>0</v>
      </c>
      <c r="AD679" s="72">
        <f t="shared" ref="AD679:AD703" si="832">IF(E679="Fixed",P679*N679,0)</f>
        <v>0</v>
      </c>
      <c r="AE679" s="73">
        <f t="shared" ref="AE679:AE703" si="833">IF(E679="Rotary",P679*N679,0)</f>
        <v>0</v>
      </c>
      <c r="AF679" s="72">
        <f t="shared" ref="AF679:AF703" si="834">IF(E679="Crew",P679*O679,0)</f>
        <v>0</v>
      </c>
      <c r="AG679" s="72">
        <f t="shared" ref="AG679:AG703" si="835">IF(E679="Engine",P679*O679,0)</f>
        <v>0</v>
      </c>
      <c r="AH679" s="72">
        <f t="shared" ref="AH679:AH703" si="836">IF(E679="Equipment",P679*O679,0)</f>
        <v>0</v>
      </c>
      <c r="AI679" s="72">
        <f t="shared" ref="AI679:AI703" si="837">IF(E679="Fixed",P679*O679,0)</f>
        <v>0</v>
      </c>
      <c r="AJ679" s="73">
        <f t="shared" ref="AJ679:AJ703" si="838">IF(E679="Rotary",P679*O679,0)</f>
        <v>0</v>
      </c>
      <c r="AK679" s="39"/>
    </row>
    <row r="680" spans="1:37" x14ac:dyDescent="0.35">
      <c r="A680" s="34">
        <f>$A$704</f>
        <v>0</v>
      </c>
      <c r="B680" s="236">
        <f t="shared" ref="B680:B703" si="839">$B$704</f>
        <v>0</v>
      </c>
      <c r="C680" s="36">
        <f>$C$704</f>
        <v>0</v>
      </c>
      <c r="D680" s="35"/>
      <c r="E680" s="35"/>
      <c r="F680" s="35"/>
      <c r="H680" s="35"/>
      <c r="I680" s="54"/>
      <c r="J680" s="54"/>
      <c r="K680" s="35"/>
      <c r="L680" s="35"/>
      <c r="M680" s="37"/>
      <c r="N680" s="38"/>
      <c r="O680" s="83"/>
      <c r="P680" s="87" t="e">
        <f>VLOOKUP(H680,'SW CAT Values'!D:E,2,)</f>
        <v>#N/A</v>
      </c>
      <c r="Q680" s="71"/>
      <c r="R680" s="70">
        <f t="shared" si="825"/>
        <v>0</v>
      </c>
      <c r="S680" s="70">
        <f t="shared" si="826"/>
        <v>0</v>
      </c>
      <c r="T680" s="320"/>
      <c r="U680" s="320"/>
      <c r="V680" s="71"/>
      <c r="W680" s="70">
        <f t="shared" si="827"/>
        <v>0</v>
      </c>
      <c r="X680" s="70">
        <f t="shared" si="828"/>
        <v>0</v>
      </c>
      <c r="Y680" s="320"/>
      <c r="Z680" s="321"/>
      <c r="AA680" s="72">
        <f t="shared" si="829"/>
        <v>0</v>
      </c>
      <c r="AB680" s="72">
        <f t="shared" si="830"/>
        <v>0</v>
      </c>
      <c r="AC680" s="72">
        <f t="shared" si="831"/>
        <v>0</v>
      </c>
      <c r="AD680" s="72">
        <f t="shared" si="832"/>
        <v>0</v>
      </c>
      <c r="AE680" s="73">
        <f t="shared" si="833"/>
        <v>0</v>
      </c>
      <c r="AF680" s="72">
        <f t="shared" si="834"/>
        <v>0</v>
      </c>
      <c r="AG680" s="72">
        <f t="shared" si="835"/>
        <v>0</v>
      </c>
      <c r="AH680" s="72">
        <f t="shared" si="836"/>
        <v>0</v>
      </c>
      <c r="AI680" s="72">
        <f t="shared" si="837"/>
        <v>0</v>
      </c>
      <c r="AJ680" s="73">
        <f t="shared" si="838"/>
        <v>0</v>
      </c>
      <c r="AK680" s="39"/>
    </row>
    <row r="681" spans="1:37" x14ac:dyDescent="0.35">
      <c r="A681" s="34">
        <f>$A$704</f>
        <v>0</v>
      </c>
      <c r="B681" s="236">
        <f t="shared" si="839"/>
        <v>0</v>
      </c>
      <c r="C681" s="36">
        <f>$C$704</f>
        <v>0</v>
      </c>
      <c r="D681" s="35"/>
      <c r="E681" s="35"/>
      <c r="F681" s="35"/>
      <c r="H681" s="35"/>
      <c r="I681" s="54"/>
      <c r="J681" s="54"/>
      <c r="K681" s="35"/>
      <c r="L681" s="35"/>
      <c r="M681" s="37"/>
      <c r="N681" s="38"/>
      <c r="O681" s="83"/>
      <c r="P681" s="87" t="e">
        <f>VLOOKUP(H681,'SW CAT Values'!D:E,2,)</f>
        <v>#N/A</v>
      </c>
      <c r="Q681" s="71"/>
      <c r="R681" s="70">
        <f t="shared" si="825"/>
        <v>0</v>
      </c>
      <c r="S681" s="70">
        <f t="shared" si="826"/>
        <v>0</v>
      </c>
      <c r="T681" s="320"/>
      <c r="U681" s="320"/>
      <c r="V681" s="71"/>
      <c r="W681" s="70">
        <f t="shared" si="827"/>
        <v>0</v>
      </c>
      <c r="X681" s="70">
        <f t="shared" si="828"/>
        <v>0</v>
      </c>
      <c r="Y681" s="320"/>
      <c r="Z681" s="321"/>
      <c r="AA681" s="72">
        <f t="shared" si="829"/>
        <v>0</v>
      </c>
      <c r="AB681" s="72">
        <f t="shared" si="830"/>
        <v>0</v>
      </c>
      <c r="AC681" s="72">
        <f t="shared" si="831"/>
        <v>0</v>
      </c>
      <c r="AD681" s="72">
        <f t="shared" si="832"/>
        <v>0</v>
      </c>
      <c r="AE681" s="73">
        <f t="shared" si="833"/>
        <v>0</v>
      </c>
      <c r="AF681" s="72">
        <f t="shared" si="834"/>
        <v>0</v>
      </c>
      <c r="AG681" s="72">
        <f t="shared" si="835"/>
        <v>0</v>
      </c>
      <c r="AH681" s="72">
        <f t="shared" si="836"/>
        <v>0</v>
      </c>
      <c r="AI681" s="72">
        <f t="shared" si="837"/>
        <v>0</v>
      </c>
      <c r="AJ681" s="73">
        <f t="shared" si="838"/>
        <v>0</v>
      </c>
      <c r="AK681" s="39"/>
    </row>
    <row r="682" spans="1:37" x14ac:dyDescent="0.35">
      <c r="A682" s="34">
        <f>$A$704</f>
        <v>0</v>
      </c>
      <c r="B682" s="236">
        <f t="shared" si="839"/>
        <v>0</v>
      </c>
      <c r="C682" s="36">
        <f>$C$704</f>
        <v>0</v>
      </c>
      <c r="D682" s="35"/>
      <c r="E682" s="35"/>
      <c r="F682" s="35"/>
      <c r="H682" s="35"/>
      <c r="I682" s="54"/>
      <c r="J682" s="54"/>
      <c r="K682" s="35"/>
      <c r="L682" s="35"/>
      <c r="M682" s="37"/>
      <c r="N682" s="38"/>
      <c r="O682" s="83"/>
      <c r="P682" s="87" t="e">
        <f>VLOOKUP(H682,'SW CAT Values'!D:E,2,)</f>
        <v>#N/A</v>
      </c>
      <c r="Q682" s="71"/>
      <c r="R682" s="70">
        <f t="shared" si="825"/>
        <v>0</v>
      </c>
      <c r="S682" s="70">
        <f t="shared" si="826"/>
        <v>0</v>
      </c>
      <c r="T682" s="320"/>
      <c r="U682" s="320"/>
      <c r="V682" s="71"/>
      <c r="W682" s="70">
        <f t="shared" si="827"/>
        <v>0</v>
      </c>
      <c r="X682" s="70">
        <f t="shared" si="828"/>
        <v>0</v>
      </c>
      <c r="Y682" s="320"/>
      <c r="Z682" s="321"/>
      <c r="AA682" s="72">
        <f t="shared" si="829"/>
        <v>0</v>
      </c>
      <c r="AB682" s="72">
        <f t="shared" si="830"/>
        <v>0</v>
      </c>
      <c r="AC682" s="72">
        <f t="shared" si="831"/>
        <v>0</v>
      </c>
      <c r="AD682" s="72">
        <f t="shared" si="832"/>
        <v>0</v>
      </c>
      <c r="AE682" s="73">
        <f t="shared" si="833"/>
        <v>0</v>
      </c>
      <c r="AF682" s="72">
        <f t="shared" si="834"/>
        <v>0</v>
      </c>
      <c r="AG682" s="72">
        <f t="shared" si="835"/>
        <v>0</v>
      </c>
      <c r="AH682" s="72">
        <f t="shared" si="836"/>
        <v>0</v>
      </c>
      <c r="AI682" s="72">
        <f t="shared" si="837"/>
        <v>0</v>
      </c>
      <c r="AJ682" s="73">
        <f t="shared" si="838"/>
        <v>0</v>
      </c>
      <c r="AK682" s="39"/>
    </row>
    <row r="683" spans="1:37" x14ac:dyDescent="0.35">
      <c r="A683" s="34">
        <f t="shared" ref="A683:A686" si="840">$A$704</f>
        <v>0</v>
      </c>
      <c r="B683" s="236">
        <f t="shared" si="839"/>
        <v>0</v>
      </c>
      <c r="C683" s="36">
        <f t="shared" ref="C683:C686" si="841">$C$704</f>
        <v>0</v>
      </c>
      <c r="D683" s="35"/>
      <c r="E683" s="35"/>
      <c r="F683" s="35"/>
      <c r="H683" s="35"/>
      <c r="I683" s="54"/>
      <c r="J683" s="54"/>
      <c r="K683" s="35"/>
      <c r="L683" s="35"/>
      <c r="M683" s="37"/>
      <c r="N683" s="38"/>
      <c r="O683" s="83"/>
      <c r="P683" s="87" t="e">
        <f>VLOOKUP(H683,'SW CAT Values'!D:E,2,)</f>
        <v>#N/A</v>
      </c>
      <c r="Q683" s="71"/>
      <c r="R683" s="70">
        <f t="shared" si="825"/>
        <v>0</v>
      </c>
      <c r="S683" s="70">
        <f t="shared" si="826"/>
        <v>0</v>
      </c>
      <c r="T683" s="320"/>
      <c r="U683" s="320"/>
      <c r="V683" s="71"/>
      <c r="W683" s="70">
        <f t="shared" si="827"/>
        <v>0</v>
      </c>
      <c r="X683" s="70">
        <f t="shared" si="828"/>
        <v>0</v>
      </c>
      <c r="Y683" s="320"/>
      <c r="Z683" s="321"/>
      <c r="AA683" s="72">
        <f t="shared" si="829"/>
        <v>0</v>
      </c>
      <c r="AB683" s="72">
        <f t="shared" si="830"/>
        <v>0</v>
      </c>
      <c r="AC683" s="72">
        <f t="shared" si="831"/>
        <v>0</v>
      </c>
      <c r="AD683" s="72">
        <f t="shared" si="832"/>
        <v>0</v>
      </c>
      <c r="AE683" s="73">
        <f t="shared" si="833"/>
        <v>0</v>
      </c>
      <c r="AF683" s="72">
        <f t="shared" si="834"/>
        <v>0</v>
      </c>
      <c r="AG683" s="72">
        <f t="shared" si="835"/>
        <v>0</v>
      </c>
      <c r="AH683" s="72">
        <f t="shared" si="836"/>
        <v>0</v>
      </c>
      <c r="AI683" s="72">
        <f t="shared" si="837"/>
        <v>0</v>
      </c>
      <c r="AJ683" s="73">
        <f t="shared" si="838"/>
        <v>0</v>
      </c>
      <c r="AK683" s="39"/>
    </row>
    <row r="684" spans="1:37" x14ac:dyDescent="0.35">
      <c r="A684" s="34">
        <f t="shared" si="840"/>
        <v>0</v>
      </c>
      <c r="B684" s="236">
        <f t="shared" si="839"/>
        <v>0</v>
      </c>
      <c r="C684" s="36">
        <f t="shared" si="841"/>
        <v>0</v>
      </c>
      <c r="D684" s="35"/>
      <c r="E684" s="35"/>
      <c r="F684" s="35"/>
      <c r="H684" s="35"/>
      <c r="I684" s="54"/>
      <c r="J684" s="54"/>
      <c r="K684" s="35"/>
      <c r="L684" s="35"/>
      <c r="M684" s="37"/>
      <c r="N684" s="38"/>
      <c r="O684" s="83"/>
      <c r="P684" s="87" t="e">
        <f>VLOOKUP(H684,'SW CAT Values'!D:E,2,)</f>
        <v>#N/A</v>
      </c>
      <c r="Q684" s="71"/>
      <c r="R684" s="70">
        <f t="shared" si="825"/>
        <v>0</v>
      </c>
      <c r="S684" s="70">
        <f t="shared" si="826"/>
        <v>0</v>
      </c>
      <c r="T684" s="320"/>
      <c r="U684" s="320"/>
      <c r="V684" s="71"/>
      <c r="W684" s="70">
        <f t="shared" si="827"/>
        <v>0</v>
      </c>
      <c r="X684" s="70">
        <f t="shared" si="828"/>
        <v>0</v>
      </c>
      <c r="Y684" s="320"/>
      <c r="Z684" s="321"/>
      <c r="AA684" s="72">
        <f t="shared" si="829"/>
        <v>0</v>
      </c>
      <c r="AB684" s="72">
        <f t="shared" si="830"/>
        <v>0</v>
      </c>
      <c r="AC684" s="72">
        <f t="shared" si="831"/>
        <v>0</v>
      </c>
      <c r="AD684" s="72">
        <f t="shared" si="832"/>
        <v>0</v>
      </c>
      <c r="AE684" s="73">
        <f t="shared" si="833"/>
        <v>0</v>
      </c>
      <c r="AF684" s="72">
        <f t="shared" si="834"/>
        <v>0</v>
      </c>
      <c r="AG684" s="72">
        <f t="shared" si="835"/>
        <v>0</v>
      </c>
      <c r="AH684" s="72">
        <f t="shared" si="836"/>
        <v>0</v>
      </c>
      <c r="AI684" s="72">
        <f t="shared" si="837"/>
        <v>0</v>
      </c>
      <c r="AJ684" s="73">
        <f t="shared" si="838"/>
        <v>0</v>
      </c>
      <c r="AK684" s="39"/>
    </row>
    <row r="685" spans="1:37" x14ac:dyDescent="0.35">
      <c r="A685" s="34">
        <f t="shared" si="840"/>
        <v>0</v>
      </c>
      <c r="B685" s="236">
        <f t="shared" si="839"/>
        <v>0</v>
      </c>
      <c r="C685" s="36">
        <f t="shared" si="841"/>
        <v>0</v>
      </c>
      <c r="D685" s="35"/>
      <c r="E685" s="35"/>
      <c r="F685" s="35"/>
      <c r="H685" s="35"/>
      <c r="I685" s="54"/>
      <c r="J685" s="54"/>
      <c r="K685" s="35"/>
      <c r="L685" s="35"/>
      <c r="M685" s="37"/>
      <c r="N685" s="38"/>
      <c r="O685" s="83"/>
      <c r="P685" s="87" t="e">
        <f>VLOOKUP(H685,'SW CAT Values'!D:E,2,)</f>
        <v>#N/A</v>
      </c>
      <c r="Q685" s="71"/>
      <c r="R685" s="70">
        <f t="shared" si="825"/>
        <v>0</v>
      </c>
      <c r="S685" s="70">
        <f t="shared" si="826"/>
        <v>0</v>
      </c>
      <c r="T685" s="320"/>
      <c r="U685" s="320"/>
      <c r="V685" s="71"/>
      <c r="W685" s="70">
        <f t="shared" si="827"/>
        <v>0</v>
      </c>
      <c r="X685" s="70">
        <f t="shared" si="828"/>
        <v>0</v>
      </c>
      <c r="Y685" s="320"/>
      <c r="Z685" s="321"/>
      <c r="AA685" s="72">
        <f t="shared" si="829"/>
        <v>0</v>
      </c>
      <c r="AB685" s="72">
        <f t="shared" si="830"/>
        <v>0</v>
      </c>
      <c r="AC685" s="72">
        <f t="shared" si="831"/>
        <v>0</v>
      </c>
      <c r="AD685" s="72">
        <f t="shared" si="832"/>
        <v>0</v>
      </c>
      <c r="AE685" s="73">
        <f t="shared" si="833"/>
        <v>0</v>
      </c>
      <c r="AF685" s="72">
        <f t="shared" si="834"/>
        <v>0</v>
      </c>
      <c r="AG685" s="72">
        <f t="shared" si="835"/>
        <v>0</v>
      </c>
      <c r="AH685" s="72">
        <f t="shared" si="836"/>
        <v>0</v>
      </c>
      <c r="AI685" s="72">
        <f t="shared" si="837"/>
        <v>0</v>
      </c>
      <c r="AJ685" s="73">
        <f t="shared" si="838"/>
        <v>0</v>
      </c>
      <c r="AK685" s="39"/>
    </row>
    <row r="686" spans="1:37" x14ac:dyDescent="0.35">
      <c r="A686" s="34">
        <f t="shared" si="840"/>
        <v>0</v>
      </c>
      <c r="B686" s="236">
        <f t="shared" si="839"/>
        <v>0</v>
      </c>
      <c r="C686" s="36">
        <f t="shared" si="841"/>
        <v>0</v>
      </c>
      <c r="D686" s="35"/>
      <c r="E686" s="35"/>
      <c r="F686" s="35"/>
      <c r="H686" s="35"/>
      <c r="I686" s="54"/>
      <c r="J686" s="54"/>
      <c r="K686" s="35"/>
      <c r="L686" s="35"/>
      <c r="M686" s="37"/>
      <c r="N686" s="38"/>
      <c r="O686" s="83"/>
      <c r="P686" s="87" t="e">
        <f>VLOOKUP(H686,'SW CAT Values'!D:E,2,)</f>
        <v>#N/A</v>
      </c>
      <c r="Q686" s="71"/>
      <c r="R686" s="70">
        <f t="shared" si="825"/>
        <v>0</v>
      </c>
      <c r="S686" s="70">
        <f t="shared" si="826"/>
        <v>0</v>
      </c>
      <c r="T686" s="320"/>
      <c r="U686" s="320"/>
      <c r="V686" s="71"/>
      <c r="W686" s="70">
        <f t="shared" si="827"/>
        <v>0</v>
      </c>
      <c r="X686" s="70">
        <f t="shared" si="828"/>
        <v>0</v>
      </c>
      <c r="Y686" s="320"/>
      <c r="Z686" s="321"/>
      <c r="AA686" s="72">
        <f t="shared" si="829"/>
        <v>0</v>
      </c>
      <c r="AB686" s="72">
        <f t="shared" si="830"/>
        <v>0</v>
      </c>
      <c r="AC686" s="72">
        <f t="shared" si="831"/>
        <v>0</v>
      </c>
      <c r="AD686" s="72">
        <f t="shared" si="832"/>
        <v>0</v>
      </c>
      <c r="AE686" s="73">
        <f t="shared" si="833"/>
        <v>0</v>
      </c>
      <c r="AF686" s="72">
        <f t="shared" si="834"/>
        <v>0</v>
      </c>
      <c r="AG686" s="72">
        <f t="shared" si="835"/>
        <v>0</v>
      </c>
      <c r="AH686" s="72">
        <f t="shared" si="836"/>
        <v>0</v>
      </c>
      <c r="AI686" s="72">
        <f t="shared" si="837"/>
        <v>0</v>
      </c>
      <c r="AJ686" s="73">
        <f t="shared" si="838"/>
        <v>0</v>
      </c>
      <c r="AK686" s="39"/>
    </row>
    <row r="687" spans="1:37" x14ac:dyDescent="0.35">
      <c r="A687" s="34">
        <f t="shared" ref="A687:A690" si="842">$A$704</f>
        <v>0</v>
      </c>
      <c r="B687" s="236">
        <f t="shared" si="839"/>
        <v>0</v>
      </c>
      <c r="C687" s="36">
        <f t="shared" ref="C687:C690" si="843">$C$704</f>
        <v>0</v>
      </c>
      <c r="D687" s="35"/>
      <c r="E687" s="35"/>
      <c r="F687" s="35"/>
      <c r="H687" s="35"/>
      <c r="I687" s="54"/>
      <c r="J687" s="54"/>
      <c r="K687" s="35"/>
      <c r="L687" s="35"/>
      <c r="M687" s="37"/>
      <c r="N687" s="38"/>
      <c r="O687" s="83"/>
      <c r="P687" s="87" t="e">
        <f>VLOOKUP(H687,'SW CAT Values'!D:E,2,)</f>
        <v>#N/A</v>
      </c>
      <c r="Q687" s="71"/>
      <c r="R687" s="70">
        <f t="shared" si="825"/>
        <v>0</v>
      </c>
      <c r="S687" s="70">
        <f t="shared" si="826"/>
        <v>0</v>
      </c>
      <c r="T687" s="320"/>
      <c r="U687" s="320"/>
      <c r="V687" s="71"/>
      <c r="W687" s="70">
        <f t="shared" si="827"/>
        <v>0</v>
      </c>
      <c r="X687" s="70">
        <f t="shared" si="828"/>
        <v>0</v>
      </c>
      <c r="Y687" s="320"/>
      <c r="Z687" s="321"/>
      <c r="AA687" s="72">
        <f t="shared" si="829"/>
        <v>0</v>
      </c>
      <c r="AB687" s="72">
        <f t="shared" si="830"/>
        <v>0</v>
      </c>
      <c r="AC687" s="72">
        <f t="shared" si="831"/>
        <v>0</v>
      </c>
      <c r="AD687" s="72">
        <f t="shared" si="832"/>
        <v>0</v>
      </c>
      <c r="AE687" s="73">
        <f t="shared" si="833"/>
        <v>0</v>
      </c>
      <c r="AF687" s="72">
        <f t="shared" si="834"/>
        <v>0</v>
      </c>
      <c r="AG687" s="72">
        <f t="shared" si="835"/>
        <v>0</v>
      </c>
      <c r="AH687" s="72">
        <f t="shared" si="836"/>
        <v>0</v>
      </c>
      <c r="AI687" s="72">
        <f t="shared" si="837"/>
        <v>0</v>
      </c>
      <c r="AJ687" s="73">
        <f t="shared" si="838"/>
        <v>0</v>
      </c>
      <c r="AK687" s="39"/>
    </row>
    <row r="688" spans="1:37" x14ac:dyDescent="0.35">
      <c r="A688" s="34">
        <f t="shared" si="842"/>
        <v>0</v>
      </c>
      <c r="B688" s="236">
        <f t="shared" si="839"/>
        <v>0</v>
      </c>
      <c r="C688" s="36">
        <f t="shared" si="843"/>
        <v>0</v>
      </c>
      <c r="D688" s="35"/>
      <c r="E688" s="35"/>
      <c r="F688" s="35"/>
      <c r="H688" s="35"/>
      <c r="I688" s="54"/>
      <c r="J688" s="54"/>
      <c r="K688" s="35"/>
      <c r="L688" s="35"/>
      <c r="M688" s="37"/>
      <c r="N688" s="38"/>
      <c r="O688" s="83"/>
      <c r="P688" s="87" t="e">
        <f>VLOOKUP(H688,'SW CAT Values'!D:E,2,)</f>
        <v>#N/A</v>
      </c>
      <c r="Q688" s="71"/>
      <c r="R688" s="70">
        <f t="shared" si="825"/>
        <v>0</v>
      </c>
      <c r="S688" s="70">
        <f t="shared" si="826"/>
        <v>0</v>
      </c>
      <c r="T688" s="320"/>
      <c r="U688" s="320"/>
      <c r="V688" s="71"/>
      <c r="W688" s="70">
        <f t="shared" si="827"/>
        <v>0</v>
      </c>
      <c r="X688" s="70">
        <f t="shared" si="828"/>
        <v>0</v>
      </c>
      <c r="Y688" s="320"/>
      <c r="Z688" s="321"/>
      <c r="AA688" s="72">
        <f t="shared" si="829"/>
        <v>0</v>
      </c>
      <c r="AB688" s="72">
        <f t="shared" si="830"/>
        <v>0</v>
      </c>
      <c r="AC688" s="72">
        <f t="shared" si="831"/>
        <v>0</v>
      </c>
      <c r="AD688" s="72">
        <f t="shared" si="832"/>
        <v>0</v>
      </c>
      <c r="AE688" s="73">
        <f t="shared" si="833"/>
        <v>0</v>
      </c>
      <c r="AF688" s="72">
        <f t="shared" si="834"/>
        <v>0</v>
      </c>
      <c r="AG688" s="72">
        <f t="shared" si="835"/>
        <v>0</v>
      </c>
      <c r="AH688" s="72">
        <f t="shared" si="836"/>
        <v>0</v>
      </c>
      <c r="AI688" s="72">
        <f t="shared" si="837"/>
        <v>0</v>
      </c>
      <c r="AJ688" s="73">
        <f t="shared" si="838"/>
        <v>0</v>
      </c>
      <c r="AK688" s="39"/>
    </row>
    <row r="689" spans="1:37" x14ac:dyDescent="0.35">
      <c r="A689" s="34">
        <f t="shared" si="842"/>
        <v>0</v>
      </c>
      <c r="B689" s="236">
        <f t="shared" si="839"/>
        <v>0</v>
      </c>
      <c r="C689" s="36">
        <f t="shared" si="843"/>
        <v>0</v>
      </c>
      <c r="D689" s="35"/>
      <c r="E689" s="35"/>
      <c r="F689" s="35"/>
      <c r="H689" s="35"/>
      <c r="I689" s="54"/>
      <c r="J689" s="54"/>
      <c r="K689" s="35"/>
      <c r="L689" s="35"/>
      <c r="M689" s="37"/>
      <c r="N689" s="38"/>
      <c r="O689" s="83"/>
      <c r="P689" s="87" t="e">
        <f>VLOOKUP(H689,'SW CAT Values'!D:E,2,)</f>
        <v>#N/A</v>
      </c>
      <c r="Q689" s="71"/>
      <c r="R689" s="70">
        <f t="shared" si="825"/>
        <v>0</v>
      </c>
      <c r="S689" s="70">
        <f t="shared" si="826"/>
        <v>0</v>
      </c>
      <c r="T689" s="320"/>
      <c r="U689" s="320"/>
      <c r="V689" s="71"/>
      <c r="W689" s="70">
        <f t="shared" si="827"/>
        <v>0</v>
      </c>
      <c r="X689" s="70">
        <f t="shared" si="828"/>
        <v>0</v>
      </c>
      <c r="Y689" s="320"/>
      <c r="Z689" s="321"/>
      <c r="AA689" s="72">
        <f t="shared" si="829"/>
        <v>0</v>
      </c>
      <c r="AB689" s="72">
        <f t="shared" si="830"/>
        <v>0</v>
      </c>
      <c r="AC689" s="72">
        <f t="shared" si="831"/>
        <v>0</v>
      </c>
      <c r="AD689" s="72">
        <f t="shared" si="832"/>
        <v>0</v>
      </c>
      <c r="AE689" s="73">
        <f t="shared" si="833"/>
        <v>0</v>
      </c>
      <c r="AF689" s="72">
        <f t="shared" si="834"/>
        <v>0</v>
      </c>
      <c r="AG689" s="72">
        <f t="shared" si="835"/>
        <v>0</v>
      </c>
      <c r="AH689" s="72">
        <f t="shared" si="836"/>
        <v>0</v>
      </c>
      <c r="AI689" s="72">
        <f t="shared" si="837"/>
        <v>0</v>
      </c>
      <c r="AJ689" s="73">
        <f t="shared" si="838"/>
        <v>0</v>
      </c>
      <c r="AK689" s="39"/>
    </row>
    <row r="690" spans="1:37" x14ac:dyDescent="0.35">
      <c r="A690" s="34">
        <f t="shared" si="842"/>
        <v>0</v>
      </c>
      <c r="B690" s="236">
        <f t="shared" si="839"/>
        <v>0</v>
      </c>
      <c r="C690" s="36">
        <f t="shared" si="843"/>
        <v>0</v>
      </c>
      <c r="D690" s="35"/>
      <c r="E690" s="35"/>
      <c r="F690" s="35"/>
      <c r="H690" s="35"/>
      <c r="I690" s="54"/>
      <c r="J690" s="54"/>
      <c r="K690" s="35"/>
      <c r="L690" s="35"/>
      <c r="M690" s="37"/>
      <c r="N690" s="38"/>
      <c r="O690" s="83"/>
      <c r="P690" s="87" t="e">
        <f>VLOOKUP(H690,'SW CAT Values'!D:E,2,)</f>
        <v>#N/A</v>
      </c>
      <c r="Q690" s="71"/>
      <c r="R690" s="70">
        <f t="shared" si="825"/>
        <v>0</v>
      </c>
      <c r="S690" s="70">
        <f t="shared" si="826"/>
        <v>0</v>
      </c>
      <c r="T690" s="320"/>
      <c r="U690" s="320"/>
      <c r="V690" s="71"/>
      <c r="W690" s="70">
        <f t="shared" si="827"/>
        <v>0</v>
      </c>
      <c r="X690" s="70">
        <f t="shared" si="828"/>
        <v>0</v>
      </c>
      <c r="Y690" s="320"/>
      <c r="Z690" s="321"/>
      <c r="AA690" s="72">
        <f t="shared" si="829"/>
        <v>0</v>
      </c>
      <c r="AB690" s="72">
        <f t="shared" si="830"/>
        <v>0</v>
      </c>
      <c r="AC690" s="72">
        <f t="shared" si="831"/>
        <v>0</v>
      </c>
      <c r="AD690" s="72">
        <f t="shared" si="832"/>
        <v>0</v>
      </c>
      <c r="AE690" s="73">
        <f t="shared" si="833"/>
        <v>0</v>
      </c>
      <c r="AF690" s="72">
        <f t="shared" si="834"/>
        <v>0</v>
      </c>
      <c r="AG690" s="72">
        <f t="shared" si="835"/>
        <v>0</v>
      </c>
      <c r="AH690" s="72">
        <f t="shared" si="836"/>
        <v>0</v>
      </c>
      <c r="AI690" s="72">
        <f t="shared" si="837"/>
        <v>0</v>
      </c>
      <c r="AJ690" s="73">
        <f t="shared" si="838"/>
        <v>0</v>
      </c>
      <c r="AK690" s="39"/>
    </row>
    <row r="691" spans="1:37" x14ac:dyDescent="0.35">
      <c r="A691" s="34">
        <f t="shared" ref="A691:A694" si="844">$A$704</f>
        <v>0</v>
      </c>
      <c r="B691" s="236">
        <f t="shared" si="839"/>
        <v>0</v>
      </c>
      <c r="C691" s="36">
        <f t="shared" ref="C691:C694" si="845">$C$704</f>
        <v>0</v>
      </c>
      <c r="D691" s="35"/>
      <c r="E691" s="35"/>
      <c r="F691" s="35"/>
      <c r="H691" s="35"/>
      <c r="I691" s="54"/>
      <c r="J691" s="54"/>
      <c r="K691" s="35"/>
      <c r="L691" s="35"/>
      <c r="M691" s="37"/>
      <c r="N691" s="38"/>
      <c r="O691" s="83"/>
      <c r="P691" s="87" t="e">
        <f>VLOOKUP(H691,'SW CAT Values'!D:E,2,)</f>
        <v>#N/A</v>
      </c>
      <c r="Q691" s="71"/>
      <c r="R691" s="70">
        <f t="shared" si="825"/>
        <v>0</v>
      </c>
      <c r="S691" s="70">
        <f t="shared" si="826"/>
        <v>0</v>
      </c>
      <c r="T691" s="320"/>
      <c r="U691" s="320"/>
      <c r="V691" s="71"/>
      <c r="W691" s="70">
        <f t="shared" si="827"/>
        <v>0</v>
      </c>
      <c r="X691" s="70">
        <f t="shared" si="828"/>
        <v>0</v>
      </c>
      <c r="Y691" s="320"/>
      <c r="Z691" s="321"/>
      <c r="AA691" s="72">
        <f t="shared" si="829"/>
        <v>0</v>
      </c>
      <c r="AB691" s="72">
        <f t="shared" si="830"/>
        <v>0</v>
      </c>
      <c r="AC691" s="72">
        <f t="shared" si="831"/>
        <v>0</v>
      </c>
      <c r="AD691" s="72">
        <f t="shared" si="832"/>
        <v>0</v>
      </c>
      <c r="AE691" s="73">
        <f t="shared" si="833"/>
        <v>0</v>
      </c>
      <c r="AF691" s="72">
        <f t="shared" si="834"/>
        <v>0</v>
      </c>
      <c r="AG691" s="72">
        <f t="shared" si="835"/>
        <v>0</v>
      </c>
      <c r="AH691" s="72">
        <f t="shared" si="836"/>
        <v>0</v>
      </c>
      <c r="AI691" s="72">
        <f t="shared" si="837"/>
        <v>0</v>
      </c>
      <c r="AJ691" s="73">
        <f t="shared" si="838"/>
        <v>0</v>
      </c>
      <c r="AK691" s="39"/>
    </row>
    <row r="692" spans="1:37" x14ac:dyDescent="0.35">
      <c r="A692" s="34">
        <f t="shared" si="844"/>
        <v>0</v>
      </c>
      <c r="B692" s="236">
        <f t="shared" si="839"/>
        <v>0</v>
      </c>
      <c r="C692" s="36">
        <f t="shared" si="845"/>
        <v>0</v>
      </c>
      <c r="D692" s="35"/>
      <c r="E692" s="35"/>
      <c r="F692" s="35"/>
      <c r="H692" s="35"/>
      <c r="I692" s="54"/>
      <c r="J692" s="54"/>
      <c r="K692" s="35"/>
      <c r="L692" s="35"/>
      <c r="M692" s="37"/>
      <c r="N692" s="38"/>
      <c r="O692" s="83"/>
      <c r="P692" s="87" t="e">
        <f>VLOOKUP(H692,'SW CAT Values'!D:E,2,)</f>
        <v>#N/A</v>
      </c>
      <c r="Q692" s="71"/>
      <c r="R692" s="70">
        <f t="shared" si="825"/>
        <v>0</v>
      </c>
      <c r="S692" s="70">
        <f t="shared" si="826"/>
        <v>0</v>
      </c>
      <c r="T692" s="320"/>
      <c r="U692" s="320"/>
      <c r="V692" s="71"/>
      <c r="W692" s="70">
        <f t="shared" si="827"/>
        <v>0</v>
      </c>
      <c r="X692" s="70">
        <f t="shared" si="828"/>
        <v>0</v>
      </c>
      <c r="Y692" s="320"/>
      <c r="Z692" s="321"/>
      <c r="AA692" s="72">
        <f t="shared" si="829"/>
        <v>0</v>
      </c>
      <c r="AB692" s="72">
        <f t="shared" si="830"/>
        <v>0</v>
      </c>
      <c r="AC692" s="72">
        <f t="shared" si="831"/>
        <v>0</v>
      </c>
      <c r="AD692" s="72">
        <f t="shared" si="832"/>
        <v>0</v>
      </c>
      <c r="AE692" s="73">
        <f t="shared" si="833"/>
        <v>0</v>
      </c>
      <c r="AF692" s="72">
        <f t="shared" si="834"/>
        <v>0</v>
      </c>
      <c r="AG692" s="72">
        <f t="shared" si="835"/>
        <v>0</v>
      </c>
      <c r="AH692" s="72">
        <f t="shared" si="836"/>
        <v>0</v>
      </c>
      <c r="AI692" s="72">
        <f t="shared" si="837"/>
        <v>0</v>
      </c>
      <c r="AJ692" s="73">
        <f t="shared" si="838"/>
        <v>0</v>
      </c>
      <c r="AK692" s="39"/>
    </row>
    <row r="693" spans="1:37" x14ac:dyDescent="0.35">
      <c r="A693" s="34">
        <f t="shared" si="844"/>
        <v>0</v>
      </c>
      <c r="B693" s="236">
        <f t="shared" si="839"/>
        <v>0</v>
      </c>
      <c r="C693" s="36">
        <f t="shared" si="845"/>
        <v>0</v>
      </c>
      <c r="D693" s="35"/>
      <c r="E693" s="35"/>
      <c r="F693" s="35"/>
      <c r="H693" s="35"/>
      <c r="I693" s="54"/>
      <c r="J693" s="54"/>
      <c r="K693" s="35"/>
      <c r="L693" s="35"/>
      <c r="M693" s="37"/>
      <c r="N693" s="38"/>
      <c r="O693" s="83"/>
      <c r="P693" s="87" t="e">
        <f>VLOOKUP(H693,'SW CAT Values'!D:E,2,)</f>
        <v>#N/A</v>
      </c>
      <c r="Q693" s="71"/>
      <c r="R693" s="70">
        <f t="shared" si="825"/>
        <v>0</v>
      </c>
      <c r="S693" s="70">
        <f t="shared" si="826"/>
        <v>0</v>
      </c>
      <c r="T693" s="320"/>
      <c r="U693" s="320"/>
      <c r="V693" s="71"/>
      <c r="W693" s="70">
        <f t="shared" si="827"/>
        <v>0</v>
      </c>
      <c r="X693" s="70">
        <f t="shared" si="828"/>
        <v>0</v>
      </c>
      <c r="Y693" s="320"/>
      <c r="Z693" s="321"/>
      <c r="AA693" s="72">
        <f t="shared" si="829"/>
        <v>0</v>
      </c>
      <c r="AB693" s="72">
        <f t="shared" si="830"/>
        <v>0</v>
      </c>
      <c r="AC693" s="72">
        <f t="shared" si="831"/>
        <v>0</v>
      </c>
      <c r="AD693" s="72">
        <f t="shared" si="832"/>
        <v>0</v>
      </c>
      <c r="AE693" s="73">
        <f t="shared" si="833"/>
        <v>0</v>
      </c>
      <c r="AF693" s="72">
        <f t="shared" si="834"/>
        <v>0</v>
      </c>
      <c r="AG693" s="72">
        <f t="shared" si="835"/>
        <v>0</v>
      </c>
      <c r="AH693" s="72">
        <f t="shared" si="836"/>
        <v>0</v>
      </c>
      <c r="AI693" s="72">
        <f t="shared" si="837"/>
        <v>0</v>
      </c>
      <c r="AJ693" s="73">
        <f t="shared" si="838"/>
        <v>0</v>
      </c>
      <c r="AK693" s="39"/>
    </row>
    <row r="694" spans="1:37" x14ac:dyDescent="0.35">
      <c r="A694" s="34">
        <f t="shared" si="844"/>
        <v>0</v>
      </c>
      <c r="B694" s="236">
        <f t="shared" si="839"/>
        <v>0</v>
      </c>
      <c r="C694" s="36">
        <f t="shared" si="845"/>
        <v>0</v>
      </c>
      <c r="D694" s="35"/>
      <c r="E694" s="35"/>
      <c r="F694" s="35"/>
      <c r="H694" s="35"/>
      <c r="I694" s="54"/>
      <c r="J694" s="54"/>
      <c r="K694" s="35"/>
      <c r="L694" s="35"/>
      <c r="M694" s="37"/>
      <c r="N694" s="38"/>
      <c r="O694" s="83"/>
      <c r="P694" s="87" t="e">
        <f>VLOOKUP(H694,'SW CAT Values'!D:E,2,)</f>
        <v>#N/A</v>
      </c>
      <c r="Q694" s="71"/>
      <c r="R694" s="70">
        <f t="shared" si="825"/>
        <v>0</v>
      </c>
      <c r="S694" s="70">
        <f t="shared" si="826"/>
        <v>0</v>
      </c>
      <c r="T694" s="320"/>
      <c r="U694" s="320"/>
      <c r="V694" s="71"/>
      <c r="W694" s="70">
        <f t="shared" si="827"/>
        <v>0</v>
      </c>
      <c r="X694" s="70">
        <f t="shared" si="828"/>
        <v>0</v>
      </c>
      <c r="Y694" s="320"/>
      <c r="Z694" s="321"/>
      <c r="AA694" s="72">
        <f t="shared" si="829"/>
        <v>0</v>
      </c>
      <c r="AB694" s="72">
        <f t="shared" si="830"/>
        <v>0</v>
      </c>
      <c r="AC694" s="72">
        <f t="shared" si="831"/>
        <v>0</v>
      </c>
      <c r="AD694" s="72">
        <f t="shared" si="832"/>
        <v>0</v>
      </c>
      <c r="AE694" s="73">
        <f t="shared" si="833"/>
        <v>0</v>
      </c>
      <c r="AF694" s="72">
        <f t="shared" si="834"/>
        <v>0</v>
      </c>
      <c r="AG694" s="72">
        <f t="shared" si="835"/>
        <v>0</v>
      </c>
      <c r="AH694" s="72">
        <f t="shared" si="836"/>
        <v>0</v>
      </c>
      <c r="AI694" s="72">
        <f t="shared" si="837"/>
        <v>0</v>
      </c>
      <c r="AJ694" s="73">
        <f t="shared" si="838"/>
        <v>0</v>
      </c>
      <c r="AK694" s="39"/>
    </row>
    <row r="695" spans="1:37" x14ac:dyDescent="0.35">
      <c r="A695" s="34">
        <f t="shared" ref="A695:A698" si="846">$A$704</f>
        <v>0</v>
      </c>
      <c r="B695" s="236">
        <f t="shared" si="839"/>
        <v>0</v>
      </c>
      <c r="C695" s="36">
        <f t="shared" ref="C695:C698" si="847">$C$704</f>
        <v>0</v>
      </c>
      <c r="D695" s="35"/>
      <c r="E695" s="35"/>
      <c r="F695" s="35"/>
      <c r="H695" s="35"/>
      <c r="I695" s="54"/>
      <c r="J695" s="54"/>
      <c r="K695" s="35"/>
      <c r="L695" s="35"/>
      <c r="M695" s="37"/>
      <c r="N695" s="38"/>
      <c r="O695" s="83"/>
      <c r="P695" s="87" t="e">
        <f>VLOOKUP(H695,'SW CAT Values'!D:E,2,)</f>
        <v>#N/A</v>
      </c>
      <c r="Q695" s="71"/>
      <c r="R695" s="70">
        <f t="shared" si="825"/>
        <v>0</v>
      </c>
      <c r="S695" s="70">
        <f t="shared" si="826"/>
        <v>0</v>
      </c>
      <c r="T695" s="320"/>
      <c r="U695" s="320"/>
      <c r="V695" s="71"/>
      <c r="W695" s="70">
        <f t="shared" si="827"/>
        <v>0</v>
      </c>
      <c r="X695" s="70">
        <f t="shared" si="828"/>
        <v>0</v>
      </c>
      <c r="Y695" s="320"/>
      <c r="Z695" s="321"/>
      <c r="AA695" s="72">
        <f t="shared" si="829"/>
        <v>0</v>
      </c>
      <c r="AB695" s="72">
        <f t="shared" si="830"/>
        <v>0</v>
      </c>
      <c r="AC695" s="72">
        <f t="shared" si="831"/>
        <v>0</v>
      </c>
      <c r="AD695" s="72">
        <f t="shared" si="832"/>
        <v>0</v>
      </c>
      <c r="AE695" s="73">
        <f t="shared" si="833"/>
        <v>0</v>
      </c>
      <c r="AF695" s="72">
        <f t="shared" si="834"/>
        <v>0</v>
      </c>
      <c r="AG695" s="72">
        <f t="shared" si="835"/>
        <v>0</v>
      </c>
      <c r="AH695" s="72">
        <f t="shared" si="836"/>
        <v>0</v>
      </c>
      <c r="AI695" s="72">
        <f t="shared" si="837"/>
        <v>0</v>
      </c>
      <c r="AJ695" s="73">
        <f t="shared" si="838"/>
        <v>0</v>
      </c>
      <c r="AK695" s="39"/>
    </row>
    <row r="696" spans="1:37" x14ac:dyDescent="0.35">
      <c r="A696" s="34">
        <f t="shared" si="846"/>
        <v>0</v>
      </c>
      <c r="B696" s="236">
        <f t="shared" si="839"/>
        <v>0</v>
      </c>
      <c r="C696" s="36">
        <f t="shared" si="847"/>
        <v>0</v>
      </c>
      <c r="D696" s="35"/>
      <c r="E696" s="35"/>
      <c r="F696" s="35"/>
      <c r="H696" s="35"/>
      <c r="I696" s="54"/>
      <c r="J696" s="54"/>
      <c r="K696" s="35"/>
      <c r="L696" s="35"/>
      <c r="M696" s="37"/>
      <c r="N696" s="38"/>
      <c r="O696" s="83"/>
      <c r="P696" s="87" t="e">
        <f>VLOOKUP(H696,'SW CAT Values'!D:E,2,)</f>
        <v>#N/A</v>
      </c>
      <c r="Q696" s="71"/>
      <c r="R696" s="70">
        <f t="shared" si="825"/>
        <v>0</v>
      </c>
      <c r="S696" s="70">
        <f t="shared" si="826"/>
        <v>0</v>
      </c>
      <c r="T696" s="320"/>
      <c r="U696" s="320"/>
      <c r="V696" s="71"/>
      <c r="W696" s="70">
        <f t="shared" si="827"/>
        <v>0</v>
      </c>
      <c r="X696" s="70">
        <f t="shared" si="828"/>
        <v>0</v>
      </c>
      <c r="Y696" s="320"/>
      <c r="Z696" s="321"/>
      <c r="AA696" s="72">
        <f t="shared" si="829"/>
        <v>0</v>
      </c>
      <c r="AB696" s="72">
        <f t="shared" si="830"/>
        <v>0</v>
      </c>
      <c r="AC696" s="72">
        <f t="shared" si="831"/>
        <v>0</v>
      </c>
      <c r="AD696" s="72">
        <f t="shared" si="832"/>
        <v>0</v>
      </c>
      <c r="AE696" s="73">
        <f t="shared" si="833"/>
        <v>0</v>
      </c>
      <c r="AF696" s="72">
        <f t="shared" si="834"/>
        <v>0</v>
      </c>
      <c r="AG696" s="72">
        <f t="shared" si="835"/>
        <v>0</v>
      </c>
      <c r="AH696" s="72">
        <f t="shared" si="836"/>
        <v>0</v>
      </c>
      <c r="AI696" s="72">
        <f t="shared" si="837"/>
        <v>0</v>
      </c>
      <c r="AJ696" s="73">
        <f t="shared" si="838"/>
        <v>0</v>
      </c>
      <c r="AK696" s="39"/>
    </row>
    <row r="697" spans="1:37" x14ac:dyDescent="0.35">
      <c r="A697" s="34">
        <f t="shared" si="846"/>
        <v>0</v>
      </c>
      <c r="B697" s="236">
        <f t="shared" si="839"/>
        <v>0</v>
      </c>
      <c r="C697" s="36">
        <f t="shared" si="847"/>
        <v>0</v>
      </c>
      <c r="D697" s="35"/>
      <c r="E697" s="35"/>
      <c r="F697" s="35"/>
      <c r="H697" s="35"/>
      <c r="I697" s="54"/>
      <c r="J697" s="54"/>
      <c r="K697" s="35"/>
      <c r="L697" s="35"/>
      <c r="M697" s="37"/>
      <c r="N697" s="38"/>
      <c r="O697" s="83"/>
      <c r="P697" s="87" t="e">
        <f>VLOOKUP(H697,'SW CAT Values'!D:E,2,)</f>
        <v>#N/A</v>
      </c>
      <c r="Q697" s="71"/>
      <c r="R697" s="70">
        <f t="shared" si="825"/>
        <v>0</v>
      </c>
      <c r="S697" s="70">
        <f t="shared" si="826"/>
        <v>0</v>
      </c>
      <c r="T697" s="320"/>
      <c r="U697" s="320"/>
      <c r="V697" s="71"/>
      <c r="W697" s="70">
        <f t="shared" si="827"/>
        <v>0</v>
      </c>
      <c r="X697" s="70">
        <f t="shared" si="828"/>
        <v>0</v>
      </c>
      <c r="Y697" s="320"/>
      <c r="Z697" s="321"/>
      <c r="AA697" s="72">
        <f t="shared" si="829"/>
        <v>0</v>
      </c>
      <c r="AB697" s="72">
        <f t="shared" si="830"/>
        <v>0</v>
      </c>
      <c r="AC697" s="72">
        <f t="shared" si="831"/>
        <v>0</v>
      </c>
      <c r="AD697" s="72">
        <f t="shared" si="832"/>
        <v>0</v>
      </c>
      <c r="AE697" s="73">
        <f t="shared" si="833"/>
        <v>0</v>
      </c>
      <c r="AF697" s="72">
        <f t="shared" si="834"/>
        <v>0</v>
      </c>
      <c r="AG697" s="72">
        <f t="shared" si="835"/>
        <v>0</v>
      </c>
      <c r="AH697" s="72">
        <f t="shared" si="836"/>
        <v>0</v>
      </c>
      <c r="AI697" s="72">
        <f t="shared" si="837"/>
        <v>0</v>
      </c>
      <c r="AJ697" s="73">
        <f t="shared" si="838"/>
        <v>0</v>
      </c>
      <c r="AK697" s="39"/>
    </row>
    <row r="698" spans="1:37" x14ac:dyDescent="0.35">
      <c r="A698" s="34">
        <f t="shared" si="846"/>
        <v>0</v>
      </c>
      <c r="B698" s="236">
        <f t="shared" si="839"/>
        <v>0</v>
      </c>
      <c r="C698" s="36">
        <f t="shared" si="847"/>
        <v>0</v>
      </c>
      <c r="D698" s="35"/>
      <c r="E698" s="35"/>
      <c r="F698" s="35"/>
      <c r="H698" s="35"/>
      <c r="I698" s="54"/>
      <c r="J698" s="54"/>
      <c r="K698" s="35"/>
      <c r="L698" s="35"/>
      <c r="M698" s="37"/>
      <c r="N698" s="38"/>
      <c r="O698" s="83"/>
      <c r="P698" s="87" t="e">
        <f>VLOOKUP(H698,'SW CAT Values'!D:E,2,)</f>
        <v>#N/A</v>
      </c>
      <c r="Q698" s="71"/>
      <c r="R698" s="70">
        <f t="shared" si="825"/>
        <v>0</v>
      </c>
      <c r="S698" s="70">
        <f t="shared" si="826"/>
        <v>0</v>
      </c>
      <c r="T698" s="320"/>
      <c r="U698" s="320"/>
      <c r="V698" s="71"/>
      <c r="W698" s="70">
        <f t="shared" si="827"/>
        <v>0</v>
      </c>
      <c r="X698" s="70">
        <f t="shared" si="828"/>
        <v>0</v>
      </c>
      <c r="Y698" s="320"/>
      <c r="Z698" s="321"/>
      <c r="AA698" s="72">
        <f t="shared" si="829"/>
        <v>0</v>
      </c>
      <c r="AB698" s="72">
        <f t="shared" si="830"/>
        <v>0</v>
      </c>
      <c r="AC698" s="72">
        <f t="shared" si="831"/>
        <v>0</v>
      </c>
      <c r="AD698" s="72">
        <f t="shared" si="832"/>
        <v>0</v>
      </c>
      <c r="AE698" s="73">
        <f t="shared" si="833"/>
        <v>0</v>
      </c>
      <c r="AF698" s="72">
        <f t="shared" si="834"/>
        <v>0</v>
      </c>
      <c r="AG698" s="72">
        <f t="shared" si="835"/>
        <v>0</v>
      </c>
      <c r="AH698" s="72">
        <f t="shared" si="836"/>
        <v>0</v>
      </c>
      <c r="AI698" s="72">
        <f t="shared" si="837"/>
        <v>0</v>
      </c>
      <c r="AJ698" s="73">
        <f t="shared" si="838"/>
        <v>0</v>
      </c>
      <c r="AK698" s="39"/>
    </row>
    <row r="699" spans="1:37" x14ac:dyDescent="0.35">
      <c r="A699" s="34">
        <f t="shared" ref="A699:A703" si="848">$A$704</f>
        <v>0</v>
      </c>
      <c r="B699" s="236">
        <f t="shared" si="839"/>
        <v>0</v>
      </c>
      <c r="C699" s="36">
        <f t="shared" ref="C699:C703" si="849">$C$704</f>
        <v>0</v>
      </c>
      <c r="D699" s="35"/>
      <c r="E699" s="35"/>
      <c r="F699" s="35"/>
      <c r="H699" s="35"/>
      <c r="I699" s="54"/>
      <c r="J699" s="54"/>
      <c r="K699" s="35"/>
      <c r="L699" s="35"/>
      <c r="M699" s="37"/>
      <c r="N699" s="38"/>
      <c r="O699" s="83"/>
      <c r="P699" s="87" t="e">
        <f>VLOOKUP(H699,'SW CAT Values'!D:E,2,)</f>
        <v>#N/A</v>
      </c>
      <c r="Q699" s="71"/>
      <c r="R699" s="70">
        <f t="shared" si="825"/>
        <v>0</v>
      </c>
      <c r="S699" s="70">
        <f t="shared" si="826"/>
        <v>0</v>
      </c>
      <c r="T699" s="320"/>
      <c r="U699" s="320"/>
      <c r="V699" s="71"/>
      <c r="W699" s="70">
        <f t="shared" si="827"/>
        <v>0</v>
      </c>
      <c r="X699" s="70">
        <f t="shared" si="828"/>
        <v>0</v>
      </c>
      <c r="Y699" s="320"/>
      <c r="Z699" s="321"/>
      <c r="AA699" s="72">
        <f t="shared" si="829"/>
        <v>0</v>
      </c>
      <c r="AB699" s="72">
        <f t="shared" si="830"/>
        <v>0</v>
      </c>
      <c r="AC699" s="72">
        <f t="shared" si="831"/>
        <v>0</v>
      </c>
      <c r="AD699" s="72">
        <f t="shared" si="832"/>
        <v>0</v>
      </c>
      <c r="AE699" s="73">
        <f t="shared" si="833"/>
        <v>0</v>
      </c>
      <c r="AF699" s="72">
        <f t="shared" si="834"/>
        <v>0</v>
      </c>
      <c r="AG699" s="72">
        <f t="shared" si="835"/>
        <v>0</v>
      </c>
      <c r="AH699" s="72">
        <f t="shared" si="836"/>
        <v>0</v>
      </c>
      <c r="AI699" s="72">
        <f t="shared" si="837"/>
        <v>0</v>
      </c>
      <c r="AJ699" s="73">
        <f t="shared" si="838"/>
        <v>0</v>
      </c>
      <c r="AK699" s="39"/>
    </row>
    <row r="700" spans="1:37" x14ac:dyDescent="0.35">
      <c r="A700" s="34">
        <f t="shared" si="848"/>
        <v>0</v>
      </c>
      <c r="B700" s="236">
        <f t="shared" si="839"/>
        <v>0</v>
      </c>
      <c r="C700" s="36">
        <f t="shared" si="849"/>
        <v>0</v>
      </c>
      <c r="D700" s="35"/>
      <c r="E700" s="35"/>
      <c r="F700" s="35"/>
      <c r="H700" s="35"/>
      <c r="I700" s="54"/>
      <c r="J700" s="54"/>
      <c r="K700" s="35"/>
      <c r="L700" s="35"/>
      <c r="M700" s="37"/>
      <c r="N700" s="38"/>
      <c r="O700" s="83"/>
      <c r="P700" s="87" t="e">
        <f>VLOOKUP(H700,'SW CAT Values'!D:E,2,)</f>
        <v>#N/A</v>
      </c>
      <c r="Q700" s="71"/>
      <c r="R700" s="70">
        <f t="shared" si="825"/>
        <v>0</v>
      </c>
      <c r="S700" s="70">
        <f t="shared" si="826"/>
        <v>0</v>
      </c>
      <c r="T700" s="320"/>
      <c r="U700" s="320"/>
      <c r="V700" s="71"/>
      <c r="W700" s="70">
        <f t="shared" si="827"/>
        <v>0</v>
      </c>
      <c r="X700" s="70">
        <f t="shared" si="828"/>
        <v>0</v>
      </c>
      <c r="Y700" s="320"/>
      <c r="Z700" s="321"/>
      <c r="AA700" s="72">
        <f t="shared" si="829"/>
        <v>0</v>
      </c>
      <c r="AB700" s="72">
        <f t="shared" si="830"/>
        <v>0</v>
      </c>
      <c r="AC700" s="72">
        <f t="shared" si="831"/>
        <v>0</v>
      </c>
      <c r="AD700" s="72">
        <f t="shared" si="832"/>
        <v>0</v>
      </c>
      <c r="AE700" s="73">
        <f t="shared" si="833"/>
        <v>0</v>
      </c>
      <c r="AF700" s="72">
        <f t="shared" si="834"/>
        <v>0</v>
      </c>
      <c r="AG700" s="72">
        <f t="shared" si="835"/>
        <v>0</v>
      </c>
      <c r="AH700" s="72">
        <f t="shared" si="836"/>
        <v>0</v>
      </c>
      <c r="AI700" s="72">
        <f t="shared" si="837"/>
        <v>0</v>
      </c>
      <c r="AJ700" s="73">
        <f t="shared" si="838"/>
        <v>0</v>
      </c>
      <c r="AK700" s="39"/>
    </row>
    <row r="701" spans="1:37" x14ac:dyDescent="0.35">
      <c r="A701" s="34">
        <f t="shared" si="848"/>
        <v>0</v>
      </c>
      <c r="B701" s="236">
        <f t="shared" si="839"/>
        <v>0</v>
      </c>
      <c r="C701" s="36">
        <f t="shared" si="849"/>
        <v>0</v>
      </c>
      <c r="D701" s="35"/>
      <c r="E701" s="35"/>
      <c r="F701" s="35"/>
      <c r="H701" s="35"/>
      <c r="I701" s="54"/>
      <c r="J701" s="54"/>
      <c r="K701" s="35"/>
      <c r="L701" s="35"/>
      <c r="M701" s="37"/>
      <c r="N701" s="38"/>
      <c r="O701" s="83"/>
      <c r="P701" s="87" t="e">
        <f>VLOOKUP(H701,'SW CAT Values'!D:E,2,)</f>
        <v>#N/A</v>
      </c>
      <c r="Q701" s="71"/>
      <c r="R701" s="70">
        <f t="shared" si="825"/>
        <v>0</v>
      </c>
      <c r="S701" s="70">
        <f t="shared" si="826"/>
        <v>0</v>
      </c>
      <c r="T701" s="320"/>
      <c r="U701" s="320"/>
      <c r="V701" s="71"/>
      <c r="W701" s="70">
        <f t="shared" si="827"/>
        <v>0</v>
      </c>
      <c r="X701" s="70">
        <f t="shared" si="828"/>
        <v>0</v>
      </c>
      <c r="Y701" s="320"/>
      <c r="Z701" s="321"/>
      <c r="AA701" s="72">
        <f t="shared" si="829"/>
        <v>0</v>
      </c>
      <c r="AB701" s="72">
        <f t="shared" si="830"/>
        <v>0</v>
      </c>
      <c r="AC701" s="72">
        <f t="shared" si="831"/>
        <v>0</v>
      </c>
      <c r="AD701" s="72">
        <f t="shared" si="832"/>
        <v>0</v>
      </c>
      <c r="AE701" s="73">
        <f t="shared" si="833"/>
        <v>0</v>
      </c>
      <c r="AF701" s="72">
        <f t="shared" si="834"/>
        <v>0</v>
      </c>
      <c r="AG701" s="72">
        <f t="shared" si="835"/>
        <v>0</v>
      </c>
      <c r="AH701" s="72">
        <f t="shared" si="836"/>
        <v>0</v>
      </c>
      <c r="AI701" s="72">
        <f t="shared" si="837"/>
        <v>0</v>
      </c>
      <c r="AJ701" s="73">
        <f t="shared" si="838"/>
        <v>0</v>
      </c>
      <c r="AK701" s="39"/>
    </row>
    <row r="702" spans="1:37" x14ac:dyDescent="0.35">
      <c r="A702" s="34">
        <f t="shared" si="848"/>
        <v>0</v>
      </c>
      <c r="B702" s="236">
        <f t="shared" si="839"/>
        <v>0</v>
      </c>
      <c r="C702" s="36">
        <f t="shared" si="849"/>
        <v>0</v>
      </c>
      <c r="D702" s="35"/>
      <c r="E702" s="35"/>
      <c r="F702" s="35"/>
      <c r="H702" s="35"/>
      <c r="I702" s="54"/>
      <c r="J702" s="54"/>
      <c r="K702" s="35"/>
      <c r="L702" s="35"/>
      <c r="M702" s="37"/>
      <c r="N702" s="38"/>
      <c r="O702" s="83"/>
      <c r="P702" s="87" t="e">
        <f>VLOOKUP(H702,'SW CAT Values'!D:E,2,)</f>
        <v>#N/A</v>
      </c>
      <c r="Q702" s="71"/>
      <c r="R702" s="70">
        <f t="shared" si="825"/>
        <v>0</v>
      </c>
      <c r="S702" s="70">
        <f t="shared" si="826"/>
        <v>0</v>
      </c>
      <c r="T702" s="320"/>
      <c r="U702" s="320"/>
      <c r="V702" s="71"/>
      <c r="W702" s="70">
        <f t="shared" si="827"/>
        <v>0</v>
      </c>
      <c r="X702" s="70">
        <f t="shared" si="828"/>
        <v>0</v>
      </c>
      <c r="Y702" s="320"/>
      <c r="Z702" s="321"/>
      <c r="AA702" s="72">
        <f t="shared" si="829"/>
        <v>0</v>
      </c>
      <c r="AB702" s="72">
        <f t="shared" si="830"/>
        <v>0</v>
      </c>
      <c r="AC702" s="72">
        <f t="shared" si="831"/>
        <v>0</v>
      </c>
      <c r="AD702" s="72">
        <f t="shared" si="832"/>
        <v>0</v>
      </c>
      <c r="AE702" s="73">
        <f t="shared" si="833"/>
        <v>0</v>
      </c>
      <c r="AF702" s="72">
        <f t="shared" si="834"/>
        <v>0</v>
      </c>
      <c r="AG702" s="72">
        <f t="shared" si="835"/>
        <v>0</v>
      </c>
      <c r="AH702" s="72">
        <f t="shared" si="836"/>
        <v>0</v>
      </c>
      <c r="AI702" s="72">
        <f t="shared" si="837"/>
        <v>0</v>
      </c>
      <c r="AJ702" s="73">
        <f t="shared" si="838"/>
        <v>0</v>
      </c>
      <c r="AK702" s="39"/>
    </row>
    <row r="703" spans="1:37" x14ac:dyDescent="0.35">
      <c r="A703" s="34">
        <f t="shared" si="848"/>
        <v>0</v>
      </c>
      <c r="B703" s="236">
        <f t="shared" si="839"/>
        <v>0</v>
      </c>
      <c r="C703" s="36">
        <f t="shared" si="849"/>
        <v>0</v>
      </c>
      <c r="D703" s="35"/>
      <c r="E703" s="35"/>
      <c r="F703" s="35"/>
      <c r="H703" s="35"/>
      <c r="I703" s="54"/>
      <c r="J703" s="54"/>
      <c r="K703" s="35"/>
      <c r="L703" s="35"/>
      <c r="M703" s="37"/>
      <c r="N703" s="38"/>
      <c r="O703" s="83"/>
      <c r="P703" s="87" t="e">
        <f>VLOOKUP(H703,'SW CAT Values'!D:E,2,)</f>
        <v>#N/A</v>
      </c>
      <c r="Q703" s="71"/>
      <c r="R703" s="70">
        <f t="shared" si="825"/>
        <v>0</v>
      </c>
      <c r="S703" s="70">
        <f t="shared" si="826"/>
        <v>0</v>
      </c>
      <c r="T703" s="320"/>
      <c r="U703" s="320"/>
      <c r="V703" s="71"/>
      <c r="W703" s="70">
        <f t="shared" si="827"/>
        <v>0</v>
      </c>
      <c r="X703" s="70">
        <f t="shared" si="828"/>
        <v>0</v>
      </c>
      <c r="Y703" s="320"/>
      <c r="Z703" s="321"/>
      <c r="AA703" s="72">
        <f t="shared" si="829"/>
        <v>0</v>
      </c>
      <c r="AB703" s="72">
        <f t="shared" si="830"/>
        <v>0</v>
      </c>
      <c r="AC703" s="72">
        <f t="shared" si="831"/>
        <v>0</v>
      </c>
      <c r="AD703" s="72">
        <f t="shared" si="832"/>
        <v>0</v>
      </c>
      <c r="AE703" s="73">
        <f t="shared" si="833"/>
        <v>0</v>
      </c>
      <c r="AF703" s="72">
        <f t="shared" si="834"/>
        <v>0</v>
      </c>
      <c r="AG703" s="72">
        <f t="shared" si="835"/>
        <v>0</v>
      </c>
      <c r="AH703" s="72">
        <f t="shared" si="836"/>
        <v>0</v>
      </c>
      <c r="AI703" s="72">
        <f t="shared" si="837"/>
        <v>0</v>
      </c>
      <c r="AJ703" s="73">
        <f t="shared" si="838"/>
        <v>0</v>
      </c>
      <c r="AK703" s="39"/>
    </row>
    <row r="704" spans="1:37" x14ac:dyDescent="0.35">
      <c r="A704" s="40">
        <f>Summary!A28</f>
        <v>0</v>
      </c>
      <c r="B704" s="41">
        <f>Summary!B28</f>
        <v>0</v>
      </c>
      <c r="C704" s="42">
        <f>Summary!C28</f>
        <v>0</v>
      </c>
      <c r="D704" s="43"/>
      <c r="E704" s="44"/>
      <c r="F704" s="43"/>
      <c r="G704" s="45"/>
      <c r="H704" s="41"/>
      <c r="I704" s="45"/>
      <c r="J704" s="45"/>
      <c r="K704" s="46"/>
      <c r="L704" s="166"/>
      <c r="M704" s="167"/>
      <c r="N704" s="166"/>
      <c r="O704" s="168" t="str">
        <f>_xlfn.CONCAT("PERIOD ",A704," TOTAL")</f>
        <v>PERIOD 0 TOTAL</v>
      </c>
      <c r="P704" s="138" t="e">
        <f>SUM(P679:P703)</f>
        <v>#N/A</v>
      </c>
      <c r="Q704" s="157">
        <f>SUM(R704:S704)</f>
        <v>0</v>
      </c>
      <c r="R704" s="157">
        <f>SUM(R679:R703)</f>
        <v>0</v>
      </c>
      <c r="S704" s="157">
        <f>SUM(S679:S703)</f>
        <v>0</v>
      </c>
      <c r="T704" s="74" t="e">
        <f>R704/(R704+S704)</f>
        <v>#DIV/0!</v>
      </c>
      <c r="U704" s="74" t="e">
        <f>S704/(R704+S704)</f>
        <v>#DIV/0!</v>
      </c>
      <c r="V704" s="141">
        <f>SUM(W704:X704)</f>
        <v>0</v>
      </c>
      <c r="W704" s="157">
        <f>SUM(W679:W703)</f>
        <v>0</v>
      </c>
      <c r="X704" s="157">
        <f>SUM(X679:X703)</f>
        <v>0</v>
      </c>
      <c r="Y704" s="74" t="e">
        <f>W704/(W704+X704)</f>
        <v>#DIV/0!</v>
      </c>
      <c r="Z704" s="75" t="e">
        <f>X704/(W704+X704)</f>
        <v>#DIV/0!</v>
      </c>
      <c r="AA704" s="142">
        <f t="shared" ref="AA704:AJ704" si="850">SUM(AA679:AA703)</f>
        <v>0</v>
      </c>
      <c r="AB704" s="142">
        <f t="shared" si="850"/>
        <v>0</v>
      </c>
      <c r="AC704" s="142">
        <f t="shared" si="850"/>
        <v>0</v>
      </c>
      <c r="AD704" s="142">
        <f t="shared" si="850"/>
        <v>0</v>
      </c>
      <c r="AE704" s="143">
        <f t="shared" si="850"/>
        <v>0</v>
      </c>
      <c r="AF704" s="142">
        <f t="shared" si="850"/>
        <v>0</v>
      </c>
      <c r="AG704" s="142">
        <f t="shared" si="850"/>
        <v>0</v>
      </c>
      <c r="AH704" s="142">
        <f t="shared" si="850"/>
        <v>0</v>
      </c>
      <c r="AI704" s="142">
        <f t="shared" si="850"/>
        <v>0</v>
      </c>
      <c r="AJ704" s="143">
        <f t="shared" si="850"/>
        <v>0</v>
      </c>
      <c r="AK704" s="89">
        <f>C704</f>
        <v>0</v>
      </c>
    </row>
    <row r="705" spans="1:37" x14ac:dyDescent="0.35">
      <c r="A705" s="108"/>
      <c r="B705" s="101"/>
      <c r="C705" s="99"/>
      <c r="D705" s="100"/>
      <c r="E705" s="101"/>
      <c r="F705" s="117"/>
      <c r="G705" s="101"/>
      <c r="H705" s="117"/>
      <c r="I705" s="101"/>
      <c r="J705" s="93"/>
      <c r="K705" s="93"/>
      <c r="L705" s="182"/>
      <c r="M705" s="182"/>
      <c r="N705" s="182"/>
      <c r="O705" s="183" t="s">
        <v>120</v>
      </c>
      <c r="P705" s="140" t="e">
        <f t="shared" ref="P705:AJ705" si="851">P678</f>
        <v>#N/A</v>
      </c>
      <c r="Q705" s="185">
        <f t="shared" si="851"/>
        <v>0</v>
      </c>
      <c r="R705" s="185">
        <f t="shared" si="851"/>
        <v>0</v>
      </c>
      <c r="S705" s="185">
        <f t="shared" si="851"/>
        <v>0</v>
      </c>
      <c r="T705" s="186" t="e">
        <f t="shared" si="851"/>
        <v>#DIV/0!</v>
      </c>
      <c r="U705" s="186" t="e">
        <f t="shared" si="851"/>
        <v>#DIV/0!</v>
      </c>
      <c r="V705" s="187">
        <f t="shared" si="851"/>
        <v>0</v>
      </c>
      <c r="W705" s="185">
        <f t="shared" si="851"/>
        <v>0</v>
      </c>
      <c r="X705" s="185">
        <f t="shared" si="851"/>
        <v>0</v>
      </c>
      <c r="Y705" s="186" t="e">
        <f t="shared" si="851"/>
        <v>#DIV/0!</v>
      </c>
      <c r="Z705" s="188" t="e">
        <f t="shared" si="851"/>
        <v>#DIV/0!</v>
      </c>
      <c r="AA705" s="189">
        <f t="shared" si="851"/>
        <v>0</v>
      </c>
      <c r="AB705" s="189">
        <f t="shared" si="851"/>
        <v>0</v>
      </c>
      <c r="AC705" s="189">
        <f t="shared" si="851"/>
        <v>0</v>
      </c>
      <c r="AD705" s="189">
        <f t="shared" si="851"/>
        <v>0</v>
      </c>
      <c r="AE705" s="190">
        <f t="shared" si="851"/>
        <v>0</v>
      </c>
      <c r="AF705" s="189">
        <f t="shared" si="851"/>
        <v>0</v>
      </c>
      <c r="AG705" s="189">
        <f t="shared" si="851"/>
        <v>0</v>
      </c>
      <c r="AH705" s="189">
        <f t="shared" si="851"/>
        <v>0</v>
      </c>
      <c r="AI705" s="189">
        <f t="shared" si="851"/>
        <v>0</v>
      </c>
      <c r="AJ705" s="190">
        <f t="shared" si="851"/>
        <v>0</v>
      </c>
      <c r="AK705" s="90" t="s">
        <v>121</v>
      </c>
    </row>
    <row r="706" spans="1:37" x14ac:dyDescent="0.35">
      <c r="A706" s="47"/>
      <c r="B706" s="48"/>
      <c r="C706" s="49"/>
      <c r="D706" s="50"/>
      <c r="E706" s="51"/>
      <c r="F706" s="48"/>
      <c r="G706" s="51"/>
      <c r="H706" s="48"/>
      <c r="I706" s="51"/>
      <c r="J706" s="52"/>
      <c r="K706" s="53"/>
      <c r="L706" s="198"/>
      <c r="M706" s="199"/>
      <c r="N706" s="198"/>
      <c r="O706" s="199" t="s">
        <v>122</v>
      </c>
      <c r="P706" s="139" t="e">
        <f>SUM(P704:P705)</f>
        <v>#N/A</v>
      </c>
      <c r="Q706" s="159">
        <f>SUM(Q704:Q705)</f>
        <v>0</v>
      </c>
      <c r="R706" s="159">
        <f>SUM(R704:R705)</f>
        <v>0</v>
      </c>
      <c r="S706" s="159">
        <f>SUM(S704:S705)</f>
        <v>0</v>
      </c>
      <c r="T706" s="76" t="e">
        <f>R706/(R706+S706)</f>
        <v>#DIV/0!</v>
      </c>
      <c r="U706" s="76" t="e">
        <f>S706/(R706+S706)</f>
        <v>#DIV/0!</v>
      </c>
      <c r="V706" s="158">
        <f>SUM(V704:V705)</f>
        <v>0</v>
      </c>
      <c r="W706" s="159">
        <f>SUM(W704:W705)</f>
        <v>0</v>
      </c>
      <c r="X706" s="159">
        <f>SUM(X704:X705)</f>
        <v>0</v>
      </c>
      <c r="Y706" s="76" t="e">
        <f>W706/(W706+X706)</f>
        <v>#DIV/0!</v>
      </c>
      <c r="Z706" s="77" t="e">
        <f>X706/(W706+X706)</f>
        <v>#DIV/0!</v>
      </c>
      <c r="AA706" s="144">
        <f t="shared" ref="AA706:AJ706" si="852">SUM(AA704:AA705)</f>
        <v>0</v>
      </c>
      <c r="AB706" s="144">
        <f t="shared" si="852"/>
        <v>0</v>
      </c>
      <c r="AC706" s="144">
        <f t="shared" si="852"/>
        <v>0</v>
      </c>
      <c r="AD706" s="144">
        <f t="shared" si="852"/>
        <v>0</v>
      </c>
      <c r="AE706" s="145">
        <f t="shared" si="852"/>
        <v>0</v>
      </c>
      <c r="AF706" s="144">
        <f t="shared" si="852"/>
        <v>0</v>
      </c>
      <c r="AG706" s="144">
        <f t="shared" si="852"/>
        <v>0</v>
      </c>
      <c r="AH706" s="144">
        <f t="shared" si="852"/>
        <v>0</v>
      </c>
      <c r="AI706" s="144">
        <f t="shared" si="852"/>
        <v>0</v>
      </c>
      <c r="AJ706" s="145">
        <f t="shared" si="852"/>
        <v>0</v>
      </c>
      <c r="AK706" s="91" t="str">
        <f>O706</f>
        <v>CUMMULATIVE INCIDENT TOTAL</v>
      </c>
    </row>
    <row r="707" spans="1:37" ht="15" thickTop="1" x14ac:dyDescent="0.35">
      <c r="A707" s="34">
        <f>$A$732</f>
        <v>0</v>
      </c>
      <c r="B707" s="236">
        <f>$B$732</f>
        <v>0</v>
      </c>
      <c r="C707" s="36">
        <f>$C$732</f>
        <v>0</v>
      </c>
      <c r="D707" s="35"/>
      <c r="E707" s="35"/>
      <c r="F707" s="35"/>
      <c r="H707" s="35"/>
      <c r="I707" s="54"/>
      <c r="J707" s="54"/>
      <c r="K707" s="35"/>
      <c r="L707" s="35"/>
      <c r="M707" s="37"/>
      <c r="N707" s="38"/>
      <c r="O707" s="83"/>
      <c r="P707" s="87" t="e">
        <f>VLOOKUP(H707,'SW CAT Values'!D:E,2,)</f>
        <v>#N/A</v>
      </c>
      <c r="Q707" s="71"/>
      <c r="R707" s="70">
        <f t="shared" ref="R707:R731" si="853">IF(D707="Ground",P707*N707,0)</f>
        <v>0</v>
      </c>
      <c r="S707" s="70">
        <f t="shared" ref="S707:S731" si="854">IF(D707="Ground",P707*O707,0)</f>
        <v>0</v>
      </c>
      <c r="T707" s="320"/>
      <c r="U707" s="320"/>
      <c r="V707" s="71"/>
      <c r="W707" s="70">
        <f t="shared" ref="W707:W731" si="855">IF(D707="Air",P707*N707,0)</f>
        <v>0</v>
      </c>
      <c r="X707" s="70">
        <f t="shared" ref="X707:X731" si="856">IF(D707="Air",P707*O707,0)</f>
        <v>0</v>
      </c>
      <c r="Y707" s="320"/>
      <c r="Z707" s="321"/>
      <c r="AA707" s="72">
        <f t="shared" ref="AA707:AA731" si="857">IF(E707="Crew",P707*N707,0)</f>
        <v>0</v>
      </c>
      <c r="AB707" s="72">
        <f t="shared" ref="AB707:AB731" si="858">IF(E707="Engine",P707*N707,0)</f>
        <v>0</v>
      </c>
      <c r="AC707" s="72">
        <f t="shared" ref="AC707:AC731" si="859">IF(E707="Equipment",P707*N707,0)</f>
        <v>0</v>
      </c>
      <c r="AD707" s="72">
        <f t="shared" ref="AD707:AD731" si="860">IF(E707="Fixed",P707*N707,0)</f>
        <v>0</v>
      </c>
      <c r="AE707" s="73">
        <f t="shared" ref="AE707:AE731" si="861">IF(E707="Rotary",P707*N707,0)</f>
        <v>0</v>
      </c>
      <c r="AF707" s="72">
        <f t="shared" ref="AF707:AF731" si="862">IF(E707="Crew",P707*O707,0)</f>
        <v>0</v>
      </c>
      <c r="AG707" s="72">
        <f t="shared" ref="AG707:AG731" si="863">IF(E707="Engine",P707*O707,0)</f>
        <v>0</v>
      </c>
      <c r="AH707" s="72">
        <f t="shared" ref="AH707:AH731" si="864">IF(E707="Equipment",P707*O707,0)</f>
        <v>0</v>
      </c>
      <c r="AI707" s="72">
        <f t="shared" ref="AI707:AI731" si="865">IF(E707="Fixed",P707*O707,0)</f>
        <v>0</v>
      </c>
      <c r="AJ707" s="73">
        <f t="shared" ref="AJ707:AJ731" si="866">IF(E707="Rotary",P707*O707,0)</f>
        <v>0</v>
      </c>
      <c r="AK707" s="39"/>
    </row>
    <row r="708" spans="1:37" x14ac:dyDescent="0.35">
      <c r="A708" s="34">
        <f>$A$732</f>
        <v>0</v>
      </c>
      <c r="B708" s="236">
        <f t="shared" ref="B708:B731" si="867">$B$732</f>
        <v>0</v>
      </c>
      <c r="C708" s="36">
        <f>$C$732</f>
        <v>0</v>
      </c>
      <c r="D708" s="35"/>
      <c r="E708" s="35"/>
      <c r="F708" s="35"/>
      <c r="H708" s="35"/>
      <c r="I708" s="54"/>
      <c r="J708" s="54"/>
      <c r="K708" s="35"/>
      <c r="L708" s="35"/>
      <c r="M708" s="37"/>
      <c r="N708" s="38"/>
      <c r="O708" s="83"/>
      <c r="P708" s="87" t="e">
        <f>VLOOKUP(H708,'SW CAT Values'!D:E,2,)</f>
        <v>#N/A</v>
      </c>
      <c r="Q708" s="71"/>
      <c r="R708" s="70">
        <f t="shared" si="853"/>
        <v>0</v>
      </c>
      <c r="S708" s="70">
        <f t="shared" si="854"/>
        <v>0</v>
      </c>
      <c r="T708" s="320"/>
      <c r="U708" s="320"/>
      <c r="V708" s="71"/>
      <c r="W708" s="70">
        <f t="shared" si="855"/>
        <v>0</v>
      </c>
      <c r="X708" s="70">
        <f t="shared" si="856"/>
        <v>0</v>
      </c>
      <c r="Y708" s="320"/>
      <c r="Z708" s="321"/>
      <c r="AA708" s="72">
        <f t="shared" si="857"/>
        <v>0</v>
      </c>
      <c r="AB708" s="72">
        <f t="shared" si="858"/>
        <v>0</v>
      </c>
      <c r="AC708" s="72">
        <f t="shared" si="859"/>
        <v>0</v>
      </c>
      <c r="AD708" s="72">
        <f t="shared" si="860"/>
        <v>0</v>
      </c>
      <c r="AE708" s="73">
        <f t="shared" si="861"/>
        <v>0</v>
      </c>
      <c r="AF708" s="72">
        <f t="shared" si="862"/>
        <v>0</v>
      </c>
      <c r="AG708" s="72">
        <f t="shared" si="863"/>
        <v>0</v>
      </c>
      <c r="AH708" s="72">
        <f t="shared" si="864"/>
        <v>0</v>
      </c>
      <c r="AI708" s="72">
        <f t="shared" si="865"/>
        <v>0</v>
      </c>
      <c r="AJ708" s="73">
        <f t="shared" si="866"/>
        <v>0</v>
      </c>
      <c r="AK708" s="39"/>
    </row>
    <row r="709" spans="1:37" x14ac:dyDescent="0.35">
      <c r="A709" s="34">
        <f>$A$732</f>
        <v>0</v>
      </c>
      <c r="B709" s="236">
        <f t="shared" si="867"/>
        <v>0</v>
      </c>
      <c r="C709" s="36">
        <f>$C$732</f>
        <v>0</v>
      </c>
      <c r="D709" s="35"/>
      <c r="E709" s="35"/>
      <c r="F709" s="35"/>
      <c r="H709" s="35"/>
      <c r="I709" s="54"/>
      <c r="J709" s="54"/>
      <c r="K709" s="35"/>
      <c r="L709" s="35"/>
      <c r="M709" s="37"/>
      <c r="N709" s="38"/>
      <c r="O709" s="83"/>
      <c r="P709" s="87" t="e">
        <f>VLOOKUP(H709,'SW CAT Values'!D:E,2,)</f>
        <v>#N/A</v>
      </c>
      <c r="Q709" s="71"/>
      <c r="R709" s="70">
        <f t="shared" si="853"/>
        <v>0</v>
      </c>
      <c r="S709" s="70">
        <f t="shared" si="854"/>
        <v>0</v>
      </c>
      <c r="T709" s="320"/>
      <c r="U709" s="320"/>
      <c r="V709" s="71"/>
      <c r="W709" s="70">
        <f t="shared" si="855"/>
        <v>0</v>
      </c>
      <c r="X709" s="70">
        <f t="shared" si="856"/>
        <v>0</v>
      </c>
      <c r="Y709" s="320"/>
      <c r="Z709" s="321"/>
      <c r="AA709" s="72">
        <f t="shared" si="857"/>
        <v>0</v>
      </c>
      <c r="AB709" s="72">
        <f t="shared" si="858"/>
        <v>0</v>
      </c>
      <c r="AC709" s="72">
        <f t="shared" si="859"/>
        <v>0</v>
      </c>
      <c r="AD709" s="72">
        <f t="shared" si="860"/>
        <v>0</v>
      </c>
      <c r="AE709" s="73">
        <f t="shared" si="861"/>
        <v>0</v>
      </c>
      <c r="AF709" s="72">
        <f t="shared" si="862"/>
        <v>0</v>
      </c>
      <c r="AG709" s="72">
        <f t="shared" si="863"/>
        <v>0</v>
      </c>
      <c r="AH709" s="72">
        <f t="shared" si="864"/>
        <v>0</v>
      </c>
      <c r="AI709" s="72">
        <f t="shared" si="865"/>
        <v>0</v>
      </c>
      <c r="AJ709" s="73">
        <f t="shared" si="866"/>
        <v>0</v>
      </c>
      <c r="AK709" s="39"/>
    </row>
    <row r="710" spans="1:37" x14ac:dyDescent="0.35">
      <c r="A710" s="34">
        <f>$A$732</f>
        <v>0</v>
      </c>
      <c r="B710" s="236">
        <f t="shared" si="867"/>
        <v>0</v>
      </c>
      <c r="C710" s="36">
        <f>$C$732</f>
        <v>0</v>
      </c>
      <c r="D710" s="35"/>
      <c r="E710" s="35"/>
      <c r="F710" s="35"/>
      <c r="H710" s="35"/>
      <c r="I710" s="54"/>
      <c r="J710" s="54"/>
      <c r="K710" s="35"/>
      <c r="L710" s="35"/>
      <c r="M710" s="37"/>
      <c r="N710" s="38"/>
      <c r="O710" s="83"/>
      <c r="P710" s="87" t="e">
        <f>VLOOKUP(H710,'SW CAT Values'!D:E,2,)</f>
        <v>#N/A</v>
      </c>
      <c r="Q710" s="71"/>
      <c r="R710" s="70">
        <f t="shared" si="853"/>
        <v>0</v>
      </c>
      <c r="S710" s="70">
        <f t="shared" si="854"/>
        <v>0</v>
      </c>
      <c r="T710" s="320"/>
      <c r="U710" s="320"/>
      <c r="V710" s="71"/>
      <c r="W710" s="70">
        <f t="shared" si="855"/>
        <v>0</v>
      </c>
      <c r="X710" s="70">
        <f t="shared" si="856"/>
        <v>0</v>
      </c>
      <c r="Y710" s="320"/>
      <c r="Z710" s="321"/>
      <c r="AA710" s="72">
        <f t="shared" si="857"/>
        <v>0</v>
      </c>
      <c r="AB710" s="72">
        <f t="shared" si="858"/>
        <v>0</v>
      </c>
      <c r="AC710" s="72">
        <f t="shared" si="859"/>
        <v>0</v>
      </c>
      <c r="AD710" s="72">
        <f t="shared" si="860"/>
        <v>0</v>
      </c>
      <c r="AE710" s="73">
        <f t="shared" si="861"/>
        <v>0</v>
      </c>
      <c r="AF710" s="72">
        <f t="shared" si="862"/>
        <v>0</v>
      </c>
      <c r="AG710" s="72">
        <f t="shared" si="863"/>
        <v>0</v>
      </c>
      <c r="AH710" s="72">
        <f t="shared" si="864"/>
        <v>0</v>
      </c>
      <c r="AI710" s="72">
        <f t="shared" si="865"/>
        <v>0</v>
      </c>
      <c r="AJ710" s="73">
        <f t="shared" si="866"/>
        <v>0</v>
      </c>
      <c r="AK710" s="39"/>
    </row>
    <row r="711" spans="1:37" x14ac:dyDescent="0.35">
      <c r="A711" s="34">
        <f t="shared" ref="A711:A714" si="868">$A$732</f>
        <v>0</v>
      </c>
      <c r="B711" s="236">
        <f t="shared" si="867"/>
        <v>0</v>
      </c>
      <c r="C711" s="36">
        <f t="shared" ref="C711:C714" si="869">$C$732</f>
        <v>0</v>
      </c>
      <c r="D711" s="35"/>
      <c r="E711" s="35"/>
      <c r="F711" s="35"/>
      <c r="H711" s="35"/>
      <c r="I711" s="54"/>
      <c r="J711" s="54"/>
      <c r="K711" s="35"/>
      <c r="L711" s="35"/>
      <c r="M711" s="37"/>
      <c r="N711" s="38"/>
      <c r="O711" s="83"/>
      <c r="P711" s="87" t="e">
        <f>VLOOKUP(H711,'SW CAT Values'!D:E,2,)</f>
        <v>#N/A</v>
      </c>
      <c r="Q711" s="71"/>
      <c r="R711" s="70">
        <f t="shared" si="853"/>
        <v>0</v>
      </c>
      <c r="S711" s="70">
        <f t="shared" si="854"/>
        <v>0</v>
      </c>
      <c r="T711" s="320"/>
      <c r="U711" s="320"/>
      <c r="V711" s="71"/>
      <c r="W711" s="70">
        <f t="shared" si="855"/>
        <v>0</v>
      </c>
      <c r="X711" s="70">
        <f t="shared" si="856"/>
        <v>0</v>
      </c>
      <c r="Y711" s="320"/>
      <c r="Z711" s="321"/>
      <c r="AA711" s="72">
        <f t="shared" si="857"/>
        <v>0</v>
      </c>
      <c r="AB711" s="72">
        <f t="shared" si="858"/>
        <v>0</v>
      </c>
      <c r="AC711" s="72">
        <f t="shared" si="859"/>
        <v>0</v>
      </c>
      <c r="AD711" s="72">
        <f t="shared" si="860"/>
        <v>0</v>
      </c>
      <c r="AE711" s="73">
        <f t="shared" si="861"/>
        <v>0</v>
      </c>
      <c r="AF711" s="72">
        <f t="shared" si="862"/>
        <v>0</v>
      </c>
      <c r="AG711" s="72">
        <f t="shared" si="863"/>
        <v>0</v>
      </c>
      <c r="AH711" s="72">
        <f t="shared" si="864"/>
        <v>0</v>
      </c>
      <c r="AI711" s="72">
        <f t="shared" si="865"/>
        <v>0</v>
      </c>
      <c r="AJ711" s="73">
        <f t="shared" si="866"/>
        <v>0</v>
      </c>
      <c r="AK711" s="39"/>
    </row>
    <row r="712" spans="1:37" x14ac:dyDescent="0.35">
      <c r="A712" s="34">
        <f t="shared" si="868"/>
        <v>0</v>
      </c>
      <c r="B712" s="236">
        <f t="shared" si="867"/>
        <v>0</v>
      </c>
      <c r="C712" s="36">
        <f t="shared" si="869"/>
        <v>0</v>
      </c>
      <c r="D712" s="35"/>
      <c r="E712" s="35"/>
      <c r="F712" s="35"/>
      <c r="H712" s="35"/>
      <c r="I712" s="54"/>
      <c r="J712" s="54"/>
      <c r="K712" s="35"/>
      <c r="L712" s="35"/>
      <c r="M712" s="37"/>
      <c r="N712" s="38"/>
      <c r="O712" s="83"/>
      <c r="P712" s="87" t="e">
        <f>VLOOKUP(H712,'SW CAT Values'!D:E,2,)</f>
        <v>#N/A</v>
      </c>
      <c r="Q712" s="71"/>
      <c r="R712" s="70">
        <f t="shared" si="853"/>
        <v>0</v>
      </c>
      <c r="S712" s="70">
        <f t="shared" si="854"/>
        <v>0</v>
      </c>
      <c r="T712" s="320"/>
      <c r="U712" s="320"/>
      <c r="V712" s="71"/>
      <c r="W712" s="70">
        <f t="shared" si="855"/>
        <v>0</v>
      </c>
      <c r="X712" s="70">
        <f t="shared" si="856"/>
        <v>0</v>
      </c>
      <c r="Y712" s="320"/>
      <c r="Z712" s="321"/>
      <c r="AA712" s="72">
        <f t="shared" si="857"/>
        <v>0</v>
      </c>
      <c r="AB712" s="72">
        <f t="shared" si="858"/>
        <v>0</v>
      </c>
      <c r="AC712" s="72">
        <f t="shared" si="859"/>
        <v>0</v>
      </c>
      <c r="AD712" s="72">
        <f t="shared" si="860"/>
        <v>0</v>
      </c>
      <c r="AE712" s="73">
        <f t="shared" si="861"/>
        <v>0</v>
      </c>
      <c r="AF712" s="72">
        <f t="shared" si="862"/>
        <v>0</v>
      </c>
      <c r="AG712" s="72">
        <f t="shared" si="863"/>
        <v>0</v>
      </c>
      <c r="AH712" s="72">
        <f t="shared" si="864"/>
        <v>0</v>
      </c>
      <c r="AI712" s="72">
        <f t="shared" si="865"/>
        <v>0</v>
      </c>
      <c r="AJ712" s="73">
        <f t="shared" si="866"/>
        <v>0</v>
      </c>
      <c r="AK712" s="39"/>
    </row>
    <row r="713" spans="1:37" x14ac:dyDescent="0.35">
      <c r="A713" s="34">
        <f t="shared" si="868"/>
        <v>0</v>
      </c>
      <c r="B713" s="236">
        <f t="shared" si="867"/>
        <v>0</v>
      </c>
      <c r="C713" s="36">
        <f t="shared" si="869"/>
        <v>0</v>
      </c>
      <c r="D713" s="35"/>
      <c r="E713" s="35"/>
      <c r="F713" s="35"/>
      <c r="H713" s="35"/>
      <c r="I713" s="54"/>
      <c r="J713" s="54"/>
      <c r="K713" s="35"/>
      <c r="L713" s="35"/>
      <c r="M713" s="37"/>
      <c r="N713" s="38"/>
      <c r="O713" s="83"/>
      <c r="P713" s="87" t="e">
        <f>VLOOKUP(H713,'SW CAT Values'!D:E,2,)</f>
        <v>#N/A</v>
      </c>
      <c r="Q713" s="71"/>
      <c r="R713" s="70">
        <f t="shared" si="853"/>
        <v>0</v>
      </c>
      <c r="S713" s="70">
        <f t="shared" si="854"/>
        <v>0</v>
      </c>
      <c r="T713" s="320"/>
      <c r="U713" s="320"/>
      <c r="V713" s="71"/>
      <c r="W713" s="70">
        <f t="shared" si="855"/>
        <v>0</v>
      </c>
      <c r="X713" s="70">
        <f t="shared" si="856"/>
        <v>0</v>
      </c>
      <c r="Y713" s="320"/>
      <c r="Z713" s="321"/>
      <c r="AA713" s="72">
        <f t="shared" si="857"/>
        <v>0</v>
      </c>
      <c r="AB713" s="72">
        <f t="shared" si="858"/>
        <v>0</v>
      </c>
      <c r="AC713" s="72">
        <f t="shared" si="859"/>
        <v>0</v>
      </c>
      <c r="AD713" s="72">
        <f t="shared" si="860"/>
        <v>0</v>
      </c>
      <c r="AE713" s="73">
        <f t="shared" si="861"/>
        <v>0</v>
      </c>
      <c r="AF713" s="72">
        <f t="shared" si="862"/>
        <v>0</v>
      </c>
      <c r="AG713" s="72">
        <f t="shared" si="863"/>
        <v>0</v>
      </c>
      <c r="AH713" s="72">
        <f t="shared" si="864"/>
        <v>0</v>
      </c>
      <c r="AI713" s="72">
        <f t="shared" si="865"/>
        <v>0</v>
      </c>
      <c r="AJ713" s="73">
        <f t="shared" si="866"/>
        <v>0</v>
      </c>
      <c r="AK713" s="39"/>
    </row>
    <row r="714" spans="1:37" x14ac:dyDescent="0.35">
      <c r="A714" s="34">
        <f t="shared" si="868"/>
        <v>0</v>
      </c>
      <c r="B714" s="236">
        <f t="shared" si="867"/>
        <v>0</v>
      </c>
      <c r="C714" s="36">
        <f t="shared" si="869"/>
        <v>0</v>
      </c>
      <c r="D714" s="35"/>
      <c r="E714" s="35"/>
      <c r="F714" s="35"/>
      <c r="H714" s="35"/>
      <c r="I714" s="54"/>
      <c r="J714" s="54"/>
      <c r="K714" s="35"/>
      <c r="L714" s="35"/>
      <c r="M714" s="37"/>
      <c r="N714" s="38"/>
      <c r="O714" s="83"/>
      <c r="P714" s="87" t="e">
        <f>VLOOKUP(H714,'SW CAT Values'!D:E,2,)</f>
        <v>#N/A</v>
      </c>
      <c r="Q714" s="71"/>
      <c r="R714" s="70">
        <f t="shared" si="853"/>
        <v>0</v>
      </c>
      <c r="S714" s="70">
        <f t="shared" si="854"/>
        <v>0</v>
      </c>
      <c r="T714" s="320"/>
      <c r="U714" s="320"/>
      <c r="V714" s="71"/>
      <c r="W714" s="70">
        <f t="shared" si="855"/>
        <v>0</v>
      </c>
      <c r="X714" s="70">
        <f t="shared" si="856"/>
        <v>0</v>
      </c>
      <c r="Y714" s="320"/>
      <c r="Z714" s="321"/>
      <c r="AA714" s="72">
        <f t="shared" si="857"/>
        <v>0</v>
      </c>
      <c r="AB714" s="72">
        <f t="shared" si="858"/>
        <v>0</v>
      </c>
      <c r="AC714" s="72">
        <f t="shared" si="859"/>
        <v>0</v>
      </c>
      <c r="AD714" s="72">
        <f t="shared" si="860"/>
        <v>0</v>
      </c>
      <c r="AE714" s="73">
        <f t="shared" si="861"/>
        <v>0</v>
      </c>
      <c r="AF714" s="72">
        <f t="shared" si="862"/>
        <v>0</v>
      </c>
      <c r="AG714" s="72">
        <f t="shared" si="863"/>
        <v>0</v>
      </c>
      <c r="AH714" s="72">
        <f t="shared" si="864"/>
        <v>0</v>
      </c>
      <c r="AI714" s="72">
        <f t="shared" si="865"/>
        <v>0</v>
      </c>
      <c r="AJ714" s="73">
        <f t="shared" si="866"/>
        <v>0</v>
      </c>
      <c r="AK714" s="39"/>
    </row>
    <row r="715" spans="1:37" x14ac:dyDescent="0.35">
      <c r="A715" s="34">
        <f t="shared" ref="A715:A718" si="870">$A$732</f>
        <v>0</v>
      </c>
      <c r="B715" s="236">
        <f t="shared" si="867"/>
        <v>0</v>
      </c>
      <c r="C715" s="36">
        <f t="shared" ref="C715:C718" si="871">$C$732</f>
        <v>0</v>
      </c>
      <c r="D715" s="35"/>
      <c r="E715" s="35"/>
      <c r="F715" s="35"/>
      <c r="H715" s="35"/>
      <c r="I715" s="54"/>
      <c r="J715" s="54"/>
      <c r="K715" s="35"/>
      <c r="L715" s="35"/>
      <c r="M715" s="37"/>
      <c r="N715" s="38"/>
      <c r="O715" s="83"/>
      <c r="P715" s="87" t="e">
        <f>VLOOKUP(H715,'SW CAT Values'!D:E,2,)</f>
        <v>#N/A</v>
      </c>
      <c r="Q715" s="71"/>
      <c r="R715" s="70">
        <f t="shared" si="853"/>
        <v>0</v>
      </c>
      <c r="S715" s="70">
        <f t="shared" si="854"/>
        <v>0</v>
      </c>
      <c r="T715" s="320"/>
      <c r="U715" s="320"/>
      <c r="V715" s="71"/>
      <c r="W715" s="70">
        <f t="shared" si="855"/>
        <v>0</v>
      </c>
      <c r="X715" s="70">
        <f t="shared" si="856"/>
        <v>0</v>
      </c>
      <c r="Y715" s="320"/>
      <c r="Z715" s="321"/>
      <c r="AA715" s="72">
        <f t="shared" si="857"/>
        <v>0</v>
      </c>
      <c r="AB715" s="72">
        <f t="shared" si="858"/>
        <v>0</v>
      </c>
      <c r="AC715" s="72">
        <f t="shared" si="859"/>
        <v>0</v>
      </c>
      <c r="AD715" s="72">
        <f t="shared" si="860"/>
        <v>0</v>
      </c>
      <c r="AE715" s="73">
        <f t="shared" si="861"/>
        <v>0</v>
      </c>
      <c r="AF715" s="72">
        <f t="shared" si="862"/>
        <v>0</v>
      </c>
      <c r="AG715" s="72">
        <f t="shared" si="863"/>
        <v>0</v>
      </c>
      <c r="AH715" s="72">
        <f t="shared" si="864"/>
        <v>0</v>
      </c>
      <c r="AI715" s="72">
        <f t="shared" si="865"/>
        <v>0</v>
      </c>
      <c r="AJ715" s="73">
        <f t="shared" si="866"/>
        <v>0</v>
      </c>
      <c r="AK715" s="39"/>
    </row>
    <row r="716" spans="1:37" x14ac:dyDescent="0.35">
      <c r="A716" s="34">
        <f t="shared" si="870"/>
        <v>0</v>
      </c>
      <c r="B716" s="236">
        <f t="shared" si="867"/>
        <v>0</v>
      </c>
      <c r="C716" s="36">
        <f t="shared" si="871"/>
        <v>0</v>
      </c>
      <c r="D716" s="35"/>
      <c r="E716" s="35"/>
      <c r="F716" s="35"/>
      <c r="H716" s="35"/>
      <c r="I716" s="54"/>
      <c r="J716" s="54"/>
      <c r="K716" s="35"/>
      <c r="L716" s="35"/>
      <c r="M716" s="37"/>
      <c r="N716" s="38"/>
      <c r="O716" s="83"/>
      <c r="P716" s="87" t="e">
        <f>VLOOKUP(H716,'SW CAT Values'!D:E,2,)</f>
        <v>#N/A</v>
      </c>
      <c r="Q716" s="71"/>
      <c r="R716" s="70">
        <f t="shared" si="853"/>
        <v>0</v>
      </c>
      <c r="S716" s="70">
        <f t="shared" si="854"/>
        <v>0</v>
      </c>
      <c r="T716" s="320"/>
      <c r="U716" s="320"/>
      <c r="V716" s="71"/>
      <c r="W716" s="70">
        <f t="shared" si="855"/>
        <v>0</v>
      </c>
      <c r="X716" s="70">
        <f t="shared" si="856"/>
        <v>0</v>
      </c>
      <c r="Y716" s="320"/>
      <c r="Z716" s="321"/>
      <c r="AA716" s="72">
        <f t="shared" si="857"/>
        <v>0</v>
      </c>
      <c r="AB716" s="72">
        <f t="shared" si="858"/>
        <v>0</v>
      </c>
      <c r="AC716" s="72">
        <f t="shared" si="859"/>
        <v>0</v>
      </c>
      <c r="AD716" s="72">
        <f t="shared" si="860"/>
        <v>0</v>
      </c>
      <c r="AE716" s="73">
        <f t="shared" si="861"/>
        <v>0</v>
      </c>
      <c r="AF716" s="72">
        <f t="shared" si="862"/>
        <v>0</v>
      </c>
      <c r="AG716" s="72">
        <f t="shared" si="863"/>
        <v>0</v>
      </c>
      <c r="AH716" s="72">
        <f t="shared" si="864"/>
        <v>0</v>
      </c>
      <c r="AI716" s="72">
        <f t="shared" si="865"/>
        <v>0</v>
      </c>
      <c r="AJ716" s="73">
        <f t="shared" si="866"/>
        <v>0</v>
      </c>
      <c r="AK716" s="39"/>
    </row>
    <row r="717" spans="1:37" x14ac:dyDescent="0.35">
      <c r="A717" s="34">
        <f t="shared" si="870"/>
        <v>0</v>
      </c>
      <c r="B717" s="236">
        <f t="shared" si="867"/>
        <v>0</v>
      </c>
      <c r="C717" s="36">
        <f t="shared" si="871"/>
        <v>0</v>
      </c>
      <c r="D717" s="35"/>
      <c r="E717" s="35"/>
      <c r="F717" s="35"/>
      <c r="H717" s="35"/>
      <c r="I717" s="54"/>
      <c r="J717" s="54"/>
      <c r="K717" s="35"/>
      <c r="L717" s="35"/>
      <c r="M717" s="37"/>
      <c r="N717" s="38"/>
      <c r="O717" s="83"/>
      <c r="P717" s="87" t="e">
        <f>VLOOKUP(H717,'SW CAT Values'!D:E,2,)</f>
        <v>#N/A</v>
      </c>
      <c r="Q717" s="71"/>
      <c r="R717" s="70">
        <f t="shared" si="853"/>
        <v>0</v>
      </c>
      <c r="S717" s="70">
        <f t="shared" si="854"/>
        <v>0</v>
      </c>
      <c r="T717" s="320"/>
      <c r="U717" s="320"/>
      <c r="V717" s="71"/>
      <c r="W717" s="70">
        <f t="shared" si="855"/>
        <v>0</v>
      </c>
      <c r="X717" s="70">
        <f t="shared" si="856"/>
        <v>0</v>
      </c>
      <c r="Y717" s="320"/>
      <c r="Z717" s="321"/>
      <c r="AA717" s="72">
        <f t="shared" si="857"/>
        <v>0</v>
      </c>
      <c r="AB717" s="72">
        <f t="shared" si="858"/>
        <v>0</v>
      </c>
      <c r="AC717" s="72">
        <f t="shared" si="859"/>
        <v>0</v>
      </c>
      <c r="AD717" s="72">
        <f t="shared" si="860"/>
        <v>0</v>
      </c>
      <c r="AE717" s="73">
        <f t="shared" si="861"/>
        <v>0</v>
      </c>
      <c r="AF717" s="72">
        <f t="shared" si="862"/>
        <v>0</v>
      </c>
      <c r="AG717" s="72">
        <f t="shared" si="863"/>
        <v>0</v>
      </c>
      <c r="AH717" s="72">
        <f t="shared" si="864"/>
        <v>0</v>
      </c>
      <c r="AI717" s="72">
        <f t="shared" si="865"/>
        <v>0</v>
      </c>
      <c r="AJ717" s="73">
        <f t="shared" si="866"/>
        <v>0</v>
      </c>
      <c r="AK717" s="39"/>
    </row>
    <row r="718" spans="1:37" x14ac:dyDescent="0.35">
      <c r="A718" s="34">
        <f t="shared" si="870"/>
        <v>0</v>
      </c>
      <c r="B718" s="236">
        <f t="shared" si="867"/>
        <v>0</v>
      </c>
      <c r="C718" s="36">
        <f t="shared" si="871"/>
        <v>0</v>
      </c>
      <c r="D718" s="35"/>
      <c r="E718" s="35"/>
      <c r="F718" s="35"/>
      <c r="H718" s="35"/>
      <c r="I718" s="54"/>
      <c r="J718" s="54"/>
      <c r="K718" s="35"/>
      <c r="L718" s="35"/>
      <c r="M718" s="37"/>
      <c r="N718" s="38"/>
      <c r="O718" s="83"/>
      <c r="P718" s="87" t="e">
        <f>VLOOKUP(H718,'SW CAT Values'!D:E,2,)</f>
        <v>#N/A</v>
      </c>
      <c r="Q718" s="71"/>
      <c r="R718" s="70">
        <f t="shared" si="853"/>
        <v>0</v>
      </c>
      <c r="S718" s="70">
        <f t="shared" si="854"/>
        <v>0</v>
      </c>
      <c r="T718" s="320"/>
      <c r="U718" s="320"/>
      <c r="V718" s="71"/>
      <c r="W718" s="70">
        <f t="shared" si="855"/>
        <v>0</v>
      </c>
      <c r="X718" s="70">
        <f t="shared" si="856"/>
        <v>0</v>
      </c>
      <c r="Y718" s="320"/>
      <c r="Z718" s="321"/>
      <c r="AA718" s="72">
        <f t="shared" si="857"/>
        <v>0</v>
      </c>
      <c r="AB718" s="72">
        <f t="shared" si="858"/>
        <v>0</v>
      </c>
      <c r="AC718" s="72">
        <f t="shared" si="859"/>
        <v>0</v>
      </c>
      <c r="AD718" s="72">
        <f t="shared" si="860"/>
        <v>0</v>
      </c>
      <c r="AE718" s="73">
        <f t="shared" si="861"/>
        <v>0</v>
      </c>
      <c r="AF718" s="72">
        <f t="shared" si="862"/>
        <v>0</v>
      </c>
      <c r="AG718" s="72">
        <f t="shared" si="863"/>
        <v>0</v>
      </c>
      <c r="AH718" s="72">
        <f t="shared" si="864"/>
        <v>0</v>
      </c>
      <c r="AI718" s="72">
        <f t="shared" si="865"/>
        <v>0</v>
      </c>
      <c r="AJ718" s="73">
        <f t="shared" si="866"/>
        <v>0</v>
      </c>
      <c r="AK718" s="39"/>
    </row>
    <row r="719" spans="1:37" x14ac:dyDescent="0.35">
      <c r="A719" s="34">
        <f t="shared" ref="A719:A722" si="872">$A$732</f>
        <v>0</v>
      </c>
      <c r="B719" s="236">
        <f t="shared" si="867"/>
        <v>0</v>
      </c>
      <c r="C719" s="36">
        <f t="shared" ref="C719:C722" si="873">$C$732</f>
        <v>0</v>
      </c>
      <c r="D719" s="35"/>
      <c r="E719" s="35"/>
      <c r="F719" s="35"/>
      <c r="H719" s="35"/>
      <c r="I719" s="54"/>
      <c r="J719" s="54"/>
      <c r="K719" s="35"/>
      <c r="L719" s="35"/>
      <c r="M719" s="37"/>
      <c r="N719" s="38"/>
      <c r="O719" s="83"/>
      <c r="P719" s="87" t="e">
        <f>VLOOKUP(H719,'SW CAT Values'!D:E,2,)</f>
        <v>#N/A</v>
      </c>
      <c r="Q719" s="71"/>
      <c r="R719" s="70">
        <f t="shared" si="853"/>
        <v>0</v>
      </c>
      <c r="S719" s="70">
        <f t="shared" si="854"/>
        <v>0</v>
      </c>
      <c r="T719" s="320"/>
      <c r="U719" s="320"/>
      <c r="V719" s="71"/>
      <c r="W719" s="70">
        <f t="shared" si="855"/>
        <v>0</v>
      </c>
      <c r="X719" s="70">
        <f t="shared" si="856"/>
        <v>0</v>
      </c>
      <c r="Y719" s="320"/>
      <c r="Z719" s="321"/>
      <c r="AA719" s="72">
        <f t="shared" si="857"/>
        <v>0</v>
      </c>
      <c r="AB719" s="72">
        <f t="shared" si="858"/>
        <v>0</v>
      </c>
      <c r="AC719" s="72">
        <f t="shared" si="859"/>
        <v>0</v>
      </c>
      <c r="AD719" s="72">
        <f t="shared" si="860"/>
        <v>0</v>
      </c>
      <c r="AE719" s="73">
        <f t="shared" si="861"/>
        <v>0</v>
      </c>
      <c r="AF719" s="72">
        <f t="shared" si="862"/>
        <v>0</v>
      </c>
      <c r="AG719" s="72">
        <f t="shared" si="863"/>
        <v>0</v>
      </c>
      <c r="AH719" s="72">
        <f t="shared" si="864"/>
        <v>0</v>
      </c>
      <c r="AI719" s="72">
        <f t="shared" si="865"/>
        <v>0</v>
      </c>
      <c r="AJ719" s="73">
        <f t="shared" si="866"/>
        <v>0</v>
      </c>
      <c r="AK719" s="39"/>
    </row>
    <row r="720" spans="1:37" x14ac:dyDescent="0.35">
      <c r="A720" s="34">
        <f t="shared" si="872"/>
        <v>0</v>
      </c>
      <c r="B720" s="236">
        <f t="shared" si="867"/>
        <v>0</v>
      </c>
      <c r="C720" s="36">
        <f t="shared" si="873"/>
        <v>0</v>
      </c>
      <c r="D720" s="35"/>
      <c r="E720" s="35"/>
      <c r="F720" s="35"/>
      <c r="H720" s="35"/>
      <c r="I720" s="54"/>
      <c r="J720" s="54"/>
      <c r="K720" s="35"/>
      <c r="L720" s="35"/>
      <c r="M720" s="37"/>
      <c r="N720" s="38"/>
      <c r="O720" s="83"/>
      <c r="P720" s="87" t="e">
        <f>VLOOKUP(H720,'SW CAT Values'!D:E,2,)</f>
        <v>#N/A</v>
      </c>
      <c r="Q720" s="71"/>
      <c r="R720" s="70">
        <f t="shared" si="853"/>
        <v>0</v>
      </c>
      <c r="S720" s="70">
        <f t="shared" si="854"/>
        <v>0</v>
      </c>
      <c r="T720" s="320"/>
      <c r="U720" s="320"/>
      <c r="V720" s="71"/>
      <c r="W720" s="70">
        <f t="shared" si="855"/>
        <v>0</v>
      </c>
      <c r="X720" s="70">
        <f t="shared" si="856"/>
        <v>0</v>
      </c>
      <c r="Y720" s="320"/>
      <c r="Z720" s="321"/>
      <c r="AA720" s="72">
        <f t="shared" si="857"/>
        <v>0</v>
      </c>
      <c r="AB720" s="72">
        <f t="shared" si="858"/>
        <v>0</v>
      </c>
      <c r="AC720" s="72">
        <f t="shared" si="859"/>
        <v>0</v>
      </c>
      <c r="AD720" s="72">
        <f t="shared" si="860"/>
        <v>0</v>
      </c>
      <c r="AE720" s="73">
        <f t="shared" si="861"/>
        <v>0</v>
      </c>
      <c r="AF720" s="72">
        <f t="shared" si="862"/>
        <v>0</v>
      </c>
      <c r="AG720" s="72">
        <f t="shared" si="863"/>
        <v>0</v>
      </c>
      <c r="AH720" s="72">
        <f t="shared" si="864"/>
        <v>0</v>
      </c>
      <c r="AI720" s="72">
        <f t="shared" si="865"/>
        <v>0</v>
      </c>
      <c r="AJ720" s="73">
        <f t="shared" si="866"/>
        <v>0</v>
      </c>
      <c r="AK720" s="39"/>
    </row>
    <row r="721" spans="1:37" x14ac:dyDescent="0.35">
      <c r="A721" s="34">
        <f t="shared" si="872"/>
        <v>0</v>
      </c>
      <c r="B721" s="236">
        <f t="shared" si="867"/>
        <v>0</v>
      </c>
      <c r="C721" s="36">
        <f t="shared" si="873"/>
        <v>0</v>
      </c>
      <c r="D721" s="35"/>
      <c r="E721" s="35"/>
      <c r="F721" s="35"/>
      <c r="H721" s="35"/>
      <c r="I721" s="54"/>
      <c r="J721" s="54"/>
      <c r="K721" s="35"/>
      <c r="L721" s="35"/>
      <c r="M721" s="37"/>
      <c r="N721" s="38"/>
      <c r="O721" s="83"/>
      <c r="P721" s="87" t="e">
        <f>VLOOKUP(H721,'SW CAT Values'!D:E,2,)</f>
        <v>#N/A</v>
      </c>
      <c r="Q721" s="71"/>
      <c r="R721" s="70">
        <f t="shared" si="853"/>
        <v>0</v>
      </c>
      <c r="S721" s="70">
        <f t="shared" si="854"/>
        <v>0</v>
      </c>
      <c r="T721" s="320"/>
      <c r="U721" s="320"/>
      <c r="V721" s="71"/>
      <c r="W721" s="70">
        <f t="shared" si="855"/>
        <v>0</v>
      </c>
      <c r="X721" s="70">
        <f t="shared" si="856"/>
        <v>0</v>
      </c>
      <c r="Y721" s="320"/>
      <c r="Z721" s="321"/>
      <c r="AA721" s="72">
        <f t="shared" si="857"/>
        <v>0</v>
      </c>
      <c r="AB721" s="72">
        <f t="shared" si="858"/>
        <v>0</v>
      </c>
      <c r="AC721" s="72">
        <f t="shared" si="859"/>
        <v>0</v>
      </c>
      <c r="AD721" s="72">
        <f t="shared" si="860"/>
        <v>0</v>
      </c>
      <c r="AE721" s="73">
        <f t="shared" si="861"/>
        <v>0</v>
      </c>
      <c r="AF721" s="72">
        <f t="shared" si="862"/>
        <v>0</v>
      </c>
      <c r="AG721" s="72">
        <f t="shared" si="863"/>
        <v>0</v>
      </c>
      <c r="AH721" s="72">
        <f t="shared" si="864"/>
        <v>0</v>
      </c>
      <c r="AI721" s="72">
        <f t="shared" si="865"/>
        <v>0</v>
      </c>
      <c r="AJ721" s="73">
        <f t="shared" si="866"/>
        <v>0</v>
      </c>
      <c r="AK721" s="39"/>
    </row>
    <row r="722" spans="1:37" x14ac:dyDescent="0.35">
      <c r="A722" s="34">
        <f t="shared" si="872"/>
        <v>0</v>
      </c>
      <c r="B722" s="236">
        <f t="shared" si="867"/>
        <v>0</v>
      </c>
      <c r="C722" s="36">
        <f t="shared" si="873"/>
        <v>0</v>
      </c>
      <c r="D722" s="35"/>
      <c r="E722" s="35"/>
      <c r="F722" s="35"/>
      <c r="H722" s="35"/>
      <c r="I722" s="54"/>
      <c r="J722" s="54"/>
      <c r="K722" s="35"/>
      <c r="L722" s="35"/>
      <c r="M722" s="37"/>
      <c r="N722" s="38"/>
      <c r="O722" s="83"/>
      <c r="P722" s="87" t="e">
        <f>VLOOKUP(H722,'SW CAT Values'!D:E,2,)</f>
        <v>#N/A</v>
      </c>
      <c r="Q722" s="71"/>
      <c r="R722" s="70">
        <f t="shared" si="853"/>
        <v>0</v>
      </c>
      <c r="S722" s="70">
        <f t="shared" si="854"/>
        <v>0</v>
      </c>
      <c r="T722" s="320"/>
      <c r="U722" s="320"/>
      <c r="V722" s="71"/>
      <c r="W722" s="70">
        <f t="shared" si="855"/>
        <v>0</v>
      </c>
      <c r="X722" s="70">
        <f t="shared" si="856"/>
        <v>0</v>
      </c>
      <c r="Y722" s="320"/>
      <c r="Z722" s="321"/>
      <c r="AA722" s="72">
        <f t="shared" si="857"/>
        <v>0</v>
      </c>
      <c r="AB722" s="72">
        <f t="shared" si="858"/>
        <v>0</v>
      </c>
      <c r="AC722" s="72">
        <f t="shared" si="859"/>
        <v>0</v>
      </c>
      <c r="AD722" s="72">
        <f t="shared" si="860"/>
        <v>0</v>
      </c>
      <c r="AE722" s="73">
        <f t="shared" si="861"/>
        <v>0</v>
      </c>
      <c r="AF722" s="72">
        <f t="shared" si="862"/>
        <v>0</v>
      </c>
      <c r="AG722" s="72">
        <f t="shared" si="863"/>
        <v>0</v>
      </c>
      <c r="AH722" s="72">
        <f t="shared" si="864"/>
        <v>0</v>
      </c>
      <c r="AI722" s="72">
        <f t="shared" si="865"/>
        <v>0</v>
      </c>
      <c r="AJ722" s="73">
        <f t="shared" si="866"/>
        <v>0</v>
      </c>
      <c r="AK722" s="39"/>
    </row>
    <row r="723" spans="1:37" x14ac:dyDescent="0.35">
      <c r="A723" s="34">
        <f t="shared" ref="A723:A726" si="874">$A$732</f>
        <v>0</v>
      </c>
      <c r="B723" s="236">
        <f t="shared" si="867"/>
        <v>0</v>
      </c>
      <c r="C723" s="36">
        <f t="shared" ref="C723:C726" si="875">$C$732</f>
        <v>0</v>
      </c>
      <c r="D723" s="35"/>
      <c r="E723" s="35"/>
      <c r="F723" s="35"/>
      <c r="H723" s="35"/>
      <c r="I723" s="54"/>
      <c r="J723" s="54"/>
      <c r="K723" s="35"/>
      <c r="L723" s="35"/>
      <c r="M723" s="37"/>
      <c r="N723" s="38"/>
      <c r="O723" s="83"/>
      <c r="P723" s="87" t="e">
        <f>VLOOKUP(H723,'SW CAT Values'!D:E,2,)</f>
        <v>#N/A</v>
      </c>
      <c r="Q723" s="71"/>
      <c r="R723" s="70">
        <f t="shared" si="853"/>
        <v>0</v>
      </c>
      <c r="S723" s="70">
        <f t="shared" si="854"/>
        <v>0</v>
      </c>
      <c r="T723" s="320"/>
      <c r="U723" s="320"/>
      <c r="V723" s="71"/>
      <c r="W723" s="70">
        <f t="shared" si="855"/>
        <v>0</v>
      </c>
      <c r="X723" s="70">
        <f t="shared" si="856"/>
        <v>0</v>
      </c>
      <c r="Y723" s="320"/>
      <c r="Z723" s="321"/>
      <c r="AA723" s="72">
        <f t="shared" si="857"/>
        <v>0</v>
      </c>
      <c r="AB723" s="72">
        <f t="shared" si="858"/>
        <v>0</v>
      </c>
      <c r="AC723" s="72">
        <f t="shared" si="859"/>
        <v>0</v>
      </c>
      <c r="AD723" s="72">
        <f t="shared" si="860"/>
        <v>0</v>
      </c>
      <c r="AE723" s="73">
        <f t="shared" si="861"/>
        <v>0</v>
      </c>
      <c r="AF723" s="72">
        <f t="shared" si="862"/>
        <v>0</v>
      </c>
      <c r="AG723" s="72">
        <f t="shared" si="863"/>
        <v>0</v>
      </c>
      <c r="AH723" s="72">
        <f t="shared" si="864"/>
        <v>0</v>
      </c>
      <c r="AI723" s="72">
        <f t="shared" si="865"/>
        <v>0</v>
      </c>
      <c r="AJ723" s="73">
        <f t="shared" si="866"/>
        <v>0</v>
      </c>
      <c r="AK723" s="39"/>
    </row>
    <row r="724" spans="1:37" x14ac:dyDescent="0.35">
      <c r="A724" s="34">
        <f t="shared" si="874"/>
        <v>0</v>
      </c>
      <c r="B724" s="236">
        <f t="shared" si="867"/>
        <v>0</v>
      </c>
      <c r="C724" s="36">
        <f t="shared" si="875"/>
        <v>0</v>
      </c>
      <c r="D724" s="35"/>
      <c r="E724" s="35"/>
      <c r="F724" s="35"/>
      <c r="H724" s="35"/>
      <c r="I724" s="54"/>
      <c r="J724" s="54"/>
      <c r="K724" s="35"/>
      <c r="L724" s="35"/>
      <c r="M724" s="37"/>
      <c r="N724" s="38"/>
      <c r="O724" s="83"/>
      <c r="P724" s="87" t="e">
        <f>VLOOKUP(H724,'SW CAT Values'!D:E,2,)</f>
        <v>#N/A</v>
      </c>
      <c r="Q724" s="71"/>
      <c r="R724" s="70">
        <f t="shared" si="853"/>
        <v>0</v>
      </c>
      <c r="S724" s="70">
        <f t="shared" si="854"/>
        <v>0</v>
      </c>
      <c r="T724" s="320"/>
      <c r="U724" s="320"/>
      <c r="V724" s="71"/>
      <c r="W724" s="70">
        <f t="shared" si="855"/>
        <v>0</v>
      </c>
      <c r="X724" s="70">
        <f t="shared" si="856"/>
        <v>0</v>
      </c>
      <c r="Y724" s="320"/>
      <c r="Z724" s="321"/>
      <c r="AA724" s="72">
        <f t="shared" si="857"/>
        <v>0</v>
      </c>
      <c r="AB724" s="72">
        <f t="shared" si="858"/>
        <v>0</v>
      </c>
      <c r="AC724" s="72">
        <f t="shared" si="859"/>
        <v>0</v>
      </c>
      <c r="AD724" s="72">
        <f t="shared" si="860"/>
        <v>0</v>
      </c>
      <c r="AE724" s="73">
        <f t="shared" si="861"/>
        <v>0</v>
      </c>
      <c r="AF724" s="72">
        <f t="shared" si="862"/>
        <v>0</v>
      </c>
      <c r="AG724" s="72">
        <f t="shared" si="863"/>
        <v>0</v>
      </c>
      <c r="AH724" s="72">
        <f t="shared" si="864"/>
        <v>0</v>
      </c>
      <c r="AI724" s="72">
        <f t="shared" si="865"/>
        <v>0</v>
      </c>
      <c r="AJ724" s="73">
        <f t="shared" si="866"/>
        <v>0</v>
      </c>
      <c r="AK724" s="39"/>
    </row>
    <row r="725" spans="1:37" x14ac:dyDescent="0.35">
      <c r="A725" s="34">
        <f t="shared" si="874"/>
        <v>0</v>
      </c>
      <c r="B725" s="236">
        <f t="shared" si="867"/>
        <v>0</v>
      </c>
      <c r="C725" s="36">
        <f t="shared" si="875"/>
        <v>0</v>
      </c>
      <c r="D725" s="35"/>
      <c r="E725" s="35"/>
      <c r="F725" s="35"/>
      <c r="H725" s="35"/>
      <c r="I725" s="54"/>
      <c r="J725" s="54"/>
      <c r="K725" s="35"/>
      <c r="L725" s="35"/>
      <c r="M725" s="37"/>
      <c r="N725" s="38"/>
      <c r="O725" s="83"/>
      <c r="P725" s="87" t="e">
        <f>VLOOKUP(H725,'SW CAT Values'!D:E,2,)</f>
        <v>#N/A</v>
      </c>
      <c r="Q725" s="71"/>
      <c r="R725" s="70">
        <f t="shared" si="853"/>
        <v>0</v>
      </c>
      <c r="S725" s="70">
        <f t="shared" si="854"/>
        <v>0</v>
      </c>
      <c r="T725" s="320"/>
      <c r="U725" s="320"/>
      <c r="V725" s="71"/>
      <c r="W725" s="70">
        <f t="shared" si="855"/>
        <v>0</v>
      </c>
      <c r="X725" s="70">
        <f t="shared" si="856"/>
        <v>0</v>
      </c>
      <c r="Y725" s="320"/>
      <c r="Z725" s="321"/>
      <c r="AA725" s="72">
        <f t="shared" si="857"/>
        <v>0</v>
      </c>
      <c r="AB725" s="72">
        <f t="shared" si="858"/>
        <v>0</v>
      </c>
      <c r="AC725" s="72">
        <f t="shared" si="859"/>
        <v>0</v>
      </c>
      <c r="AD725" s="72">
        <f t="shared" si="860"/>
        <v>0</v>
      </c>
      <c r="AE725" s="73">
        <f t="shared" si="861"/>
        <v>0</v>
      </c>
      <c r="AF725" s="72">
        <f t="shared" si="862"/>
        <v>0</v>
      </c>
      <c r="AG725" s="72">
        <f t="shared" si="863"/>
        <v>0</v>
      </c>
      <c r="AH725" s="72">
        <f t="shared" si="864"/>
        <v>0</v>
      </c>
      <c r="AI725" s="72">
        <f t="shared" si="865"/>
        <v>0</v>
      </c>
      <c r="AJ725" s="73">
        <f t="shared" si="866"/>
        <v>0</v>
      </c>
      <c r="AK725" s="39"/>
    </row>
    <row r="726" spans="1:37" x14ac:dyDescent="0.35">
      <c r="A726" s="34">
        <f t="shared" si="874"/>
        <v>0</v>
      </c>
      <c r="B726" s="236">
        <f t="shared" si="867"/>
        <v>0</v>
      </c>
      <c r="C726" s="36">
        <f t="shared" si="875"/>
        <v>0</v>
      </c>
      <c r="D726" s="35"/>
      <c r="E726" s="35"/>
      <c r="F726" s="35"/>
      <c r="H726" s="35"/>
      <c r="I726" s="54"/>
      <c r="J726" s="54"/>
      <c r="K726" s="35"/>
      <c r="L726" s="35"/>
      <c r="M726" s="37"/>
      <c r="N726" s="38"/>
      <c r="O726" s="83"/>
      <c r="P726" s="87" t="e">
        <f>VLOOKUP(H726,'SW CAT Values'!D:E,2,)</f>
        <v>#N/A</v>
      </c>
      <c r="Q726" s="71"/>
      <c r="R726" s="70">
        <f t="shared" si="853"/>
        <v>0</v>
      </c>
      <c r="S726" s="70">
        <f t="shared" si="854"/>
        <v>0</v>
      </c>
      <c r="T726" s="320"/>
      <c r="U726" s="320"/>
      <c r="V726" s="71"/>
      <c r="W726" s="70">
        <f t="shared" si="855"/>
        <v>0</v>
      </c>
      <c r="X726" s="70">
        <f t="shared" si="856"/>
        <v>0</v>
      </c>
      <c r="Y726" s="320"/>
      <c r="Z726" s="321"/>
      <c r="AA726" s="72">
        <f t="shared" si="857"/>
        <v>0</v>
      </c>
      <c r="AB726" s="72">
        <f t="shared" si="858"/>
        <v>0</v>
      </c>
      <c r="AC726" s="72">
        <f t="shared" si="859"/>
        <v>0</v>
      </c>
      <c r="AD726" s="72">
        <f t="shared" si="860"/>
        <v>0</v>
      </c>
      <c r="AE726" s="73">
        <f t="shared" si="861"/>
        <v>0</v>
      </c>
      <c r="AF726" s="72">
        <f t="shared" si="862"/>
        <v>0</v>
      </c>
      <c r="AG726" s="72">
        <f t="shared" si="863"/>
        <v>0</v>
      </c>
      <c r="AH726" s="72">
        <f t="shared" si="864"/>
        <v>0</v>
      </c>
      <c r="AI726" s="72">
        <f t="shared" si="865"/>
        <v>0</v>
      </c>
      <c r="AJ726" s="73">
        <f t="shared" si="866"/>
        <v>0</v>
      </c>
      <c r="AK726" s="39"/>
    </row>
    <row r="727" spans="1:37" x14ac:dyDescent="0.35">
      <c r="A727" s="34">
        <f t="shared" ref="A727:A731" si="876">$A$732</f>
        <v>0</v>
      </c>
      <c r="B727" s="236">
        <f t="shared" si="867"/>
        <v>0</v>
      </c>
      <c r="C727" s="36">
        <f t="shared" ref="C727:C731" si="877">$C$732</f>
        <v>0</v>
      </c>
      <c r="D727" s="35"/>
      <c r="E727" s="35"/>
      <c r="F727" s="35"/>
      <c r="H727" s="35"/>
      <c r="I727" s="54"/>
      <c r="J727" s="54"/>
      <c r="K727" s="35"/>
      <c r="L727" s="35"/>
      <c r="M727" s="37"/>
      <c r="N727" s="38"/>
      <c r="O727" s="83"/>
      <c r="P727" s="87" t="e">
        <f>VLOOKUP(H727,'SW CAT Values'!D:E,2,)</f>
        <v>#N/A</v>
      </c>
      <c r="Q727" s="71"/>
      <c r="R727" s="70">
        <f t="shared" si="853"/>
        <v>0</v>
      </c>
      <c r="S727" s="70">
        <f t="shared" si="854"/>
        <v>0</v>
      </c>
      <c r="T727" s="320"/>
      <c r="U727" s="320"/>
      <c r="V727" s="71"/>
      <c r="W727" s="70">
        <f t="shared" si="855"/>
        <v>0</v>
      </c>
      <c r="X727" s="70">
        <f t="shared" si="856"/>
        <v>0</v>
      </c>
      <c r="Y727" s="320"/>
      <c r="Z727" s="321"/>
      <c r="AA727" s="72">
        <f t="shared" si="857"/>
        <v>0</v>
      </c>
      <c r="AB727" s="72">
        <f t="shared" si="858"/>
        <v>0</v>
      </c>
      <c r="AC727" s="72">
        <f t="shared" si="859"/>
        <v>0</v>
      </c>
      <c r="AD727" s="72">
        <f t="shared" si="860"/>
        <v>0</v>
      </c>
      <c r="AE727" s="73">
        <f t="shared" si="861"/>
        <v>0</v>
      </c>
      <c r="AF727" s="72">
        <f t="shared" si="862"/>
        <v>0</v>
      </c>
      <c r="AG727" s="72">
        <f t="shared" si="863"/>
        <v>0</v>
      </c>
      <c r="AH727" s="72">
        <f t="shared" si="864"/>
        <v>0</v>
      </c>
      <c r="AI727" s="72">
        <f t="shared" si="865"/>
        <v>0</v>
      </c>
      <c r="AJ727" s="73">
        <f t="shared" si="866"/>
        <v>0</v>
      </c>
      <c r="AK727" s="39"/>
    </row>
    <row r="728" spans="1:37" x14ac:dyDescent="0.35">
      <c r="A728" s="34">
        <f t="shared" si="876"/>
        <v>0</v>
      </c>
      <c r="B728" s="236">
        <f t="shared" si="867"/>
        <v>0</v>
      </c>
      <c r="C728" s="36">
        <f t="shared" si="877"/>
        <v>0</v>
      </c>
      <c r="D728" s="35"/>
      <c r="E728" s="35"/>
      <c r="F728" s="35"/>
      <c r="H728" s="35"/>
      <c r="I728" s="54"/>
      <c r="J728" s="54"/>
      <c r="K728" s="35"/>
      <c r="L728" s="35"/>
      <c r="M728" s="37"/>
      <c r="N728" s="38"/>
      <c r="O728" s="83"/>
      <c r="P728" s="87" t="e">
        <f>VLOOKUP(H728,'SW CAT Values'!D:E,2,)</f>
        <v>#N/A</v>
      </c>
      <c r="Q728" s="71"/>
      <c r="R728" s="70">
        <f t="shared" si="853"/>
        <v>0</v>
      </c>
      <c r="S728" s="70">
        <f t="shared" si="854"/>
        <v>0</v>
      </c>
      <c r="T728" s="320"/>
      <c r="U728" s="320"/>
      <c r="V728" s="71"/>
      <c r="W728" s="70">
        <f t="shared" si="855"/>
        <v>0</v>
      </c>
      <c r="X728" s="70">
        <f t="shared" si="856"/>
        <v>0</v>
      </c>
      <c r="Y728" s="320"/>
      <c r="Z728" s="321"/>
      <c r="AA728" s="72">
        <f t="shared" si="857"/>
        <v>0</v>
      </c>
      <c r="AB728" s="72">
        <f t="shared" si="858"/>
        <v>0</v>
      </c>
      <c r="AC728" s="72">
        <f t="shared" si="859"/>
        <v>0</v>
      </c>
      <c r="AD728" s="72">
        <f t="shared" si="860"/>
        <v>0</v>
      </c>
      <c r="AE728" s="73">
        <f t="shared" si="861"/>
        <v>0</v>
      </c>
      <c r="AF728" s="72">
        <f t="shared" si="862"/>
        <v>0</v>
      </c>
      <c r="AG728" s="72">
        <f t="shared" si="863"/>
        <v>0</v>
      </c>
      <c r="AH728" s="72">
        <f t="shared" si="864"/>
        <v>0</v>
      </c>
      <c r="AI728" s="72">
        <f t="shared" si="865"/>
        <v>0</v>
      </c>
      <c r="AJ728" s="73">
        <f t="shared" si="866"/>
        <v>0</v>
      </c>
      <c r="AK728" s="39"/>
    </row>
    <row r="729" spans="1:37" x14ac:dyDescent="0.35">
      <c r="A729" s="34">
        <f t="shared" si="876"/>
        <v>0</v>
      </c>
      <c r="B729" s="236">
        <f t="shared" si="867"/>
        <v>0</v>
      </c>
      <c r="C729" s="36">
        <f t="shared" si="877"/>
        <v>0</v>
      </c>
      <c r="D729" s="35"/>
      <c r="E729" s="35"/>
      <c r="F729" s="35"/>
      <c r="H729" s="35"/>
      <c r="I729" s="54"/>
      <c r="J729" s="54"/>
      <c r="K729" s="35"/>
      <c r="L729" s="35"/>
      <c r="M729" s="37"/>
      <c r="N729" s="38"/>
      <c r="O729" s="83"/>
      <c r="P729" s="87" t="e">
        <f>VLOOKUP(H729,'SW CAT Values'!D:E,2,)</f>
        <v>#N/A</v>
      </c>
      <c r="Q729" s="71"/>
      <c r="R729" s="70">
        <f t="shared" si="853"/>
        <v>0</v>
      </c>
      <c r="S729" s="70">
        <f t="shared" si="854"/>
        <v>0</v>
      </c>
      <c r="T729" s="320"/>
      <c r="U729" s="320"/>
      <c r="V729" s="71"/>
      <c r="W729" s="70">
        <f t="shared" si="855"/>
        <v>0</v>
      </c>
      <c r="X729" s="70">
        <f t="shared" si="856"/>
        <v>0</v>
      </c>
      <c r="Y729" s="320"/>
      <c r="Z729" s="321"/>
      <c r="AA729" s="72">
        <f t="shared" si="857"/>
        <v>0</v>
      </c>
      <c r="AB729" s="72">
        <f t="shared" si="858"/>
        <v>0</v>
      </c>
      <c r="AC729" s="72">
        <f t="shared" si="859"/>
        <v>0</v>
      </c>
      <c r="AD729" s="72">
        <f t="shared" si="860"/>
        <v>0</v>
      </c>
      <c r="AE729" s="73">
        <f t="shared" si="861"/>
        <v>0</v>
      </c>
      <c r="AF729" s="72">
        <f t="shared" si="862"/>
        <v>0</v>
      </c>
      <c r="AG729" s="72">
        <f t="shared" si="863"/>
        <v>0</v>
      </c>
      <c r="AH729" s="72">
        <f t="shared" si="864"/>
        <v>0</v>
      </c>
      <c r="AI729" s="72">
        <f t="shared" si="865"/>
        <v>0</v>
      </c>
      <c r="AJ729" s="73">
        <f t="shared" si="866"/>
        <v>0</v>
      </c>
      <c r="AK729" s="39"/>
    </row>
    <row r="730" spans="1:37" x14ac:dyDescent="0.35">
      <c r="A730" s="34">
        <f t="shared" si="876"/>
        <v>0</v>
      </c>
      <c r="B730" s="236">
        <f t="shared" si="867"/>
        <v>0</v>
      </c>
      <c r="C730" s="36">
        <f t="shared" si="877"/>
        <v>0</v>
      </c>
      <c r="D730" s="35"/>
      <c r="E730" s="35"/>
      <c r="F730" s="35"/>
      <c r="H730" s="35"/>
      <c r="I730" s="54"/>
      <c r="J730" s="54"/>
      <c r="K730" s="35"/>
      <c r="L730" s="35"/>
      <c r="M730" s="37"/>
      <c r="N730" s="38"/>
      <c r="O730" s="83"/>
      <c r="P730" s="87" t="e">
        <f>VLOOKUP(H730,'SW CAT Values'!D:E,2,)</f>
        <v>#N/A</v>
      </c>
      <c r="Q730" s="71"/>
      <c r="R730" s="70">
        <f t="shared" si="853"/>
        <v>0</v>
      </c>
      <c r="S730" s="70">
        <f t="shared" si="854"/>
        <v>0</v>
      </c>
      <c r="T730" s="320"/>
      <c r="U730" s="320"/>
      <c r="V730" s="71"/>
      <c r="W730" s="70">
        <f t="shared" si="855"/>
        <v>0</v>
      </c>
      <c r="X730" s="70">
        <f t="shared" si="856"/>
        <v>0</v>
      </c>
      <c r="Y730" s="320"/>
      <c r="Z730" s="321"/>
      <c r="AA730" s="72">
        <f t="shared" si="857"/>
        <v>0</v>
      </c>
      <c r="AB730" s="72">
        <f t="shared" si="858"/>
        <v>0</v>
      </c>
      <c r="AC730" s="72">
        <f t="shared" si="859"/>
        <v>0</v>
      </c>
      <c r="AD730" s="72">
        <f t="shared" si="860"/>
        <v>0</v>
      </c>
      <c r="AE730" s="73">
        <f t="shared" si="861"/>
        <v>0</v>
      </c>
      <c r="AF730" s="72">
        <f t="shared" si="862"/>
        <v>0</v>
      </c>
      <c r="AG730" s="72">
        <f t="shared" si="863"/>
        <v>0</v>
      </c>
      <c r="AH730" s="72">
        <f t="shared" si="864"/>
        <v>0</v>
      </c>
      <c r="AI730" s="72">
        <f t="shared" si="865"/>
        <v>0</v>
      </c>
      <c r="AJ730" s="73">
        <f t="shared" si="866"/>
        <v>0</v>
      </c>
      <c r="AK730" s="39"/>
    </row>
    <row r="731" spans="1:37" x14ac:dyDescent="0.35">
      <c r="A731" s="34">
        <f t="shared" si="876"/>
        <v>0</v>
      </c>
      <c r="B731" s="236">
        <f t="shared" si="867"/>
        <v>0</v>
      </c>
      <c r="C731" s="36">
        <f t="shared" si="877"/>
        <v>0</v>
      </c>
      <c r="D731" s="35"/>
      <c r="E731" s="35"/>
      <c r="F731" s="35"/>
      <c r="H731" s="35"/>
      <c r="I731" s="54"/>
      <c r="J731" s="54"/>
      <c r="K731" s="35"/>
      <c r="L731" s="35"/>
      <c r="M731" s="37"/>
      <c r="N731" s="38"/>
      <c r="O731" s="83"/>
      <c r="P731" s="87" t="e">
        <f>VLOOKUP(H731,'SW CAT Values'!D:E,2,)</f>
        <v>#N/A</v>
      </c>
      <c r="Q731" s="71"/>
      <c r="R731" s="70">
        <f t="shared" si="853"/>
        <v>0</v>
      </c>
      <c r="S731" s="70">
        <f t="shared" si="854"/>
        <v>0</v>
      </c>
      <c r="T731" s="320"/>
      <c r="U731" s="320"/>
      <c r="V731" s="71"/>
      <c r="W731" s="70">
        <f t="shared" si="855"/>
        <v>0</v>
      </c>
      <c r="X731" s="70">
        <f t="shared" si="856"/>
        <v>0</v>
      </c>
      <c r="Y731" s="320"/>
      <c r="Z731" s="321"/>
      <c r="AA731" s="72">
        <f t="shared" si="857"/>
        <v>0</v>
      </c>
      <c r="AB731" s="72">
        <f t="shared" si="858"/>
        <v>0</v>
      </c>
      <c r="AC731" s="72">
        <f t="shared" si="859"/>
        <v>0</v>
      </c>
      <c r="AD731" s="72">
        <f t="shared" si="860"/>
        <v>0</v>
      </c>
      <c r="AE731" s="73">
        <f t="shared" si="861"/>
        <v>0</v>
      </c>
      <c r="AF731" s="72">
        <f t="shared" si="862"/>
        <v>0</v>
      </c>
      <c r="AG731" s="72">
        <f t="shared" si="863"/>
        <v>0</v>
      </c>
      <c r="AH731" s="72">
        <f t="shared" si="864"/>
        <v>0</v>
      </c>
      <c r="AI731" s="72">
        <f t="shared" si="865"/>
        <v>0</v>
      </c>
      <c r="AJ731" s="73">
        <f t="shared" si="866"/>
        <v>0</v>
      </c>
      <c r="AK731" s="39"/>
    </row>
    <row r="732" spans="1:37" x14ac:dyDescent="0.35">
      <c r="A732" s="40">
        <f>Summary!A29</f>
        <v>0</v>
      </c>
      <c r="B732" s="41">
        <f>Summary!B29</f>
        <v>0</v>
      </c>
      <c r="C732" s="42">
        <f>Summary!C29</f>
        <v>0</v>
      </c>
      <c r="D732" s="43"/>
      <c r="E732" s="44"/>
      <c r="F732" s="43"/>
      <c r="G732" s="45"/>
      <c r="H732" s="41"/>
      <c r="I732" s="45"/>
      <c r="J732" s="45"/>
      <c r="K732" s="46"/>
      <c r="L732" s="166"/>
      <c r="M732" s="167"/>
      <c r="N732" s="166"/>
      <c r="O732" s="168" t="str">
        <f>_xlfn.CONCAT("PERIOD ",A732," TOTAL")</f>
        <v>PERIOD 0 TOTAL</v>
      </c>
      <c r="P732" s="138" t="e">
        <f>SUM(P707:P731)</f>
        <v>#N/A</v>
      </c>
      <c r="Q732" s="157">
        <f>SUM(R732:S732)</f>
        <v>0</v>
      </c>
      <c r="R732" s="157">
        <f>SUM(R707:R731)</f>
        <v>0</v>
      </c>
      <c r="S732" s="157">
        <f>SUM(S707:S731)</f>
        <v>0</v>
      </c>
      <c r="T732" s="74" t="e">
        <f>R732/(R732+S732)</f>
        <v>#DIV/0!</v>
      </c>
      <c r="U732" s="74" t="e">
        <f>S732/(R732+S732)</f>
        <v>#DIV/0!</v>
      </c>
      <c r="V732" s="141">
        <f>SUM(W732:X732)</f>
        <v>0</v>
      </c>
      <c r="W732" s="157">
        <f>SUM(W707:W731)</f>
        <v>0</v>
      </c>
      <c r="X732" s="157">
        <f>SUM(X707:X731)</f>
        <v>0</v>
      </c>
      <c r="Y732" s="74" t="e">
        <f>W732/(W732+X732)</f>
        <v>#DIV/0!</v>
      </c>
      <c r="Z732" s="75" t="e">
        <f>X732/(W732+X732)</f>
        <v>#DIV/0!</v>
      </c>
      <c r="AA732" s="142">
        <f t="shared" ref="AA732:AJ732" si="878">SUM(AA707:AA731)</f>
        <v>0</v>
      </c>
      <c r="AB732" s="142">
        <f t="shared" si="878"/>
        <v>0</v>
      </c>
      <c r="AC732" s="142">
        <f t="shared" si="878"/>
        <v>0</v>
      </c>
      <c r="AD732" s="142">
        <f t="shared" si="878"/>
        <v>0</v>
      </c>
      <c r="AE732" s="143">
        <f t="shared" si="878"/>
        <v>0</v>
      </c>
      <c r="AF732" s="142">
        <f t="shared" si="878"/>
        <v>0</v>
      </c>
      <c r="AG732" s="142">
        <f t="shared" si="878"/>
        <v>0</v>
      </c>
      <c r="AH732" s="142">
        <f t="shared" si="878"/>
        <v>0</v>
      </c>
      <c r="AI732" s="142">
        <f t="shared" si="878"/>
        <v>0</v>
      </c>
      <c r="AJ732" s="143">
        <f t="shared" si="878"/>
        <v>0</v>
      </c>
      <c r="AK732" s="89">
        <f>C732</f>
        <v>0</v>
      </c>
    </row>
    <row r="733" spans="1:37" x14ac:dyDescent="0.35">
      <c r="A733" s="108"/>
      <c r="B733" s="101"/>
      <c r="C733" s="99"/>
      <c r="D733" s="100"/>
      <c r="E733" s="101"/>
      <c r="F733" s="117"/>
      <c r="G733" s="101"/>
      <c r="H733" s="117"/>
      <c r="I733" s="101"/>
      <c r="J733" s="93"/>
      <c r="K733" s="93"/>
      <c r="L733" s="182"/>
      <c r="M733" s="182"/>
      <c r="N733" s="182"/>
      <c r="O733" s="183" t="s">
        <v>120</v>
      </c>
      <c r="P733" s="140" t="e">
        <f t="shared" ref="P733:AJ733" si="879">P706</f>
        <v>#N/A</v>
      </c>
      <c r="Q733" s="185">
        <f t="shared" si="879"/>
        <v>0</v>
      </c>
      <c r="R733" s="185">
        <f t="shared" si="879"/>
        <v>0</v>
      </c>
      <c r="S733" s="185">
        <f t="shared" si="879"/>
        <v>0</v>
      </c>
      <c r="T733" s="186" t="e">
        <f t="shared" si="879"/>
        <v>#DIV/0!</v>
      </c>
      <c r="U733" s="186" t="e">
        <f t="shared" si="879"/>
        <v>#DIV/0!</v>
      </c>
      <c r="V733" s="187">
        <f t="shared" si="879"/>
        <v>0</v>
      </c>
      <c r="W733" s="185">
        <f t="shared" si="879"/>
        <v>0</v>
      </c>
      <c r="X733" s="185">
        <f t="shared" si="879"/>
        <v>0</v>
      </c>
      <c r="Y733" s="186" t="e">
        <f t="shared" si="879"/>
        <v>#DIV/0!</v>
      </c>
      <c r="Z733" s="188" t="e">
        <f t="shared" si="879"/>
        <v>#DIV/0!</v>
      </c>
      <c r="AA733" s="189">
        <f t="shared" si="879"/>
        <v>0</v>
      </c>
      <c r="AB733" s="189">
        <f t="shared" si="879"/>
        <v>0</v>
      </c>
      <c r="AC733" s="189">
        <f t="shared" si="879"/>
        <v>0</v>
      </c>
      <c r="AD733" s="189">
        <f t="shared" si="879"/>
        <v>0</v>
      </c>
      <c r="AE733" s="190">
        <f t="shared" si="879"/>
        <v>0</v>
      </c>
      <c r="AF733" s="189">
        <f t="shared" si="879"/>
        <v>0</v>
      </c>
      <c r="AG733" s="189">
        <f t="shared" si="879"/>
        <v>0</v>
      </c>
      <c r="AH733" s="189">
        <f t="shared" si="879"/>
        <v>0</v>
      </c>
      <c r="AI733" s="189">
        <f t="shared" si="879"/>
        <v>0</v>
      </c>
      <c r="AJ733" s="190">
        <f t="shared" si="879"/>
        <v>0</v>
      </c>
      <c r="AK733" s="90" t="s">
        <v>121</v>
      </c>
    </row>
    <row r="734" spans="1:37" x14ac:dyDescent="0.35">
      <c r="A734" s="47"/>
      <c r="B734" s="48"/>
      <c r="C734" s="49"/>
      <c r="D734" s="50"/>
      <c r="E734" s="51"/>
      <c r="F734" s="48"/>
      <c r="G734" s="51"/>
      <c r="H734" s="48"/>
      <c r="I734" s="51"/>
      <c r="J734" s="52"/>
      <c r="K734" s="53"/>
      <c r="L734" s="198"/>
      <c r="M734" s="199"/>
      <c r="N734" s="198"/>
      <c r="O734" s="199" t="s">
        <v>122</v>
      </c>
      <c r="P734" s="139" t="e">
        <f>SUM(P732:P733)</f>
        <v>#N/A</v>
      </c>
      <c r="Q734" s="159">
        <f>SUM(Q732:Q733)</f>
        <v>0</v>
      </c>
      <c r="R734" s="159">
        <f>SUM(R732:R733)</f>
        <v>0</v>
      </c>
      <c r="S734" s="159">
        <f>SUM(S732:S733)</f>
        <v>0</v>
      </c>
      <c r="T734" s="76" t="e">
        <f>R734/(R734+S734)</f>
        <v>#DIV/0!</v>
      </c>
      <c r="U734" s="76" t="e">
        <f>S734/(R734+S734)</f>
        <v>#DIV/0!</v>
      </c>
      <c r="V734" s="158">
        <f>SUM(V732:V733)</f>
        <v>0</v>
      </c>
      <c r="W734" s="159">
        <f>SUM(W732:W733)</f>
        <v>0</v>
      </c>
      <c r="X734" s="159">
        <f>SUM(X732:X733)</f>
        <v>0</v>
      </c>
      <c r="Y734" s="76" t="e">
        <f>W734/(W734+X734)</f>
        <v>#DIV/0!</v>
      </c>
      <c r="Z734" s="77" t="e">
        <f>X734/(W734+X734)</f>
        <v>#DIV/0!</v>
      </c>
      <c r="AA734" s="144">
        <f t="shared" ref="AA734:AJ734" si="880">SUM(AA732:AA733)</f>
        <v>0</v>
      </c>
      <c r="AB734" s="144">
        <f t="shared" si="880"/>
        <v>0</v>
      </c>
      <c r="AC734" s="144">
        <f t="shared" si="880"/>
        <v>0</v>
      </c>
      <c r="AD734" s="144">
        <f t="shared" si="880"/>
        <v>0</v>
      </c>
      <c r="AE734" s="145">
        <f t="shared" si="880"/>
        <v>0</v>
      </c>
      <c r="AF734" s="144">
        <f t="shared" si="880"/>
        <v>0</v>
      </c>
      <c r="AG734" s="144">
        <f t="shared" si="880"/>
        <v>0</v>
      </c>
      <c r="AH734" s="144">
        <f t="shared" si="880"/>
        <v>0</v>
      </c>
      <c r="AI734" s="144">
        <f t="shared" si="880"/>
        <v>0</v>
      </c>
      <c r="AJ734" s="145">
        <f t="shared" si="880"/>
        <v>0</v>
      </c>
      <c r="AK734" s="91" t="str">
        <f>O734</f>
        <v>CUMMULATIVE INCIDENT TOTAL</v>
      </c>
    </row>
    <row r="735" spans="1:37" ht="15" thickTop="1" x14ac:dyDescent="0.35">
      <c r="A735" s="34">
        <f t="shared" ref="A735:A740" si="881">$A$760</f>
        <v>0</v>
      </c>
      <c r="B735" s="236">
        <f>$B$760</f>
        <v>0</v>
      </c>
      <c r="C735" s="36">
        <f t="shared" ref="C735:C740" si="882">$C$760</f>
        <v>0</v>
      </c>
      <c r="D735" s="35"/>
      <c r="E735" s="35"/>
      <c r="F735" s="35"/>
      <c r="H735" s="35"/>
      <c r="I735" s="54"/>
      <c r="J735" s="54"/>
      <c r="K735" s="35"/>
      <c r="L735" s="35"/>
      <c r="M735" s="37"/>
      <c r="N735" s="38"/>
      <c r="O735" s="83"/>
      <c r="P735" s="87" t="e">
        <f>VLOOKUP(H735,'SW CAT Values'!D:E,2,)</f>
        <v>#N/A</v>
      </c>
      <c r="Q735" s="71"/>
      <c r="R735" s="70">
        <f t="shared" ref="R735:R759" si="883">IF(D735="Ground",P735*N735,0)</f>
        <v>0</v>
      </c>
      <c r="S735" s="70">
        <f t="shared" ref="S735:S759" si="884">IF(D735="Ground",P735*O735,0)</f>
        <v>0</v>
      </c>
      <c r="T735" s="320"/>
      <c r="U735" s="320"/>
      <c r="V735" s="71"/>
      <c r="W735" s="70">
        <f t="shared" ref="W735:W759" si="885">IF(D735="Air",P735*N735,0)</f>
        <v>0</v>
      </c>
      <c r="X735" s="70">
        <f t="shared" ref="X735:X759" si="886">IF(D735="Air",P735*O735,0)</f>
        <v>0</v>
      </c>
      <c r="Y735" s="320"/>
      <c r="Z735" s="321"/>
      <c r="AA735" s="72">
        <f t="shared" ref="AA735:AA759" si="887">IF(E735="Crew",P735*N735,0)</f>
        <v>0</v>
      </c>
      <c r="AB735" s="72">
        <f t="shared" ref="AB735:AB759" si="888">IF(E735="Engine",P735*N735,0)</f>
        <v>0</v>
      </c>
      <c r="AC735" s="72">
        <f t="shared" ref="AC735:AC759" si="889">IF(E735="Equipment",P735*N735,0)</f>
        <v>0</v>
      </c>
      <c r="AD735" s="72">
        <f t="shared" ref="AD735:AD759" si="890">IF(E735="Fixed",P735*N735,0)</f>
        <v>0</v>
      </c>
      <c r="AE735" s="73">
        <f t="shared" ref="AE735:AE759" si="891">IF(E735="Rotary",P735*N735,0)</f>
        <v>0</v>
      </c>
      <c r="AF735" s="72">
        <f t="shared" ref="AF735:AF759" si="892">IF(E735="Crew",P735*O735,0)</f>
        <v>0</v>
      </c>
      <c r="AG735" s="72">
        <f t="shared" ref="AG735:AG759" si="893">IF(E735="Engine",P735*O735,0)</f>
        <v>0</v>
      </c>
      <c r="AH735" s="72">
        <f t="shared" ref="AH735:AH759" si="894">IF(E735="Equipment",P735*O735,0)</f>
        <v>0</v>
      </c>
      <c r="AI735" s="72">
        <f t="shared" ref="AI735:AI759" si="895">IF(E735="Fixed",P735*O735,0)</f>
        <v>0</v>
      </c>
      <c r="AJ735" s="73">
        <f t="shared" ref="AJ735:AJ759" si="896">IF(E735="Rotary",P735*O735,0)</f>
        <v>0</v>
      </c>
      <c r="AK735" s="39"/>
    </row>
    <row r="736" spans="1:37" x14ac:dyDescent="0.35">
      <c r="A736" s="34">
        <f t="shared" si="881"/>
        <v>0</v>
      </c>
      <c r="B736" s="236">
        <f t="shared" ref="B736:B759" si="897">$B$760</f>
        <v>0</v>
      </c>
      <c r="C736" s="36">
        <f t="shared" si="882"/>
        <v>0</v>
      </c>
      <c r="D736" s="35"/>
      <c r="E736" s="35"/>
      <c r="F736" s="35"/>
      <c r="H736" s="35"/>
      <c r="I736" s="54"/>
      <c r="J736" s="54"/>
      <c r="K736" s="35"/>
      <c r="L736" s="35"/>
      <c r="M736" s="37"/>
      <c r="N736" s="38"/>
      <c r="O736" s="83"/>
      <c r="P736" s="87" t="e">
        <f>VLOOKUP(H736,'SW CAT Values'!D:E,2,)</f>
        <v>#N/A</v>
      </c>
      <c r="Q736" s="71"/>
      <c r="R736" s="70">
        <f t="shared" si="883"/>
        <v>0</v>
      </c>
      <c r="S736" s="70">
        <f t="shared" si="884"/>
        <v>0</v>
      </c>
      <c r="T736" s="320"/>
      <c r="U736" s="320"/>
      <c r="V736" s="71"/>
      <c r="W736" s="70">
        <f t="shared" si="885"/>
        <v>0</v>
      </c>
      <c r="X736" s="70">
        <f t="shared" si="886"/>
        <v>0</v>
      </c>
      <c r="Y736" s="320"/>
      <c r="Z736" s="321"/>
      <c r="AA736" s="72">
        <f t="shared" si="887"/>
        <v>0</v>
      </c>
      <c r="AB736" s="72">
        <f t="shared" si="888"/>
        <v>0</v>
      </c>
      <c r="AC736" s="72">
        <f t="shared" si="889"/>
        <v>0</v>
      </c>
      <c r="AD736" s="72">
        <f t="shared" si="890"/>
        <v>0</v>
      </c>
      <c r="AE736" s="73">
        <f t="shared" si="891"/>
        <v>0</v>
      </c>
      <c r="AF736" s="72">
        <f t="shared" si="892"/>
        <v>0</v>
      </c>
      <c r="AG736" s="72">
        <f t="shared" si="893"/>
        <v>0</v>
      </c>
      <c r="AH736" s="72">
        <f t="shared" si="894"/>
        <v>0</v>
      </c>
      <c r="AI736" s="72">
        <f t="shared" si="895"/>
        <v>0</v>
      </c>
      <c r="AJ736" s="73">
        <f t="shared" si="896"/>
        <v>0</v>
      </c>
      <c r="AK736" s="39"/>
    </row>
    <row r="737" spans="1:37" x14ac:dyDescent="0.35">
      <c r="A737" s="34">
        <f t="shared" si="881"/>
        <v>0</v>
      </c>
      <c r="B737" s="236">
        <f t="shared" si="897"/>
        <v>0</v>
      </c>
      <c r="C737" s="36">
        <f t="shared" si="882"/>
        <v>0</v>
      </c>
      <c r="D737" s="35"/>
      <c r="E737" s="35"/>
      <c r="F737" s="35"/>
      <c r="H737" s="35"/>
      <c r="I737" s="54"/>
      <c r="J737" s="54"/>
      <c r="K737" s="35"/>
      <c r="L737" s="35"/>
      <c r="M737" s="37"/>
      <c r="N737" s="38"/>
      <c r="O737" s="83"/>
      <c r="P737" s="87" t="e">
        <f>VLOOKUP(H737,'SW CAT Values'!D:E,2,)</f>
        <v>#N/A</v>
      </c>
      <c r="Q737" s="71"/>
      <c r="R737" s="70">
        <f t="shared" si="883"/>
        <v>0</v>
      </c>
      <c r="S737" s="70">
        <f t="shared" si="884"/>
        <v>0</v>
      </c>
      <c r="T737" s="320"/>
      <c r="U737" s="320"/>
      <c r="V737" s="71"/>
      <c r="W737" s="70">
        <f t="shared" si="885"/>
        <v>0</v>
      </c>
      <c r="X737" s="70">
        <f t="shared" si="886"/>
        <v>0</v>
      </c>
      <c r="Y737" s="320"/>
      <c r="Z737" s="321"/>
      <c r="AA737" s="72">
        <f t="shared" si="887"/>
        <v>0</v>
      </c>
      <c r="AB737" s="72">
        <f t="shared" si="888"/>
        <v>0</v>
      </c>
      <c r="AC737" s="72">
        <f t="shared" si="889"/>
        <v>0</v>
      </c>
      <c r="AD737" s="72">
        <f t="shared" si="890"/>
        <v>0</v>
      </c>
      <c r="AE737" s="73">
        <f t="shared" si="891"/>
        <v>0</v>
      </c>
      <c r="AF737" s="72">
        <f t="shared" si="892"/>
        <v>0</v>
      </c>
      <c r="AG737" s="72">
        <f t="shared" si="893"/>
        <v>0</v>
      </c>
      <c r="AH737" s="72">
        <f t="shared" si="894"/>
        <v>0</v>
      </c>
      <c r="AI737" s="72">
        <f t="shared" si="895"/>
        <v>0</v>
      </c>
      <c r="AJ737" s="73">
        <f t="shared" si="896"/>
        <v>0</v>
      </c>
      <c r="AK737" s="39"/>
    </row>
    <row r="738" spans="1:37" x14ac:dyDescent="0.35">
      <c r="A738" s="34">
        <f t="shared" si="881"/>
        <v>0</v>
      </c>
      <c r="B738" s="236">
        <f t="shared" si="897"/>
        <v>0</v>
      </c>
      <c r="C738" s="36">
        <f t="shared" si="882"/>
        <v>0</v>
      </c>
      <c r="D738" s="35"/>
      <c r="E738" s="35"/>
      <c r="F738" s="35"/>
      <c r="H738" s="35"/>
      <c r="I738" s="54"/>
      <c r="J738" s="54"/>
      <c r="K738" s="35"/>
      <c r="L738" s="35"/>
      <c r="M738" s="37"/>
      <c r="N738" s="38"/>
      <c r="O738" s="83"/>
      <c r="P738" s="87" t="e">
        <f>VLOOKUP(H738,'SW CAT Values'!D:E,2,)</f>
        <v>#N/A</v>
      </c>
      <c r="Q738" s="71"/>
      <c r="R738" s="70">
        <f t="shared" si="883"/>
        <v>0</v>
      </c>
      <c r="S738" s="70">
        <f t="shared" si="884"/>
        <v>0</v>
      </c>
      <c r="T738" s="320"/>
      <c r="U738" s="320"/>
      <c r="V738" s="71"/>
      <c r="W738" s="70">
        <f t="shared" si="885"/>
        <v>0</v>
      </c>
      <c r="X738" s="70">
        <f t="shared" si="886"/>
        <v>0</v>
      </c>
      <c r="Y738" s="320"/>
      <c r="Z738" s="321"/>
      <c r="AA738" s="72">
        <f t="shared" si="887"/>
        <v>0</v>
      </c>
      <c r="AB738" s="72">
        <f t="shared" si="888"/>
        <v>0</v>
      </c>
      <c r="AC738" s="72">
        <f t="shared" si="889"/>
        <v>0</v>
      </c>
      <c r="AD738" s="72">
        <f t="shared" si="890"/>
        <v>0</v>
      </c>
      <c r="AE738" s="73">
        <f t="shared" si="891"/>
        <v>0</v>
      </c>
      <c r="AF738" s="72">
        <f t="shared" si="892"/>
        <v>0</v>
      </c>
      <c r="AG738" s="72">
        <f t="shared" si="893"/>
        <v>0</v>
      </c>
      <c r="AH738" s="72">
        <f t="shared" si="894"/>
        <v>0</v>
      </c>
      <c r="AI738" s="72">
        <f t="shared" si="895"/>
        <v>0</v>
      </c>
      <c r="AJ738" s="73">
        <f t="shared" si="896"/>
        <v>0</v>
      </c>
      <c r="AK738" s="39"/>
    </row>
    <row r="739" spans="1:37" x14ac:dyDescent="0.35">
      <c r="A739" s="34">
        <f t="shared" si="881"/>
        <v>0</v>
      </c>
      <c r="B739" s="236">
        <f t="shared" si="897"/>
        <v>0</v>
      </c>
      <c r="C739" s="36">
        <f t="shared" si="882"/>
        <v>0</v>
      </c>
      <c r="D739" s="35"/>
      <c r="E739" s="35"/>
      <c r="F739" s="35"/>
      <c r="H739" s="35"/>
      <c r="I739" s="54"/>
      <c r="J739" s="54"/>
      <c r="K739" s="35"/>
      <c r="L739" s="35"/>
      <c r="M739" s="37"/>
      <c r="N739" s="38"/>
      <c r="O739" s="83"/>
      <c r="P739" s="87" t="e">
        <f>VLOOKUP(H739,'SW CAT Values'!D:E,2,)</f>
        <v>#N/A</v>
      </c>
      <c r="Q739" s="71"/>
      <c r="R739" s="70">
        <f t="shared" si="883"/>
        <v>0</v>
      </c>
      <c r="S739" s="70">
        <f t="shared" si="884"/>
        <v>0</v>
      </c>
      <c r="T739" s="320"/>
      <c r="U739" s="320"/>
      <c r="V739" s="71"/>
      <c r="W739" s="70">
        <f t="shared" si="885"/>
        <v>0</v>
      </c>
      <c r="X739" s="70">
        <f t="shared" si="886"/>
        <v>0</v>
      </c>
      <c r="Y739" s="320"/>
      <c r="Z739" s="321"/>
      <c r="AA739" s="72">
        <f t="shared" si="887"/>
        <v>0</v>
      </c>
      <c r="AB739" s="72">
        <f t="shared" si="888"/>
        <v>0</v>
      </c>
      <c r="AC739" s="72">
        <f t="shared" si="889"/>
        <v>0</v>
      </c>
      <c r="AD739" s="72">
        <f t="shared" si="890"/>
        <v>0</v>
      </c>
      <c r="AE739" s="73">
        <f t="shared" si="891"/>
        <v>0</v>
      </c>
      <c r="AF739" s="72">
        <f t="shared" si="892"/>
        <v>0</v>
      </c>
      <c r="AG739" s="72">
        <f t="shared" si="893"/>
        <v>0</v>
      </c>
      <c r="AH739" s="72">
        <f t="shared" si="894"/>
        <v>0</v>
      </c>
      <c r="AI739" s="72">
        <f t="shared" si="895"/>
        <v>0</v>
      </c>
      <c r="AJ739" s="73">
        <f t="shared" si="896"/>
        <v>0</v>
      </c>
      <c r="AK739" s="39"/>
    </row>
    <row r="740" spans="1:37" x14ac:dyDescent="0.35">
      <c r="A740" s="34">
        <f t="shared" si="881"/>
        <v>0</v>
      </c>
      <c r="B740" s="236">
        <f t="shared" si="897"/>
        <v>0</v>
      </c>
      <c r="C740" s="36">
        <f t="shared" si="882"/>
        <v>0</v>
      </c>
      <c r="D740" s="35"/>
      <c r="E740" s="35"/>
      <c r="F740" s="35"/>
      <c r="H740" s="35"/>
      <c r="I740" s="54"/>
      <c r="J740" s="54"/>
      <c r="K740" s="35"/>
      <c r="L740" s="35"/>
      <c r="M740" s="37"/>
      <c r="N740" s="38"/>
      <c r="O740" s="83"/>
      <c r="P740" s="87" t="e">
        <f>VLOOKUP(H740,'SW CAT Values'!D:E,2,)</f>
        <v>#N/A</v>
      </c>
      <c r="Q740" s="71"/>
      <c r="R740" s="70">
        <f t="shared" si="883"/>
        <v>0</v>
      </c>
      <c r="S740" s="70">
        <f t="shared" si="884"/>
        <v>0</v>
      </c>
      <c r="T740" s="320"/>
      <c r="U740" s="320"/>
      <c r="V740" s="71"/>
      <c r="W740" s="70">
        <f t="shared" si="885"/>
        <v>0</v>
      </c>
      <c r="X740" s="70">
        <f t="shared" si="886"/>
        <v>0</v>
      </c>
      <c r="Y740" s="320"/>
      <c r="Z740" s="321"/>
      <c r="AA740" s="72">
        <f t="shared" si="887"/>
        <v>0</v>
      </c>
      <c r="AB740" s="72">
        <f t="shared" si="888"/>
        <v>0</v>
      </c>
      <c r="AC740" s="72">
        <f t="shared" si="889"/>
        <v>0</v>
      </c>
      <c r="AD740" s="72">
        <f t="shared" si="890"/>
        <v>0</v>
      </c>
      <c r="AE740" s="73">
        <f t="shared" si="891"/>
        <v>0</v>
      </c>
      <c r="AF740" s="72">
        <f t="shared" si="892"/>
        <v>0</v>
      </c>
      <c r="AG740" s="72">
        <f t="shared" si="893"/>
        <v>0</v>
      </c>
      <c r="AH740" s="72">
        <f t="shared" si="894"/>
        <v>0</v>
      </c>
      <c r="AI740" s="72">
        <f t="shared" si="895"/>
        <v>0</v>
      </c>
      <c r="AJ740" s="73">
        <f t="shared" si="896"/>
        <v>0</v>
      </c>
      <c r="AK740" s="39"/>
    </row>
    <row r="741" spans="1:37" x14ac:dyDescent="0.35">
      <c r="A741" s="34">
        <f t="shared" ref="A741:A749" si="898">$A$760</f>
        <v>0</v>
      </c>
      <c r="B741" s="236">
        <f t="shared" si="897"/>
        <v>0</v>
      </c>
      <c r="C741" s="36">
        <f t="shared" ref="C741:C749" si="899">$C$760</f>
        <v>0</v>
      </c>
      <c r="D741" s="35"/>
      <c r="E741" s="35"/>
      <c r="F741" s="35"/>
      <c r="H741" s="35"/>
      <c r="I741" s="54"/>
      <c r="J741" s="54"/>
      <c r="K741" s="35"/>
      <c r="L741" s="35"/>
      <c r="M741" s="37"/>
      <c r="N741" s="38"/>
      <c r="O741" s="83"/>
      <c r="P741" s="87" t="e">
        <f>VLOOKUP(H741,'SW CAT Values'!D:E,2,)</f>
        <v>#N/A</v>
      </c>
      <c r="Q741" s="71"/>
      <c r="R741" s="70">
        <f t="shared" si="883"/>
        <v>0</v>
      </c>
      <c r="S741" s="70">
        <f t="shared" si="884"/>
        <v>0</v>
      </c>
      <c r="T741" s="320"/>
      <c r="U741" s="320"/>
      <c r="V741" s="71"/>
      <c r="W741" s="70">
        <f t="shared" si="885"/>
        <v>0</v>
      </c>
      <c r="X741" s="70">
        <f t="shared" si="886"/>
        <v>0</v>
      </c>
      <c r="Y741" s="320"/>
      <c r="Z741" s="321"/>
      <c r="AA741" s="72">
        <f t="shared" si="887"/>
        <v>0</v>
      </c>
      <c r="AB741" s="72">
        <f t="shared" si="888"/>
        <v>0</v>
      </c>
      <c r="AC741" s="72">
        <f t="shared" si="889"/>
        <v>0</v>
      </c>
      <c r="AD741" s="72">
        <f t="shared" si="890"/>
        <v>0</v>
      </c>
      <c r="AE741" s="73">
        <f t="shared" si="891"/>
        <v>0</v>
      </c>
      <c r="AF741" s="72">
        <f t="shared" si="892"/>
        <v>0</v>
      </c>
      <c r="AG741" s="72">
        <f t="shared" si="893"/>
        <v>0</v>
      </c>
      <c r="AH741" s="72">
        <f t="shared" si="894"/>
        <v>0</v>
      </c>
      <c r="AI741" s="72">
        <f t="shared" si="895"/>
        <v>0</v>
      </c>
      <c r="AJ741" s="73">
        <f t="shared" si="896"/>
        <v>0</v>
      </c>
      <c r="AK741" s="39"/>
    </row>
    <row r="742" spans="1:37" x14ac:dyDescent="0.35">
      <c r="A742" s="34">
        <f t="shared" si="898"/>
        <v>0</v>
      </c>
      <c r="B742" s="236">
        <f t="shared" si="897"/>
        <v>0</v>
      </c>
      <c r="C742" s="36">
        <f t="shared" si="899"/>
        <v>0</v>
      </c>
      <c r="D742" s="35"/>
      <c r="E742" s="35"/>
      <c r="F742" s="35"/>
      <c r="H742" s="35"/>
      <c r="I742" s="54"/>
      <c r="J742" s="54"/>
      <c r="K742" s="35"/>
      <c r="L742" s="35"/>
      <c r="M742" s="37"/>
      <c r="N742" s="38"/>
      <c r="O742" s="83"/>
      <c r="P742" s="87" t="e">
        <f>VLOOKUP(H742,'SW CAT Values'!D:E,2,)</f>
        <v>#N/A</v>
      </c>
      <c r="Q742" s="71"/>
      <c r="R742" s="70">
        <f t="shared" si="883"/>
        <v>0</v>
      </c>
      <c r="S742" s="70">
        <f t="shared" si="884"/>
        <v>0</v>
      </c>
      <c r="T742" s="320"/>
      <c r="U742" s="320"/>
      <c r="V742" s="71"/>
      <c r="W742" s="70">
        <f t="shared" si="885"/>
        <v>0</v>
      </c>
      <c r="X742" s="70">
        <f t="shared" si="886"/>
        <v>0</v>
      </c>
      <c r="Y742" s="320"/>
      <c r="Z742" s="321"/>
      <c r="AA742" s="72">
        <f t="shared" si="887"/>
        <v>0</v>
      </c>
      <c r="AB742" s="72">
        <f t="shared" si="888"/>
        <v>0</v>
      </c>
      <c r="AC742" s="72">
        <f t="shared" si="889"/>
        <v>0</v>
      </c>
      <c r="AD742" s="72">
        <f t="shared" si="890"/>
        <v>0</v>
      </c>
      <c r="AE742" s="73">
        <f t="shared" si="891"/>
        <v>0</v>
      </c>
      <c r="AF742" s="72">
        <f t="shared" si="892"/>
        <v>0</v>
      </c>
      <c r="AG742" s="72">
        <f t="shared" si="893"/>
        <v>0</v>
      </c>
      <c r="AH742" s="72">
        <f t="shared" si="894"/>
        <v>0</v>
      </c>
      <c r="AI742" s="72">
        <f t="shared" si="895"/>
        <v>0</v>
      </c>
      <c r="AJ742" s="73">
        <f t="shared" si="896"/>
        <v>0</v>
      </c>
      <c r="AK742" s="39"/>
    </row>
    <row r="743" spans="1:37" x14ac:dyDescent="0.35">
      <c r="A743" s="34">
        <f t="shared" si="898"/>
        <v>0</v>
      </c>
      <c r="B743" s="236">
        <f t="shared" si="897"/>
        <v>0</v>
      </c>
      <c r="C743" s="36">
        <f t="shared" si="899"/>
        <v>0</v>
      </c>
      <c r="D743" s="35"/>
      <c r="E743" s="35"/>
      <c r="F743" s="35"/>
      <c r="H743" s="35"/>
      <c r="I743" s="54"/>
      <c r="J743" s="54"/>
      <c r="K743" s="35"/>
      <c r="L743" s="35"/>
      <c r="M743" s="37"/>
      <c r="N743" s="38"/>
      <c r="O743" s="83"/>
      <c r="P743" s="87" t="e">
        <f>VLOOKUP(H743,'SW CAT Values'!D:E,2,)</f>
        <v>#N/A</v>
      </c>
      <c r="Q743" s="71"/>
      <c r="R743" s="70">
        <f t="shared" si="883"/>
        <v>0</v>
      </c>
      <c r="S743" s="70">
        <f t="shared" si="884"/>
        <v>0</v>
      </c>
      <c r="T743" s="320"/>
      <c r="U743" s="320"/>
      <c r="V743" s="71"/>
      <c r="W743" s="70">
        <f t="shared" si="885"/>
        <v>0</v>
      </c>
      <c r="X743" s="70">
        <f t="shared" si="886"/>
        <v>0</v>
      </c>
      <c r="Y743" s="320"/>
      <c r="Z743" s="321"/>
      <c r="AA743" s="72">
        <f t="shared" si="887"/>
        <v>0</v>
      </c>
      <c r="AB743" s="72">
        <f t="shared" si="888"/>
        <v>0</v>
      </c>
      <c r="AC743" s="72">
        <f t="shared" si="889"/>
        <v>0</v>
      </c>
      <c r="AD743" s="72">
        <f t="shared" si="890"/>
        <v>0</v>
      </c>
      <c r="AE743" s="73">
        <f t="shared" si="891"/>
        <v>0</v>
      </c>
      <c r="AF743" s="72">
        <f t="shared" si="892"/>
        <v>0</v>
      </c>
      <c r="AG743" s="72">
        <f t="shared" si="893"/>
        <v>0</v>
      </c>
      <c r="AH743" s="72">
        <f t="shared" si="894"/>
        <v>0</v>
      </c>
      <c r="AI743" s="72">
        <f t="shared" si="895"/>
        <v>0</v>
      </c>
      <c r="AJ743" s="73">
        <f t="shared" si="896"/>
        <v>0</v>
      </c>
      <c r="AK743" s="39"/>
    </row>
    <row r="744" spans="1:37" x14ac:dyDescent="0.35">
      <c r="A744" s="34">
        <f t="shared" si="898"/>
        <v>0</v>
      </c>
      <c r="B744" s="236">
        <f t="shared" si="897"/>
        <v>0</v>
      </c>
      <c r="C744" s="36">
        <f t="shared" si="899"/>
        <v>0</v>
      </c>
      <c r="D744" s="35"/>
      <c r="E744" s="35"/>
      <c r="F744" s="35"/>
      <c r="H744" s="35"/>
      <c r="I744" s="54"/>
      <c r="J744" s="54"/>
      <c r="K744" s="35"/>
      <c r="L744" s="35"/>
      <c r="M744" s="37"/>
      <c r="N744" s="38"/>
      <c r="O744" s="83"/>
      <c r="P744" s="87" t="e">
        <f>VLOOKUP(H744,'SW CAT Values'!D:E,2,)</f>
        <v>#N/A</v>
      </c>
      <c r="Q744" s="71"/>
      <c r="R744" s="70">
        <f t="shared" si="883"/>
        <v>0</v>
      </c>
      <c r="S744" s="70">
        <f t="shared" si="884"/>
        <v>0</v>
      </c>
      <c r="T744" s="320"/>
      <c r="U744" s="320"/>
      <c r="V744" s="71"/>
      <c r="W744" s="70">
        <f t="shared" si="885"/>
        <v>0</v>
      </c>
      <c r="X744" s="70">
        <f t="shared" si="886"/>
        <v>0</v>
      </c>
      <c r="Y744" s="320"/>
      <c r="Z744" s="321"/>
      <c r="AA744" s="72">
        <f t="shared" si="887"/>
        <v>0</v>
      </c>
      <c r="AB744" s="72">
        <f t="shared" si="888"/>
        <v>0</v>
      </c>
      <c r="AC744" s="72">
        <f t="shared" si="889"/>
        <v>0</v>
      </c>
      <c r="AD744" s="72">
        <f t="shared" si="890"/>
        <v>0</v>
      </c>
      <c r="AE744" s="73">
        <f t="shared" si="891"/>
        <v>0</v>
      </c>
      <c r="AF744" s="72">
        <f t="shared" si="892"/>
        <v>0</v>
      </c>
      <c r="AG744" s="72">
        <f t="shared" si="893"/>
        <v>0</v>
      </c>
      <c r="AH744" s="72">
        <f t="shared" si="894"/>
        <v>0</v>
      </c>
      <c r="AI744" s="72">
        <f t="shared" si="895"/>
        <v>0</v>
      </c>
      <c r="AJ744" s="73">
        <f t="shared" si="896"/>
        <v>0</v>
      </c>
      <c r="AK744" s="39"/>
    </row>
    <row r="745" spans="1:37" x14ac:dyDescent="0.35">
      <c r="A745" s="34">
        <f t="shared" si="898"/>
        <v>0</v>
      </c>
      <c r="B745" s="236">
        <f t="shared" si="897"/>
        <v>0</v>
      </c>
      <c r="C745" s="36">
        <f t="shared" si="899"/>
        <v>0</v>
      </c>
      <c r="D745" s="35"/>
      <c r="E745" s="35"/>
      <c r="F745" s="35"/>
      <c r="H745" s="35"/>
      <c r="I745" s="54"/>
      <c r="J745" s="54"/>
      <c r="K745" s="35"/>
      <c r="L745" s="35"/>
      <c r="M745" s="37"/>
      <c r="N745" s="38"/>
      <c r="O745" s="83"/>
      <c r="P745" s="87" t="e">
        <f>VLOOKUP(H745,'SW CAT Values'!D:E,2,)</f>
        <v>#N/A</v>
      </c>
      <c r="Q745" s="71"/>
      <c r="R745" s="70">
        <f t="shared" si="883"/>
        <v>0</v>
      </c>
      <c r="S745" s="70">
        <f t="shared" si="884"/>
        <v>0</v>
      </c>
      <c r="T745" s="320"/>
      <c r="U745" s="320"/>
      <c r="V745" s="71"/>
      <c r="W745" s="70">
        <f t="shared" si="885"/>
        <v>0</v>
      </c>
      <c r="X745" s="70">
        <f t="shared" si="886"/>
        <v>0</v>
      </c>
      <c r="Y745" s="320"/>
      <c r="Z745" s="321"/>
      <c r="AA745" s="72">
        <f t="shared" si="887"/>
        <v>0</v>
      </c>
      <c r="AB745" s="72">
        <f t="shared" si="888"/>
        <v>0</v>
      </c>
      <c r="AC745" s="72">
        <f t="shared" si="889"/>
        <v>0</v>
      </c>
      <c r="AD745" s="72">
        <f t="shared" si="890"/>
        <v>0</v>
      </c>
      <c r="AE745" s="73">
        <f t="shared" si="891"/>
        <v>0</v>
      </c>
      <c r="AF745" s="72">
        <f t="shared" si="892"/>
        <v>0</v>
      </c>
      <c r="AG745" s="72">
        <f t="shared" si="893"/>
        <v>0</v>
      </c>
      <c r="AH745" s="72">
        <f t="shared" si="894"/>
        <v>0</v>
      </c>
      <c r="AI745" s="72">
        <f t="shared" si="895"/>
        <v>0</v>
      </c>
      <c r="AJ745" s="73">
        <f t="shared" si="896"/>
        <v>0</v>
      </c>
      <c r="AK745" s="39"/>
    </row>
    <row r="746" spans="1:37" x14ac:dyDescent="0.35">
      <c r="A746" s="34">
        <f t="shared" si="898"/>
        <v>0</v>
      </c>
      <c r="B746" s="236">
        <f t="shared" si="897"/>
        <v>0</v>
      </c>
      <c r="C746" s="36">
        <f t="shared" si="899"/>
        <v>0</v>
      </c>
      <c r="D746" s="35"/>
      <c r="E746" s="35"/>
      <c r="F746" s="35"/>
      <c r="H746" s="35"/>
      <c r="I746" s="54"/>
      <c r="J746" s="54"/>
      <c r="K746" s="35"/>
      <c r="L746" s="35"/>
      <c r="M746" s="37"/>
      <c r="N746" s="38"/>
      <c r="O746" s="83"/>
      <c r="P746" s="87" t="e">
        <f>VLOOKUP(H746,'SW CAT Values'!D:E,2,)</f>
        <v>#N/A</v>
      </c>
      <c r="Q746" s="71"/>
      <c r="R746" s="70">
        <f t="shared" si="883"/>
        <v>0</v>
      </c>
      <c r="S746" s="70">
        <f t="shared" si="884"/>
        <v>0</v>
      </c>
      <c r="T746" s="320"/>
      <c r="U746" s="320"/>
      <c r="V746" s="71"/>
      <c r="W746" s="70">
        <f t="shared" si="885"/>
        <v>0</v>
      </c>
      <c r="X746" s="70">
        <f t="shared" si="886"/>
        <v>0</v>
      </c>
      <c r="Y746" s="320"/>
      <c r="Z746" s="321"/>
      <c r="AA746" s="72">
        <f t="shared" si="887"/>
        <v>0</v>
      </c>
      <c r="AB746" s="72">
        <f t="shared" si="888"/>
        <v>0</v>
      </c>
      <c r="AC746" s="72">
        <f t="shared" si="889"/>
        <v>0</v>
      </c>
      <c r="AD746" s="72">
        <f t="shared" si="890"/>
        <v>0</v>
      </c>
      <c r="AE746" s="73">
        <f t="shared" si="891"/>
        <v>0</v>
      </c>
      <c r="AF746" s="72">
        <f t="shared" si="892"/>
        <v>0</v>
      </c>
      <c r="AG746" s="72">
        <f t="shared" si="893"/>
        <v>0</v>
      </c>
      <c r="AH746" s="72">
        <f t="shared" si="894"/>
        <v>0</v>
      </c>
      <c r="AI746" s="72">
        <f t="shared" si="895"/>
        <v>0</v>
      </c>
      <c r="AJ746" s="73">
        <f t="shared" si="896"/>
        <v>0</v>
      </c>
      <c r="AK746" s="39"/>
    </row>
    <row r="747" spans="1:37" x14ac:dyDescent="0.35">
      <c r="A747" s="34">
        <f t="shared" si="898"/>
        <v>0</v>
      </c>
      <c r="B747" s="236">
        <f t="shared" si="897"/>
        <v>0</v>
      </c>
      <c r="C747" s="36">
        <f t="shared" si="899"/>
        <v>0</v>
      </c>
      <c r="D747" s="35"/>
      <c r="E747" s="35"/>
      <c r="F747" s="35"/>
      <c r="H747" s="35"/>
      <c r="I747" s="54"/>
      <c r="J747" s="54"/>
      <c r="K747" s="35"/>
      <c r="L747" s="35"/>
      <c r="M747" s="37"/>
      <c r="N747" s="38"/>
      <c r="O747" s="83"/>
      <c r="P747" s="87" t="e">
        <f>VLOOKUP(H747,'SW CAT Values'!D:E,2,)</f>
        <v>#N/A</v>
      </c>
      <c r="Q747" s="71"/>
      <c r="R747" s="70">
        <f t="shared" si="883"/>
        <v>0</v>
      </c>
      <c r="S747" s="70">
        <f t="shared" si="884"/>
        <v>0</v>
      </c>
      <c r="T747" s="320"/>
      <c r="U747" s="320"/>
      <c r="V747" s="71"/>
      <c r="W747" s="70">
        <f t="shared" si="885"/>
        <v>0</v>
      </c>
      <c r="X747" s="70">
        <f t="shared" si="886"/>
        <v>0</v>
      </c>
      <c r="Y747" s="320"/>
      <c r="Z747" s="321"/>
      <c r="AA747" s="72">
        <f t="shared" si="887"/>
        <v>0</v>
      </c>
      <c r="AB747" s="72">
        <f t="shared" si="888"/>
        <v>0</v>
      </c>
      <c r="AC747" s="72">
        <f t="shared" si="889"/>
        <v>0</v>
      </c>
      <c r="AD747" s="72">
        <f t="shared" si="890"/>
        <v>0</v>
      </c>
      <c r="AE747" s="73">
        <f t="shared" si="891"/>
        <v>0</v>
      </c>
      <c r="AF747" s="72">
        <f t="shared" si="892"/>
        <v>0</v>
      </c>
      <c r="AG747" s="72">
        <f t="shared" si="893"/>
        <v>0</v>
      </c>
      <c r="AH747" s="72">
        <f t="shared" si="894"/>
        <v>0</v>
      </c>
      <c r="AI747" s="72">
        <f t="shared" si="895"/>
        <v>0</v>
      </c>
      <c r="AJ747" s="73">
        <f t="shared" si="896"/>
        <v>0</v>
      </c>
      <c r="AK747" s="39"/>
    </row>
    <row r="748" spans="1:37" x14ac:dyDescent="0.35">
      <c r="A748" s="34">
        <f t="shared" si="898"/>
        <v>0</v>
      </c>
      <c r="B748" s="236">
        <f t="shared" si="897"/>
        <v>0</v>
      </c>
      <c r="C748" s="36">
        <f t="shared" si="899"/>
        <v>0</v>
      </c>
      <c r="D748" s="35"/>
      <c r="E748" s="35"/>
      <c r="F748" s="35"/>
      <c r="H748" s="35"/>
      <c r="I748" s="54"/>
      <c r="J748" s="54"/>
      <c r="K748" s="35"/>
      <c r="L748" s="35"/>
      <c r="M748" s="37"/>
      <c r="N748" s="38"/>
      <c r="O748" s="83"/>
      <c r="P748" s="87" t="e">
        <f>VLOOKUP(H748,'SW CAT Values'!D:E,2,)</f>
        <v>#N/A</v>
      </c>
      <c r="Q748" s="71"/>
      <c r="R748" s="70">
        <f t="shared" si="883"/>
        <v>0</v>
      </c>
      <c r="S748" s="70">
        <f t="shared" si="884"/>
        <v>0</v>
      </c>
      <c r="T748" s="320"/>
      <c r="U748" s="320"/>
      <c r="V748" s="71"/>
      <c r="W748" s="70">
        <f t="shared" si="885"/>
        <v>0</v>
      </c>
      <c r="X748" s="70">
        <f t="shared" si="886"/>
        <v>0</v>
      </c>
      <c r="Y748" s="320"/>
      <c r="Z748" s="321"/>
      <c r="AA748" s="72">
        <f t="shared" si="887"/>
        <v>0</v>
      </c>
      <c r="AB748" s="72">
        <f t="shared" si="888"/>
        <v>0</v>
      </c>
      <c r="AC748" s="72">
        <f t="shared" si="889"/>
        <v>0</v>
      </c>
      <c r="AD748" s="72">
        <f t="shared" si="890"/>
        <v>0</v>
      </c>
      <c r="AE748" s="73">
        <f t="shared" si="891"/>
        <v>0</v>
      </c>
      <c r="AF748" s="72">
        <f t="shared" si="892"/>
        <v>0</v>
      </c>
      <c r="AG748" s="72">
        <f t="shared" si="893"/>
        <v>0</v>
      </c>
      <c r="AH748" s="72">
        <f t="shared" si="894"/>
        <v>0</v>
      </c>
      <c r="AI748" s="72">
        <f t="shared" si="895"/>
        <v>0</v>
      </c>
      <c r="AJ748" s="73">
        <f t="shared" si="896"/>
        <v>0</v>
      </c>
      <c r="AK748" s="39"/>
    </row>
    <row r="749" spans="1:37" x14ac:dyDescent="0.35">
      <c r="A749" s="34">
        <f t="shared" si="898"/>
        <v>0</v>
      </c>
      <c r="B749" s="236">
        <f t="shared" si="897"/>
        <v>0</v>
      </c>
      <c r="C749" s="36">
        <f t="shared" si="899"/>
        <v>0</v>
      </c>
      <c r="D749" s="35"/>
      <c r="E749" s="35"/>
      <c r="F749" s="35"/>
      <c r="H749" s="35"/>
      <c r="I749" s="54"/>
      <c r="J749" s="54"/>
      <c r="K749" s="35"/>
      <c r="L749" s="35"/>
      <c r="M749" s="37"/>
      <c r="N749" s="38"/>
      <c r="O749" s="83"/>
      <c r="P749" s="87" t="e">
        <f>VLOOKUP(H749,'SW CAT Values'!D:E,2,)</f>
        <v>#N/A</v>
      </c>
      <c r="Q749" s="71"/>
      <c r="R749" s="70">
        <f t="shared" si="883"/>
        <v>0</v>
      </c>
      <c r="S749" s="70">
        <f t="shared" si="884"/>
        <v>0</v>
      </c>
      <c r="T749" s="320"/>
      <c r="U749" s="320"/>
      <c r="V749" s="71"/>
      <c r="W749" s="70">
        <f t="shared" si="885"/>
        <v>0</v>
      </c>
      <c r="X749" s="70">
        <f t="shared" si="886"/>
        <v>0</v>
      </c>
      <c r="Y749" s="320"/>
      <c r="Z749" s="321"/>
      <c r="AA749" s="72">
        <f t="shared" si="887"/>
        <v>0</v>
      </c>
      <c r="AB749" s="72">
        <f t="shared" si="888"/>
        <v>0</v>
      </c>
      <c r="AC749" s="72">
        <f t="shared" si="889"/>
        <v>0</v>
      </c>
      <c r="AD749" s="72">
        <f t="shared" si="890"/>
        <v>0</v>
      </c>
      <c r="AE749" s="73">
        <f t="shared" si="891"/>
        <v>0</v>
      </c>
      <c r="AF749" s="72">
        <f t="shared" si="892"/>
        <v>0</v>
      </c>
      <c r="AG749" s="72">
        <f t="shared" si="893"/>
        <v>0</v>
      </c>
      <c r="AH749" s="72">
        <f t="shared" si="894"/>
        <v>0</v>
      </c>
      <c r="AI749" s="72">
        <f t="shared" si="895"/>
        <v>0</v>
      </c>
      <c r="AJ749" s="73">
        <f t="shared" si="896"/>
        <v>0</v>
      </c>
      <c r="AK749" s="39"/>
    </row>
    <row r="750" spans="1:37" x14ac:dyDescent="0.35">
      <c r="A750" s="34">
        <f t="shared" ref="A750:A752" si="900">$A$760</f>
        <v>0</v>
      </c>
      <c r="B750" s="236">
        <f t="shared" si="897"/>
        <v>0</v>
      </c>
      <c r="C750" s="36">
        <f t="shared" ref="C750:C752" si="901">$C$760</f>
        <v>0</v>
      </c>
      <c r="D750" s="35"/>
      <c r="E750" s="35"/>
      <c r="F750" s="35"/>
      <c r="H750" s="35"/>
      <c r="I750" s="54"/>
      <c r="J750" s="54"/>
      <c r="K750" s="35"/>
      <c r="L750" s="35"/>
      <c r="M750" s="37"/>
      <c r="N750" s="38"/>
      <c r="O750" s="83"/>
      <c r="P750" s="87" t="e">
        <f>VLOOKUP(H750,'SW CAT Values'!D:E,2,)</f>
        <v>#N/A</v>
      </c>
      <c r="Q750" s="71"/>
      <c r="R750" s="70">
        <f t="shared" si="883"/>
        <v>0</v>
      </c>
      <c r="S750" s="70">
        <f t="shared" si="884"/>
        <v>0</v>
      </c>
      <c r="T750" s="320"/>
      <c r="U750" s="320"/>
      <c r="V750" s="71"/>
      <c r="W750" s="70">
        <f t="shared" si="885"/>
        <v>0</v>
      </c>
      <c r="X750" s="70">
        <f t="shared" si="886"/>
        <v>0</v>
      </c>
      <c r="Y750" s="320"/>
      <c r="Z750" s="321"/>
      <c r="AA750" s="72">
        <f t="shared" si="887"/>
        <v>0</v>
      </c>
      <c r="AB750" s="72">
        <f t="shared" si="888"/>
        <v>0</v>
      </c>
      <c r="AC750" s="72">
        <f t="shared" si="889"/>
        <v>0</v>
      </c>
      <c r="AD750" s="72">
        <f t="shared" si="890"/>
        <v>0</v>
      </c>
      <c r="AE750" s="73">
        <f t="shared" si="891"/>
        <v>0</v>
      </c>
      <c r="AF750" s="72">
        <f t="shared" si="892"/>
        <v>0</v>
      </c>
      <c r="AG750" s="72">
        <f t="shared" si="893"/>
        <v>0</v>
      </c>
      <c r="AH750" s="72">
        <f t="shared" si="894"/>
        <v>0</v>
      </c>
      <c r="AI750" s="72">
        <f t="shared" si="895"/>
        <v>0</v>
      </c>
      <c r="AJ750" s="73">
        <f t="shared" si="896"/>
        <v>0</v>
      </c>
      <c r="AK750" s="39"/>
    </row>
    <row r="751" spans="1:37" x14ac:dyDescent="0.35">
      <c r="A751" s="34">
        <f t="shared" si="900"/>
        <v>0</v>
      </c>
      <c r="B751" s="236">
        <f t="shared" si="897"/>
        <v>0</v>
      </c>
      <c r="C751" s="36">
        <f t="shared" si="901"/>
        <v>0</v>
      </c>
      <c r="D751" s="35"/>
      <c r="E751" s="35"/>
      <c r="F751" s="35"/>
      <c r="H751" s="35"/>
      <c r="I751" s="54"/>
      <c r="J751" s="54"/>
      <c r="K751" s="35"/>
      <c r="L751" s="35"/>
      <c r="M751" s="37"/>
      <c r="N751" s="38"/>
      <c r="O751" s="83"/>
      <c r="P751" s="87" t="e">
        <f>VLOOKUP(H751,'SW CAT Values'!D:E,2,)</f>
        <v>#N/A</v>
      </c>
      <c r="Q751" s="71"/>
      <c r="R751" s="70">
        <f t="shared" si="883"/>
        <v>0</v>
      </c>
      <c r="S751" s="70">
        <f t="shared" si="884"/>
        <v>0</v>
      </c>
      <c r="T751" s="320"/>
      <c r="U751" s="320"/>
      <c r="V751" s="71"/>
      <c r="W751" s="70">
        <f t="shared" si="885"/>
        <v>0</v>
      </c>
      <c r="X751" s="70">
        <f t="shared" si="886"/>
        <v>0</v>
      </c>
      <c r="Y751" s="320"/>
      <c r="Z751" s="321"/>
      <c r="AA751" s="72">
        <f t="shared" si="887"/>
        <v>0</v>
      </c>
      <c r="AB751" s="72">
        <f t="shared" si="888"/>
        <v>0</v>
      </c>
      <c r="AC751" s="72">
        <f t="shared" si="889"/>
        <v>0</v>
      </c>
      <c r="AD751" s="72">
        <f t="shared" si="890"/>
        <v>0</v>
      </c>
      <c r="AE751" s="73">
        <f t="shared" si="891"/>
        <v>0</v>
      </c>
      <c r="AF751" s="72">
        <f t="shared" si="892"/>
        <v>0</v>
      </c>
      <c r="AG751" s="72">
        <f t="shared" si="893"/>
        <v>0</v>
      </c>
      <c r="AH751" s="72">
        <f t="shared" si="894"/>
        <v>0</v>
      </c>
      <c r="AI751" s="72">
        <f t="shared" si="895"/>
        <v>0</v>
      </c>
      <c r="AJ751" s="73">
        <f t="shared" si="896"/>
        <v>0</v>
      </c>
      <c r="AK751" s="39"/>
    </row>
    <row r="752" spans="1:37" x14ac:dyDescent="0.35">
      <c r="A752" s="34">
        <f t="shared" si="900"/>
        <v>0</v>
      </c>
      <c r="B752" s="236">
        <f t="shared" si="897"/>
        <v>0</v>
      </c>
      <c r="C752" s="36">
        <f t="shared" si="901"/>
        <v>0</v>
      </c>
      <c r="D752" s="35"/>
      <c r="E752" s="35"/>
      <c r="F752" s="35"/>
      <c r="H752" s="35"/>
      <c r="I752" s="54"/>
      <c r="J752" s="54"/>
      <c r="K752" s="35"/>
      <c r="L752" s="35"/>
      <c r="M752" s="37"/>
      <c r="N752" s="38"/>
      <c r="O752" s="83"/>
      <c r="P752" s="87" t="e">
        <f>VLOOKUP(H752,'SW CAT Values'!D:E,2,)</f>
        <v>#N/A</v>
      </c>
      <c r="Q752" s="71"/>
      <c r="R752" s="70">
        <f t="shared" si="883"/>
        <v>0</v>
      </c>
      <c r="S752" s="70">
        <f t="shared" si="884"/>
        <v>0</v>
      </c>
      <c r="T752" s="320"/>
      <c r="U752" s="320"/>
      <c r="V752" s="71"/>
      <c r="W752" s="70">
        <f t="shared" si="885"/>
        <v>0</v>
      </c>
      <c r="X752" s="70">
        <f t="shared" si="886"/>
        <v>0</v>
      </c>
      <c r="Y752" s="320"/>
      <c r="Z752" s="321"/>
      <c r="AA752" s="72">
        <f t="shared" si="887"/>
        <v>0</v>
      </c>
      <c r="AB752" s="72">
        <f t="shared" si="888"/>
        <v>0</v>
      </c>
      <c r="AC752" s="72">
        <f t="shared" si="889"/>
        <v>0</v>
      </c>
      <c r="AD752" s="72">
        <f t="shared" si="890"/>
        <v>0</v>
      </c>
      <c r="AE752" s="73">
        <f t="shared" si="891"/>
        <v>0</v>
      </c>
      <c r="AF752" s="72">
        <f t="shared" si="892"/>
        <v>0</v>
      </c>
      <c r="AG752" s="72">
        <f t="shared" si="893"/>
        <v>0</v>
      </c>
      <c r="AH752" s="72">
        <f t="shared" si="894"/>
        <v>0</v>
      </c>
      <c r="AI752" s="72">
        <f t="shared" si="895"/>
        <v>0</v>
      </c>
      <c r="AJ752" s="73">
        <f t="shared" si="896"/>
        <v>0</v>
      </c>
      <c r="AK752" s="39"/>
    </row>
    <row r="753" spans="1:37" x14ac:dyDescent="0.35">
      <c r="A753" s="34">
        <f t="shared" ref="A753:A755" si="902">$A$760</f>
        <v>0</v>
      </c>
      <c r="B753" s="236">
        <f t="shared" si="897"/>
        <v>0</v>
      </c>
      <c r="C753" s="36">
        <f t="shared" ref="C753:C755" si="903">$C$760</f>
        <v>0</v>
      </c>
      <c r="D753" s="35"/>
      <c r="E753" s="35"/>
      <c r="F753" s="35"/>
      <c r="H753" s="35"/>
      <c r="I753" s="54"/>
      <c r="J753" s="54"/>
      <c r="K753" s="35"/>
      <c r="L753" s="35"/>
      <c r="M753" s="37"/>
      <c r="N753" s="38"/>
      <c r="O753" s="83"/>
      <c r="P753" s="87" t="e">
        <f>VLOOKUP(H753,'SW CAT Values'!D:E,2,)</f>
        <v>#N/A</v>
      </c>
      <c r="Q753" s="71"/>
      <c r="R753" s="70">
        <f t="shared" si="883"/>
        <v>0</v>
      </c>
      <c r="S753" s="70">
        <f t="shared" si="884"/>
        <v>0</v>
      </c>
      <c r="T753" s="320"/>
      <c r="U753" s="320"/>
      <c r="V753" s="71"/>
      <c r="W753" s="70">
        <f t="shared" si="885"/>
        <v>0</v>
      </c>
      <c r="X753" s="70">
        <f t="shared" si="886"/>
        <v>0</v>
      </c>
      <c r="Y753" s="320"/>
      <c r="Z753" s="321"/>
      <c r="AA753" s="72">
        <f t="shared" si="887"/>
        <v>0</v>
      </c>
      <c r="AB753" s="72">
        <f t="shared" si="888"/>
        <v>0</v>
      </c>
      <c r="AC753" s="72">
        <f t="shared" si="889"/>
        <v>0</v>
      </c>
      <c r="AD753" s="72">
        <f t="shared" si="890"/>
        <v>0</v>
      </c>
      <c r="AE753" s="73">
        <f t="shared" si="891"/>
        <v>0</v>
      </c>
      <c r="AF753" s="72">
        <f t="shared" si="892"/>
        <v>0</v>
      </c>
      <c r="AG753" s="72">
        <f t="shared" si="893"/>
        <v>0</v>
      </c>
      <c r="AH753" s="72">
        <f t="shared" si="894"/>
        <v>0</v>
      </c>
      <c r="AI753" s="72">
        <f t="shared" si="895"/>
        <v>0</v>
      </c>
      <c r="AJ753" s="73">
        <f t="shared" si="896"/>
        <v>0</v>
      </c>
      <c r="AK753" s="39"/>
    </row>
    <row r="754" spans="1:37" x14ac:dyDescent="0.35">
      <c r="A754" s="34">
        <f t="shared" si="902"/>
        <v>0</v>
      </c>
      <c r="B754" s="236">
        <f t="shared" si="897"/>
        <v>0</v>
      </c>
      <c r="C754" s="36">
        <f t="shared" si="903"/>
        <v>0</v>
      </c>
      <c r="D754" s="35"/>
      <c r="E754" s="35"/>
      <c r="F754" s="35"/>
      <c r="H754" s="35"/>
      <c r="I754" s="54"/>
      <c r="J754" s="54"/>
      <c r="K754" s="35"/>
      <c r="L754" s="35"/>
      <c r="M754" s="37"/>
      <c r="N754" s="38"/>
      <c r="O754" s="83"/>
      <c r="P754" s="87" t="e">
        <f>VLOOKUP(H754,'SW CAT Values'!D:E,2,)</f>
        <v>#N/A</v>
      </c>
      <c r="Q754" s="71"/>
      <c r="R754" s="70">
        <f t="shared" si="883"/>
        <v>0</v>
      </c>
      <c r="S754" s="70">
        <f t="shared" si="884"/>
        <v>0</v>
      </c>
      <c r="T754" s="320"/>
      <c r="U754" s="320"/>
      <c r="V754" s="71"/>
      <c r="W754" s="70">
        <f t="shared" si="885"/>
        <v>0</v>
      </c>
      <c r="X754" s="70">
        <f t="shared" si="886"/>
        <v>0</v>
      </c>
      <c r="Y754" s="320"/>
      <c r="Z754" s="321"/>
      <c r="AA754" s="72">
        <f t="shared" si="887"/>
        <v>0</v>
      </c>
      <c r="AB754" s="72">
        <f t="shared" si="888"/>
        <v>0</v>
      </c>
      <c r="AC754" s="72">
        <f t="shared" si="889"/>
        <v>0</v>
      </c>
      <c r="AD754" s="72">
        <f t="shared" si="890"/>
        <v>0</v>
      </c>
      <c r="AE754" s="73">
        <f t="shared" si="891"/>
        <v>0</v>
      </c>
      <c r="AF754" s="72">
        <f t="shared" si="892"/>
        <v>0</v>
      </c>
      <c r="AG754" s="72">
        <f t="shared" si="893"/>
        <v>0</v>
      </c>
      <c r="AH754" s="72">
        <f t="shared" si="894"/>
        <v>0</v>
      </c>
      <c r="AI754" s="72">
        <f t="shared" si="895"/>
        <v>0</v>
      </c>
      <c r="AJ754" s="73">
        <f t="shared" si="896"/>
        <v>0</v>
      </c>
      <c r="AK754" s="39"/>
    </row>
    <row r="755" spans="1:37" x14ac:dyDescent="0.35">
      <c r="A755" s="34">
        <f t="shared" si="902"/>
        <v>0</v>
      </c>
      <c r="B755" s="236">
        <f t="shared" si="897"/>
        <v>0</v>
      </c>
      <c r="C755" s="36">
        <f t="shared" si="903"/>
        <v>0</v>
      </c>
      <c r="D755" s="35"/>
      <c r="E755" s="35"/>
      <c r="F755" s="35"/>
      <c r="H755" s="35"/>
      <c r="I755" s="54"/>
      <c r="J755" s="54"/>
      <c r="K755" s="35"/>
      <c r="L755" s="35"/>
      <c r="M755" s="37"/>
      <c r="N755" s="38"/>
      <c r="O755" s="83"/>
      <c r="P755" s="87" t="e">
        <f>VLOOKUP(H755,'SW CAT Values'!D:E,2,)</f>
        <v>#N/A</v>
      </c>
      <c r="Q755" s="71"/>
      <c r="R755" s="70">
        <f t="shared" si="883"/>
        <v>0</v>
      </c>
      <c r="S755" s="70">
        <f t="shared" si="884"/>
        <v>0</v>
      </c>
      <c r="T755" s="320"/>
      <c r="U755" s="320"/>
      <c r="V755" s="71"/>
      <c r="W755" s="70">
        <f t="shared" si="885"/>
        <v>0</v>
      </c>
      <c r="X755" s="70">
        <f t="shared" si="886"/>
        <v>0</v>
      </c>
      <c r="Y755" s="320"/>
      <c r="Z755" s="321"/>
      <c r="AA755" s="72">
        <f t="shared" si="887"/>
        <v>0</v>
      </c>
      <c r="AB755" s="72">
        <f t="shared" si="888"/>
        <v>0</v>
      </c>
      <c r="AC755" s="72">
        <f t="shared" si="889"/>
        <v>0</v>
      </c>
      <c r="AD755" s="72">
        <f t="shared" si="890"/>
        <v>0</v>
      </c>
      <c r="AE755" s="73">
        <f t="shared" si="891"/>
        <v>0</v>
      </c>
      <c r="AF755" s="72">
        <f t="shared" si="892"/>
        <v>0</v>
      </c>
      <c r="AG755" s="72">
        <f t="shared" si="893"/>
        <v>0</v>
      </c>
      <c r="AH755" s="72">
        <f t="shared" si="894"/>
        <v>0</v>
      </c>
      <c r="AI755" s="72">
        <f t="shared" si="895"/>
        <v>0</v>
      </c>
      <c r="AJ755" s="73">
        <f t="shared" si="896"/>
        <v>0</v>
      </c>
      <c r="AK755" s="39"/>
    </row>
    <row r="756" spans="1:37" x14ac:dyDescent="0.35">
      <c r="A756" s="34">
        <f t="shared" ref="A756:A759" si="904">$A$760</f>
        <v>0</v>
      </c>
      <c r="B756" s="236">
        <f t="shared" si="897"/>
        <v>0</v>
      </c>
      <c r="C756" s="36">
        <f t="shared" ref="C756:C759" si="905">$C$760</f>
        <v>0</v>
      </c>
      <c r="D756" s="35"/>
      <c r="E756" s="35"/>
      <c r="F756" s="35"/>
      <c r="H756" s="35"/>
      <c r="I756" s="54"/>
      <c r="J756" s="54"/>
      <c r="K756" s="35"/>
      <c r="L756" s="35"/>
      <c r="M756" s="37"/>
      <c r="N756" s="38"/>
      <c r="O756" s="83"/>
      <c r="P756" s="87" t="e">
        <f>VLOOKUP(H756,'SW CAT Values'!D:E,2,)</f>
        <v>#N/A</v>
      </c>
      <c r="Q756" s="71"/>
      <c r="R756" s="70">
        <f t="shared" si="883"/>
        <v>0</v>
      </c>
      <c r="S756" s="70">
        <f t="shared" si="884"/>
        <v>0</v>
      </c>
      <c r="T756" s="320"/>
      <c r="U756" s="320"/>
      <c r="V756" s="71"/>
      <c r="W756" s="70">
        <f t="shared" si="885"/>
        <v>0</v>
      </c>
      <c r="X756" s="70">
        <f t="shared" si="886"/>
        <v>0</v>
      </c>
      <c r="Y756" s="320"/>
      <c r="Z756" s="321"/>
      <c r="AA756" s="72">
        <f t="shared" si="887"/>
        <v>0</v>
      </c>
      <c r="AB756" s="72">
        <f t="shared" si="888"/>
        <v>0</v>
      </c>
      <c r="AC756" s="72">
        <f t="shared" si="889"/>
        <v>0</v>
      </c>
      <c r="AD756" s="72">
        <f t="shared" si="890"/>
        <v>0</v>
      </c>
      <c r="AE756" s="73">
        <f t="shared" si="891"/>
        <v>0</v>
      </c>
      <c r="AF756" s="72">
        <f t="shared" si="892"/>
        <v>0</v>
      </c>
      <c r="AG756" s="72">
        <f t="shared" si="893"/>
        <v>0</v>
      </c>
      <c r="AH756" s="72">
        <f t="shared" si="894"/>
        <v>0</v>
      </c>
      <c r="AI756" s="72">
        <f t="shared" si="895"/>
        <v>0</v>
      </c>
      <c r="AJ756" s="73">
        <f t="shared" si="896"/>
        <v>0</v>
      </c>
      <c r="AK756" s="39"/>
    </row>
    <row r="757" spans="1:37" x14ac:dyDescent="0.35">
      <c r="A757" s="34">
        <f t="shared" si="904"/>
        <v>0</v>
      </c>
      <c r="B757" s="236">
        <f t="shared" si="897"/>
        <v>0</v>
      </c>
      <c r="C757" s="36">
        <f t="shared" si="905"/>
        <v>0</v>
      </c>
      <c r="D757" s="35"/>
      <c r="E757" s="35"/>
      <c r="F757" s="35"/>
      <c r="H757" s="35"/>
      <c r="I757" s="54"/>
      <c r="J757" s="54"/>
      <c r="K757" s="35"/>
      <c r="L757" s="35"/>
      <c r="M757" s="37"/>
      <c r="N757" s="38"/>
      <c r="O757" s="83"/>
      <c r="P757" s="87" t="e">
        <f>VLOOKUP(H757,'SW CAT Values'!D:E,2,)</f>
        <v>#N/A</v>
      </c>
      <c r="Q757" s="71"/>
      <c r="R757" s="70">
        <f t="shared" si="883"/>
        <v>0</v>
      </c>
      <c r="S757" s="70">
        <f t="shared" si="884"/>
        <v>0</v>
      </c>
      <c r="T757" s="320"/>
      <c r="U757" s="320"/>
      <c r="V757" s="71"/>
      <c r="W757" s="70">
        <f t="shared" si="885"/>
        <v>0</v>
      </c>
      <c r="X757" s="70">
        <f t="shared" si="886"/>
        <v>0</v>
      </c>
      <c r="Y757" s="320"/>
      <c r="Z757" s="321"/>
      <c r="AA757" s="72">
        <f t="shared" si="887"/>
        <v>0</v>
      </c>
      <c r="AB757" s="72">
        <f t="shared" si="888"/>
        <v>0</v>
      </c>
      <c r="AC757" s="72">
        <f t="shared" si="889"/>
        <v>0</v>
      </c>
      <c r="AD757" s="72">
        <f t="shared" si="890"/>
        <v>0</v>
      </c>
      <c r="AE757" s="73">
        <f t="shared" si="891"/>
        <v>0</v>
      </c>
      <c r="AF757" s="72">
        <f t="shared" si="892"/>
        <v>0</v>
      </c>
      <c r="AG757" s="72">
        <f t="shared" si="893"/>
        <v>0</v>
      </c>
      <c r="AH757" s="72">
        <f t="shared" si="894"/>
        <v>0</v>
      </c>
      <c r="AI757" s="72">
        <f t="shared" si="895"/>
        <v>0</v>
      </c>
      <c r="AJ757" s="73">
        <f t="shared" si="896"/>
        <v>0</v>
      </c>
      <c r="AK757" s="39"/>
    </row>
    <row r="758" spans="1:37" x14ac:dyDescent="0.35">
      <c r="A758" s="34">
        <f t="shared" si="904"/>
        <v>0</v>
      </c>
      <c r="B758" s="236">
        <f t="shared" si="897"/>
        <v>0</v>
      </c>
      <c r="C758" s="36">
        <f t="shared" si="905"/>
        <v>0</v>
      </c>
      <c r="D758" s="35"/>
      <c r="E758" s="35"/>
      <c r="F758" s="35"/>
      <c r="H758" s="35"/>
      <c r="I758" s="54"/>
      <c r="J758" s="54"/>
      <c r="K758" s="35"/>
      <c r="L758" s="35"/>
      <c r="M758" s="37"/>
      <c r="N758" s="38"/>
      <c r="O758" s="83"/>
      <c r="P758" s="87" t="e">
        <f>VLOOKUP(H758,'SW CAT Values'!D:E,2,)</f>
        <v>#N/A</v>
      </c>
      <c r="Q758" s="71"/>
      <c r="R758" s="70">
        <f t="shared" si="883"/>
        <v>0</v>
      </c>
      <c r="S758" s="70">
        <f t="shared" si="884"/>
        <v>0</v>
      </c>
      <c r="T758" s="320"/>
      <c r="U758" s="320"/>
      <c r="V758" s="71"/>
      <c r="W758" s="70">
        <f t="shared" si="885"/>
        <v>0</v>
      </c>
      <c r="X758" s="70">
        <f t="shared" si="886"/>
        <v>0</v>
      </c>
      <c r="Y758" s="320"/>
      <c r="Z758" s="321"/>
      <c r="AA758" s="72">
        <f t="shared" si="887"/>
        <v>0</v>
      </c>
      <c r="AB758" s="72">
        <f t="shared" si="888"/>
        <v>0</v>
      </c>
      <c r="AC758" s="72">
        <f t="shared" si="889"/>
        <v>0</v>
      </c>
      <c r="AD758" s="72">
        <f t="shared" si="890"/>
        <v>0</v>
      </c>
      <c r="AE758" s="73">
        <f t="shared" si="891"/>
        <v>0</v>
      </c>
      <c r="AF758" s="72">
        <f t="shared" si="892"/>
        <v>0</v>
      </c>
      <c r="AG758" s="72">
        <f t="shared" si="893"/>
        <v>0</v>
      </c>
      <c r="AH758" s="72">
        <f t="shared" si="894"/>
        <v>0</v>
      </c>
      <c r="AI758" s="72">
        <f t="shared" si="895"/>
        <v>0</v>
      </c>
      <c r="AJ758" s="73">
        <f t="shared" si="896"/>
        <v>0</v>
      </c>
      <c r="AK758" s="39"/>
    </row>
    <row r="759" spans="1:37" x14ac:dyDescent="0.35">
      <c r="A759" s="34">
        <f t="shared" si="904"/>
        <v>0</v>
      </c>
      <c r="B759" s="236">
        <f t="shared" si="897"/>
        <v>0</v>
      </c>
      <c r="C759" s="36">
        <f t="shared" si="905"/>
        <v>0</v>
      </c>
      <c r="D759" s="35"/>
      <c r="E759" s="35"/>
      <c r="F759" s="35"/>
      <c r="H759" s="35"/>
      <c r="I759" s="54"/>
      <c r="J759" s="54"/>
      <c r="K759" s="35"/>
      <c r="L759" s="35"/>
      <c r="M759" s="37"/>
      <c r="N759" s="38"/>
      <c r="O759" s="83"/>
      <c r="P759" s="87" t="e">
        <f>VLOOKUP(H759,'SW CAT Values'!D:E,2,)</f>
        <v>#N/A</v>
      </c>
      <c r="Q759" s="71"/>
      <c r="R759" s="70">
        <f t="shared" si="883"/>
        <v>0</v>
      </c>
      <c r="S759" s="70">
        <f t="shared" si="884"/>
        <v>0</v>
      </c>
      <c r="T759" s="320"/>
      <c r="U759" s="320"/>
      <c r="V759" s="71"/>
      <c r="W759" s="70">
        <f t="shared" si="885"/>
        <v>0</v>
      </c>
      <c r="X759" s="70">
        <f t="shared" si="886"/>
        <v>0</v>
      </c>
      <c r="Y759" s="320"/>
      <c r="Z759" s="321"/>
      <c r="AA759" s="72">
        <f t="shared" si="887"/>
        <v>0</v>
      </c>
      <c r="AB759" s="72">
        <f t="shared" si="888"/>
        <v>0</v>
      </c>
      <c r="AC759" s="72">
        <f t="shared" si="889"/>
        <v>0</v>
      </c>
      <c r="AD759" s="72">
        <f t="shared" si="890"/>
        <v>0</v>
      </c>
      <c r="AE759" s="73">
        <f t="shared" si="891"/>
        <v>0</v>
      </c>
      <c r="AF759" s="72">
        <f t="shared" si="892"/>
        <v>0</v>
      </c>
      <c r="AG759" s="72">
        <f t="shared" si="893"/>
        <v>0</v>
      </c>
      <c r="AH759" s="72">
        <f t="shared" si="894"/>
        <v>0</v>
      </c>
      <c r="AI759" s="72">
        <f t="shared" si="895"/>
        <v>0</v>
      </c>
      <c r="AJ759" s="73">
        <f t="shared" si="896"/>
        <v>0</v>
      </c>
      <c r="AK759" s="39"/>
    </row>
    <row r="760" spans="1:37" x14ac:dyDescent="0.35">
      <c r="A760" s="40">
        <f>Summary!A30</f>
        <v>0</v>
      </c>
      <c r="B760" s="41">
        <f>Summary!B30</f>
        <v>0</v>
      </c>
      <c r="C760" s="42">
        <f>Summary!C30</f>
        <v>0</v>
      </c>
      <c r="D760" s="43"/>
      <c r="E760" s="44"/>
      <c r="F760" s="43"/>
      <c r="G760" s="45"/>
      <c r="H760" s="41"/>
      <c r="I760" s="45"/>
      <c r="J760" s="45"/>
      <c r="K760" s="46"/>
      <c r="L760" s="166"/>
      <c r="M760" s="167"/>
      <c r="N760" s="166"/>
      <c r="O760" s="168" t="str">
        <f>_xlfn.CONCAT("PERIOD ",A760," TOTAL")</f>
        <v>PERIOD 0 TOTAL</v>
      </c>
      <c r="P760" s="138" t="e">
        <f>SUM(P735:P759)</f>
        <v>#N/A</v>
      </c>
      <c r="Q760" s="157">
        <f>SUM(R760:S760)</f>
        <v>0</v>
      </c>
      <c r="R760" s="157">
        <f>SUM(R735:R759)</f>
        <v>0</v>
      </c>
      <c r="S760" s="157">
        <f>SUM(S735:S759)</f>
        <v>0</v>
      </c>
      <c r="T760" s="74" t="e">
        <f>R760/(R760+S760)</f>
        <v>#DIV/0!</v>
      </c>
      <c r="U760" s="74" t="e">
        <f>S760/(R760+S760)</f>
        <v>#DIV/0!</v>
      </c>
      <c r="V760" s="141">
        <f>SUM(W760:X760)</f>
        <v>0</v>
      </c>
      <c r="W760" s="157">
        <f>SUM(W735:W759)</f>
        <v>0</v>
      </c>
      <c r="X760" s="157">
        <f>SUM(X735:X759)</f>
        <v>0</v>
      </c>
      <c r="Y760" s="74" t="e">
        <f>W760/(W760+X760)</f>
        <v>#DIV/0!</v>
      </c>
      <c r="Z760" s="75" t="e">
        <f>X760/(W760+X760)</f>
        <v>#DIV/0!</v>
      </c>
      <c r="AA760" s="142">
        <f t="shared" ref="AA760:AJ760" si="906">SUM(AA735:AA759)</f>
        <v>0</v>
      </c>
      <c r="AB760" s="142">
        <f t="shared" si="906"/>
        <v>0</v>
      </c>
      <c r="AC760" s="142">
        <f t="shared" si="906"/>
        <v>0</v>
      </c>
      <c r="AD760" s="142">
        <f t="shared" si="906"/>
        <v>0</v>
      </c>
      <c r="AE760" s="143">
        <f t="shared" si="906"/>
        <v>0</v>
      </c>
      <c r="AF760" s="142">
        <f t="shared" si="906"/>
        <v>0</v>
      </c>
      <c r="AG760" s="142">
        <f t="shared" si="906"/>
        <v>0</v>
      </c>
      <c r="AH760" s="142">
        <f t="shared" si="906"/>
        <v>0</v>
      </c>
      <c r="AI760" s="142">
        <f t="shared" si="906"/>
        <v>0</v>
      </c>
      <c r="AJ760" s="143">
        <f t="shared" si="906"/>
        <v>0</v>
      </c>
      <c r="AK760" s="89">
        <f>C760</f>
        <v>0</v>
      </c>
    </row>
    <row r="761" spans="1:37" x14ac:dyDescent="0.35">
      <c r="A761" s="108"/>
      <c r="B761" s="101"/>
      <c r="C761" s="99"/>
      <c r="D761" s="100"/>
      <c r="E761" s="101"/>
      <c r="F761" s="117"/>
      <c r="G761" s="101"/>
      <c r="H761" s="117"/>
      <c r="I761" s="101"/>
      <c r="J761" s="93"/>
      <c r="K761" s="93"/>
      <c r="L761" s="182"/>
      <c r="M761" s="182"/>
      <c r="N761" s="182"/>
      <c r="O761" s="183" t="s">
        <v>120</v>
      </c>
      <c r="P761" s="140" t="e">
        <f t="shared" ref="P761:AJ761" si="907">P734</f>
        <v>#N/A</v>
      </c>
      <c r="Q761" s="185">
        <f t="shared" si="907"/>
        <v>0</v>
      </c>
      <c r="R761" s="185">
        <f t="shared" si="907"/>
        <v>0</v>
      </c>
      <c r="S761" s="185">
        <f t="shared" si="907"/>
        <v>0</v>
      </c>
      <c r="T761" s="186" t="e">
        <f t="shared" si="907"/>
        <v>#DIV/0!</v>
      </c>
      <c r="U761" s="186" t="e">
        <f t="shared" si="907"/>
        <v>#DIV/0!</v>
      </c>
      <c r="V761" s="187">
        <f t="shared" si="907"/>
        <v>0</v>
      </c>
      <c r="W761" s="185">
        <f t="shared" si="907"/>
        <v>0</v>
      </c>
      <c r="X761" s="185">
        <f t="shared" si="907"/>
        <v>0</v>
      </c>
      <c r="Y761" s="186" t="e">
        <f t="shared" si="907"/>
        <v>#DIV/0!</v>
      </c>
      <c r="Z761" s="188" t="e">
        <f t="shared" si="907"/>
        <v>#DIV/0!</v>
      </c>
      <c r="AA761" s="189">
        <f t="shared" si="907"/>
        <v>0</v>
      </c>
      <c r="AB761" s="189">
        <f t="shared" si="907"/>
        <v>0</v>
      </c>
      <c r="AC761" s="189">
        <f t="shared" si="907"/>
        <v>0</v>
      </c>
      <c r="AD761" s="189">
        <f t="shared" si="907"/>
        <v>0</v>
      </c>
      <c r="AE761" s="190">
        <f t="shared" si="907"/>
        <v>0</v>
      </c>
      <c r="AF761" s="189">
        <f t="shared" si="907"/>
        <v>0</v>
      </c>
      <c r="AG761" s="189">
        <f t="shared" si="907"/>
        <v>0</v>
      </c>
      <c r="AH761" s="189">
        <f t="shared" si="907"/>
        <v>0</v>
      </c>
      <c r="AI761" s="189">
        <f t="shared" si="907"/>
        <v>0</v>
      </c>
      <c r="AJ761" s="190">
        <f t="shared" si="907"/>
        <v>0</v>
      </c>
      <c r="AK761" s="90" t="s">
        <v>121</v>
      </c>
    </row>
    <row r="762" spans="1:37" x14ac:dyDescent="0.35">
      <c r="A762" s="47"/>
      <c r="B762" s="48"/>
      <c r="C762" s="49"/>
      <c r="D762" s="50"/>
      <c r="E762" s="51"/>
      <c r="F762" s="48"/>
      <c r="G762" s="51"/>
      <c r="H762" s="48"/>
      <c r="I762" s="51"/>
      <c r="J762" s="52"/>
      <c r="K762" s="53"/>
      <c r="L762" s="198"/>
      <c r="M762" s="199"/>
      <c r="N762" s="198"/>
      <c r="O762" s="199" t="s">
        <v>122</v>
      </c>
      <c r="P762" s="139" t="e">
        <f>SUM(P760:P761)</f>
        <v>#N/A</v>
      </c>
      <c r="Q762" s="159">
        <f>SUM(Q760:Q761)</f>
        <v>0</v>
      </c>
      <c r="R762" s="159">
        <f>SUM(R760:R761)</f>
        <v>0</v>
      </c>
      <c r="S762" s="159">
        <f>SUM(S760:S761)</f>
        <v>0</v>
      </c>
      <c r="T762" s="76" t="e">
        <f>R762/(R762+S762)</f>
        <v>#DIV/0!</v>
      </c>
      <c r="U762" s="76" t="e">
        <f>S762/(R762+S762)</f>
        <v>#DIV/0!</v>
      </c>
      <c r="V762" s="158">
        <f>SUM(V760:V761)</f>
        <v>0</v>
      </c>
      <c r="W762" s="159">
        <f>SUM(W760:W761)</f>
        <v>0</v>
      </c>
      <c r="X762" s="159">
        <f>SUM(X760:X761)</f>
        <v>0</v>
      </c>
      <c r="Y762" s="76" t="e">
        <f>W762/(W762+X762)</f>
        <v>#DIV/0!</v>
      </c>
      <c r="Z762" s="77" t="e">
        <f>X762/(W762+X762)</f>
        <v>#DIV/0!</v>
      </c>
      <c r="AA762" s="144">
        <f t="shared" ref="AA762:AJ762" si="908">SUM(AA760:AA761)</f>
        <v>0</v>
      </c>
      <c r="AB762" s="144">
        <f t="shared" si="908"/>
        <v>0</v>
      </c>
      <c r="AC762" s="144">
        <f t="shared" si="908"/>
        <v>0</v>
      </c>
      <c r="AD762" s="144">
        <f t="shared" si="908"/>
        <v>0</v>
      </c>
      <c r="AE762" s="145">
        <f t="shared" si="908"/>
        <v>0</v>
      </c>
      <c r="AF762" s="144">
        <f t="shared" si="908"/>
        <v>0</v>
      </c>
      <c r="AG762" s="144">
        <f t="shared" si="908"/>
        <v>0</v>
      </c>
      <c r="AH762" s="144">
        <f t="shared" si="908"/>
        <v>0</v>
      </c>
      <c r="AI762" s="144">
        <f t="shared" si="908"/>
        <v>0</v>
      </c>
      <c r="AJ762" s="145">
        <f t="shared" si="908"/>
        <v>0</v>
      </c>
      <c r="AK762" s="91" t="str">
        <f>O762</f>
        <v>CUMMULATIVE INCIDENT TOTAL</v>
      </c>
    </row>
    <row r="763" spans="1:37" ht="15" thickTop="1" x14ac:dyDescent="0.35">
      <c r="A763" s="34">
        <f t="shared" ref="A763:A768" si="909">$A$788</f>
        <v>0</v>
      </c>
      <c r="B763" s="236">
        <f>$B$788</f>
        <v>0</v>
      </c>
      <c r="C763" s="36">
        <f t="shared" ref="C763:C768" si="910">$C$788</f>
        <v>0</v>
      </c>
      <c r="D763" s="35"/>
      <c r="E763" s="35"/>
      <c r="F763" s="35"/>
      <c r="H763" s="35"/>
      <c r="I763" s="54"/>
      <c r="J763" s="54"/>
      <c r="K763" s="35"/>
      <c r="L763" s="35"/>
      <c r="M763" s="37"/>
      <c r="N763" s="38"/>
      <c r="O763" s="83"/>
      <c r="P763" s="87" t="e">
        <f>VLOOKUP(H763,'SW CAT Values'!D:E,2,)</f>
        <v>#N/A</v>
      </c>
      <c r="Q763" s="71"/>
      <c r="R763" s="70">
        <f t="shared" ref="R763:R787" si="911">IF(D763="Ground",P763*N763,0)</f>
        <v>0</v>
      </c>
      <c r="S763" s="70">
        <f t="shared" ref="S763:S787" si="912">IF(D763="Ground",P763*O763,0)</f>
        <v>0</v>
      </c>
      <c r="T763" s="320"/>
      <c r="U763" s="320"/>
      <c r="V763" s="71"/>
      <c r="W763" s="70">
        <f t="shared" ref="W763:W787" si="913">IF(D763="Air",P763*N763,0)</f>
        <v>0</v>
      </c>
      <c r="X763" s="70">
        <f t="shared" ref="X763:X787" si="914">IF(D763="Air",P763*O763,0)</f>
        <v>0</v>
      </c>
      <c r="Y763" s="320"/>
      <c r="Z763" s="321"/>
      <c r="AA763" s="72">
        <f t="shared" ref="AA763:AA787" si="915">IF(E763="Crew",P763*N763,0)</f>
        <v>0</v>
      </c>
      <c r="AB763" s="72">
        <f t="shared" ref="AB763:AB787" si="916">IF(E763="Engine",P763*N763,0)</f>
        <v>0</v>
      </c>
      <c r="AC763" s="72">
        <f t="shared" ref="AC763:AC787" si="917">IF(E763="Equipment",P763*N763,0)</f>
        <v>0</v>
      </c>
      <c r="AD763" s="72">
        <f t="shared" ref="AD763:AD787" si="918">IF(E763="Fixed",P763*N763,0)</f>
        <v>0</v>
      </c>
      <c r="AE763" s="73">
        <f t="shared" ref="AE763:AE787" si="919">IF(E763="Rotary",P763*N763,0)</f>
        <v>0</v>
      </c>
      <c r="AF763" s="72">
        <f t="shared" ref="AF763:AF787" si="920">IF(E763="Crew",P763*O763,0)</f>
        <v>0</v>
      </c>
      <c r="AG763" s="72">
        <f t="shared" ref="AG763:AG787" si="921">IF(E763="Engine",P763*O763,0)</f>
        <v>0</v>
      </c>
      <c r="AH763" s="72">
        <f t="shared" ref="AH763:AH787" si="922">IF(E763="Equipment",P763*O763,0)</f>
        <v>0</v>
      </c>
      <c r="AI763" s="72">
        <f t="shared" ref="AI763:AI787" si="923">IF(E763="Fixed",P763*O763,0)</f>
        <v>0</v>
      </c>
      <c r="AJ763" s="73">
        <f t="shared" ref="AJ763:AJ787" si="924">IF(E763="Rotary",P763*O763,0)</f>
        <v>0</v>
      </c>
      <c r="AK763" s="39"/>
    </row>
    <row r="764" spans="1:37" x14ac:dyDescent="0.35">
      <c r="A764" s="34">
        <f t="shared" si="909"/>
        <v>0</v>
      </c>
      <c r="B764" s="236">
        <f t="shared" ref="B764:B787" si="925">$B$788</f>
        <v>0</v>
      </c>
      <c r="C764" s="36">
        <f t="shared" si="910"/>
        <v>0</v>
      </c>
      <c r="D764" s="35"/>
      <c r="E764" s="35"/>
      <c r="F764" s="35"/>
      <c r="H764" s="35"/>
      <c r="I764" s="54"/>
      <c r="J764" s="54"/>
      <c r="K764" s="35"/>
      <c r="L764" s="35"/>
      <c r="M764" s="37"/>
      <c r="N764" s="38"/>
      <c r="O764" s="83"/>
      <c r="P764" s="87" t="e">
        <f>VLOOKUP(H764,'SW CAT Values'!D:E,2,)</f>
        <v>#N/A</v>
      </c>
      <c r="Q764" s="71"/>
      <c r="R764" s="70">
        <f t="shared" si="911"/>
        <v>0</v>
      </c>
      <c r="S764" s="70">
        <f t="shared" si="912"/>
        <v>0</v>
      </c>
      <c r="T764" s="320"/>
      <c r="U764" s="320"/>
      <c r="V764" s="71"/>
      <c r="W764" s="70">
        <f t="shared" si="913"/>
        <v>0</v>
      </c>
      <c r="X764" s="70">
        <f t="shared" si="914"/>
        <v>0</v>
      </c>
      <c r="Y764" s="320"/>
      <c r="Z764" s="321"/>
      <c r="AA764" s="72">
        <f t="shared" si="915"/>
        <v>0</v>
      </c>
      <c r="AB764" s="72">
        <f t="shared" si="916"/>
        <v>0</v>
      </c>
      <c r="AC764" s="72">
        <f t="shared" si="917"/>
        <v>0</v>
      </c>
      <c r="AD764" s="72">
        <f t="shared" si="918"/>
        <v>0</v>
      </c>
      <c r="AE764" s="73">
        <f t="shared" si="919"/>
        <v>0</v>
      </c>
      <c r="AF764" s="72">
        <f t="shared" si="920"/>
        <v>0</v>
      </c>
      <c r="AG764" s="72">
        <f t="shared" si="921"/>
        <v>0</v>
      </c>
      <c r="AH764" s="72">
        <f t="shared" si="922"/>
        <v>0</v>
      </c>
      <c r="AI764" s="72">
        <f t="shared" si="923"/>
        <v>0</v>
      </c>
      <c r="AJ764" s="73">
        <f t="shared" si="924"/>
        <v>0</v>
      </c>
      <c r="AK764" s="39"/>
    </row>
    <row r="765" spans="1:37" x14ac:dyDescent="0.35">
      <c r="A765" s="34">
        <f t="shared" si="909"/>
        <v>0</v>
      </c>
      <c r="B765" s="236">
        <f t="shared" si="925"/>
        <v>0</v>
      </c>
      <c r="C765" s="36">
        <f t="shared" si="910"/>
        <v>0</v>
      </c>
      <c r="D765" s="35"/>
      <c r="E765" s="35"/>
      <c r="F765" s="35"/>
      <c r="H765" s="35"/>
      <c r="I765" s="54"/>
      <c r="J765" s="54"/>
      <c r="K765" s="35"/>
      <c r="L765" s="35"/>
      <c r="M765" s="37"/>
      <c r="N765" s="38"/>
      <c r="O765" s="83"/>
      <c r="P765" s="87" t="e">
        <f>VLOOKUP(H765,'SW CAT Values'!D:E,2,)</f>
        <v>#N/A</v>
      </c>
      <c r="Q765" s="71"/>
      <c r="R765" s="70">
        <f t="shared" si="911"/>
        <v>0</v>
      </c>
      <c r="S765" s="70">
        <f t="shared" si="912"/>
        <v>0</v>
      </c>
      <c r="T765" s="320"/>
      <c r="U765" s="320"/>
      <c r="V765" s="71"/>
      <c r="W765" s="70">
        <f t="shared" si="913"/>
        <v>0</v>
      </c>
      <c r="X765" s="70">
        <f t="shared" si="914"/>
        <v>0</v>
      </c>
      <c r="Y765" s="320"/>
      <c r="Z765" s="321"/>
      <c r="AA765" s="72">
        <f t="shared" si="915"/>
        <v>0</v>
      </c>
      <c r="AB765" s="72">
        <f t="shared" si="916"/>
        <v>0</v>
      </c>
      <c r="AC765" s="72">
        <f t="shared" si="917"/>
        <v>0</v>
      </c>
      <c r="AD765" s="72">
        <f t="shared" si="918"/>
        <v>0</v>
      </c>
      <c r="AE765" s="73">
        <f t="shared" si="919"/>
        <v>0</v>
      </c>
      <c r="AF765" s="72">
        <f t="shared" si="920"/>
        <v>0</v>
      </c>
      <c r="AG765" s="72">
        <f t="shared" si="921"/>
        <v>0</v>
      </c>
      <c r="AH765" s="72">
        <f t="shared" si="922"/>
        <v>0</v>
      </c>
      <c r="AI765" s="72">
        <f t="shared" si="923"/>
        <v>0</v>
      </c>
      <c r="AJ765" s="73">
        <f t="shared" si="924"/>
        <v>0</v>
      </c>
      <c r="AK765" s="39"/>
    </row>
    <row r="766" spans="1:37" x14ac:dyDescent="0.35">
      <c r="A766" s="34">
        <f t="shared" si="909"/>
        <v>0</v>
      </c>
      <c r="B766" s="236">
        <f t="shared" si="925"/>
        <v>0</v>
      </c>
      <c r="C766" s="36">
        <f t="shared" si="910"/>
        <v>0</v>
      </c>
      <c r="D766" s="35"/>
      <c r="E766" s="35"/>
      <c r="F766" s="35"/>
      <c r="H766" s="35"/>
      <c r="I766" s="54"/>
      <c r="J766" s="54"/>
      <c r="K766" s="35"/>
      <c r="L766" s="35"/>
      <c r="M766" s="37"/>
      <c r="N766" s="38"/>
      <c r="O766" s="83"/>
      <c r="P766" s="87" t="e">
        <f>VLOOKUP(H766,'SW CAT Values'!D:E,2,)</f>
        <v>#N/A</v>
      </c>
      <c r="Q766" s="71"/>
      <c r="R766" s="70">
        <f t="shared" si="911"/>
        <v>0</v>
      </c>
      <c r="S766" s="70">
        <f t="shared" si="912"/>
        <v>0</v>
      </c>
      <c r="T766" s="320"/>
      <c r="U766" s="320"/>
      <c r="V766" s="71"/>
      <c r="W766" s="70">
        <f t="shared" si="913"/>
        <v>0</v>
      </c>
      <c r="X766" s="70">
        <f t="shared" si="914"/>
        <v>0</v>
      </c>
      <c r="Y766" s="320"/>
      <c r="Z766" s="321"/>
      <c r="AA766" s="72">
        <f t="shared" si="915"/>
        <v>0</v>
      </c>
      <c r="AB766" s="72">
        <f t="shared" si="916"/>
        <v>0</v>
      </c>
      <c r="AC766" s="72">
        <f t="shared" si="917"/>
        <v>0</v>
      </c>
      <c r="AD766" s="72">
        <f t="shared" si="918"/>
        <v>0</v>
      </c>
      <c r="AE766" s="73">
        <f t="shared" si="919"/>
        <v>0</v>
      </c>
      <c r="AF766" s="72">
        <f t="shared" si="920"/>
        <v>0</v>
      </c>
      <c r="AG766" s="72">
        <f t="shared" si="921"/>
        <v>0</v>
      </c>
      <c r="AH766" s="72">
        <f t="shared" si="922"/>
        <v>0</v>
      </c>
      <c r="AI766" s="72">
        <f t="shared" si="923"/>
        <v>0</v>
      </c>
      <c r="AJ766" s="73">
        <f t="shared" si="924"/>
        <v>0</v>
      </c>
      <c r="AK766" s="39"/>
    </row>
    <row r="767" spans="1:37" x14ac:dyDescent="0.35">
      <c r="A767" s="34">
        <f t="shared" si="909"/>
        <v>0</v>
      </c>
      <c r="B767" s="236">
        <f t="shared" si="925"/>
        <v>0</v>
      </c>
      <c r="C767" s="36">
        <f t="shared" si="910"/>
        <v>0</v>
      </c>
      <c r="D767" s="35"/>
      <c r="E767" s="35"/>
      <c r="F767" s="35"/>
      <c r="H767" s="35"/>
      <c r="I767" s="54"/>
      <c r="J767" s="54"/>
      <c r="K767" s="35"/>
      <c r="L767" s="35"/>
      <c r="M767" s="37"/>
      <c r="N767" s="38"/>
      <c r="O767" s="83"/>
      <c r="P767" s="87" t="e">
        <f>VLOOKUP(H767,'SW CAT Values'!D:E,2,)</f>
        <v>#N/A</v>
      </c>
      <c r="Q767" s="71"/>
      <c r="R767" s="70">
        <f t="shared" si="911"/>
        <v>0</v>
      </c>
      <c r="S767" s="70">
        <f t="shared" si="912"/>
        <v>0</v>
      </c>
      <c r="T767" s="320"/>
      <c r="U767" s="320"/>
      <c r="V767" s="71"/>
      <c r="W767" s="70">
        <f t="shared" si="913"/>
        <v>0</v>
      </c>
      <c r="X767" s="70">
        <f t="shared" si="914"/>
        <v>0</v>
      </c>
      <c r="Y767" s="320"/>
      <c r="Z767" s="321"/>
      <c r="AA767" s="72">
        <f t="shared" si="915"/>
        <v>0</v>
      </c>
      <c r="AB767" s="72">
        <f t="shared" si="916"/>
        <v>0</v>
      </c>
      <c r="AC767" s="72">
        <f t="shared" si="917"/>
        <v>0</v>
      </c>
      <c r="AD767" s="72">
        <f t="shared" si="918"/>
        <v>0</v>
      </c>
      <c r="AE767" s="73">
        <f t="shared" si="919"/>
        <v>0</v>
      </c>
      <c r="AF767" s="72">
        <f t="shared" si="920"/>
        <v>0</v>
      </c>
      <c r="AG767" s="72">
        <f t="shared" si="921"/>
        <v>0</v>
      </c>
      <c r="AH767" s="72">
        <f t="shared" si="922"/>
        <v>0</v>
      </c>
      <c r="AI767" s="72">
        <f t="shared" si="923"/>
        <v>0</v>
      </c>
      <c r="AJ767" s="73">
        <f t="shared" si="924"/>
        <v>0</v>
      </c>
      <c r="AK767" s="39"/>
    </row>
    <row r="768" spans="1:37" x14ac:dyDescent="0.35">
      <c r="A768" s="34">
        <f t="shared" si="909"/>
        <v>0</v>
      </c>
      <c r="B768" s="236">
        <f t="shared" si="925"/>
        <v>0</v>
      </c>
      <c r="C768" s="36">
        <f t="shared" si="910"/>
        <v>0</v>
      </c>
      <c r="D768" s="35"/>
      <c r="E768" s="35"/>
      <c r="F768" s="35"/>
      <c r="H768" s="35"/>
      <c r="I768" s="54"/>
      <c r="J768" s="54"/>
      <c r="K768" s="35"/>
      <c r="L768" s="35"/>
      <c r="M768" s="37"/>
      <c r="N768" s="38"/>
      <c r="O768" s="83"/>
      <c r="P768" s="87" t="e">
        <f>VLOOKUP(H768,'SW CAT Values'!D:E,2,)</f>
        <v>#N/A</v>
      </c>
      <c r="Q768" s="71"/>
      <c r="R768" s="70">
        <f t="shared" si="911"/>
        <v>0</v>
      </c>
      <c r="S768" s="70">
        <f t="shared" si="912"/>
        <v>0</v>
      </c>
      <c r="T768" s="320"/>
      <c r="U768" s="320"/>
      <c r="V768" s="71"/>
      <c r="W768" s="70">
        <f t="shared" si="913"/>
        <v>0</v>
      </c>
      <c r="X768" s="70">
        <f t="shared" si="914"/>
        <v>0</v>
      </c>
      <c r="Y768" s="320"/>
      <c r="Z768" s="321"/>
      <c r="AA768" s="72">
        <f t="shared" si="915"/>
        <v>0</v>
      </c>
      <c r="AB768" s="72">
        <f t="shared" si="916"/>
        <v>0</v>
      </c>
      <c r="AC768" s="72">
        <f t="shared" si="917"/>
        <v>0</v>
      </c>
      <c r="AD768" s="72">
        <f t="shared" si="918"/>
        <v>0</v>
      </c>
      <c r="AE768" s="73">
        <f t="shared" si="919"/>
        <v>0</v>
      </c>
      <c r="AF768" s="72">
        <f t="shared" si="920"/>
        <v>0</v>
      </c>
      <c r="AG768" s="72">
        <f t="shared" si="921"/>
        <v>0</v>
      </c>
      <c r="AH768" s="72">
        <f t="shared" si="922"/>
        <v>0</v>
      </c>
      <c r="AI768" s="72">
        <f t="shared" si="923"/>
        <v>0</v>
      </c>
      <c r="AJ768" s="73">
        <f t="shared" si="924"/>
        <v>0</v>
      </c>
      <c r="AK768" s="39"/>
    </row>
    <row r="769" spans="1:37" x14ac:dyDescent="0.35">
      <c r="A769" s="34">
        <f t="shared" ref="A769:A774" si="926">$A$788</f>
        <v>0</v>
      </c>
      <c r="B769" s="236">
        <f t="shared" si="925"/>
        <v>0</v>
      </c>
      <c r="C769" s="36">
        <f t="shared" ref="C769:C774" si="927">$C$788</f>
        <v>0</v>
      </c>
      <c r="D769" s="35"/>
      <c r="E769" s="35"/>
      <c r="F769" s="35"/>
      <c r="H769" s="35"/>
      <c r="I769" s="54"/>
      <c r="J769" s="54"/>
      <c r="K769" s="35"/>
      <c r="L769" s="35"/>
      <c r="M769" s="37"/>
      <c r="N769" s="38"/>
      <c r="O769" s="83"/>
      <c r="P769" s="87" t="e">
        <f>VLOOKUP(H769,'SW CAT Values'!D:E,2,)</f>
        <v>#N/A</v>
      </c>
      <c r="Q769" s="71"/>
      <c r="R769" s="70">
        <f t="shared" si="911"/>
        <v>0</v>
      </c>
      <c r="S769" s="70">
        <f t="shared" si="912"/>
        <v>0</v>
      </c>
      <c r="T769" s="320"/>
      <c r="U769" s="320"/>
      <c r="V769" s="71"/>
      <c r="W769" s="70">
        <f t="shared" si="913"/>
        <v>0</v>
      </c>
      <c r="X769" s="70">
        <f t="shared" si="914"/>
        <v>0</v>
      </c>
      <c r="Y769" s="320"/>
      <c r="Z769" s="321"/>
      <c r="AA769" s="72">
        <f t="shared" si="915"/>
        <v>0</v>
      </c>
      <c r="AB769" s="72">
        <f t="shared" si="916"/>
        <v>0</v>
      </c>
      <c r="AC769" s="72">
        <f t="shared" si="917"/>
        <v>0</v>
      </c>
      <c r="AD769" s="72">
        <f t="shared" si="918"/>
        <v>0</v>
      </c>
      <c r="AE769" s="73">
        <f t="shared" si="919"/>
        <v>0</v>
      </c>
      <c r="AF769" s="72">
        <f t="shared" si="920"/>
        <v>0</v>
      </c>
      <c r="AG769" s="72">
        <f t="shared" si="921"/>
        <v>0</v>
      </c>
      <c r="AH769" s="72">
        <f t="shared" si="922"/>
        <v>0</v>
      </c>
      <c r="AI769" s="72">
        <f t="shared" si="923"/>
        <v>0</v>
      </c>
      <c r="AJ769" s="73">
        <f t="shared" si="924"/>
        <v>0</v>
      </c>
      <c r="AK769" s="39"/>
    </row>
    <row r="770" spans="1:37" x14ac:dyDescent="0.35">
      <c r="A770" s="34">
        <f t="shared" si="926"/>
        <v>0</v>
      </c>
      <c r="B770" s="236">
        <f t="shared" si="925"/>
        <v>0</v>
      </c>
      <c r="C770" s="36">
        <f t="shared" si="927"/>
        <v>0</v>
      </c>
      <c r="D770" s="35"/>
      <c r="E770" s="35"/>
      <c r="F770" s="35"/>
      <c r="H770" s="35"/>
      <c r="I770" s="54"/>
      <c r="J770" s="54"/>
      <c r="K770" s="35"/>
      <c r="L770" s="35"/>
      <c r="M770" s="37"/>
      <c r="N770" s="38"/>
      <c r="O770" s="83"/>
      <c r="P770" s="87" t="e">
        <f>VLOOKUP(H770,'SW CAT Values'!D:E,2,)</f>
        <v>#N/A</v>
      </c>
      <c r="Q770" s="71"/>
      <c r="R770" s="70">
        <f t="shared" si="911"/>
        <v>0</v>
      </c>
      <c r="S770" s="70">
        <f t="shared" si="912"/>
        <v>0</v>
      </c>
      <c r="T770" s="320"/>
      <c r="U770" s="320"/>
      <c r="V770" s="71"/>
      <c r="W770" s="70">
        <f t="shared" si="913"/>
        <v>0</v>
      </c>
      <c r="X770" s="70">
        <f t="shared" si="914"/>
        <v>0</v>
      </c>
      <c r="Y770" s="320"/>
      <c r="Z770" s="321"/>
      <c r="AA770" s="72">
        <f t="shared" si="915"/>
        <v>0</v>
      </c>
      <c r="AB770" s="72">
        <f t="shared" si="916"/>
        <v>0</v>
      </c>
      <c r="AC770" s="72">
        <f t="shared" si="917"/>
        <v>0</v>
      </c>
      <c r="AD770" s="72">
        <f t="shared" si="918"/>
        <v>0</v>
      </c>
      <c r="AE770" s="73">
        <f t="shared" si="919"/>
        <v>0</v>
      </c>
      <c r="AF770" s="72">
        <f t="shared" si="920"/>
        <v>0</v>
      </c>
      <c r="AG770" s="72">
        <f t="shared" si="921"/>
        <v>0</v>
      </c>
      <c r="AH770" s="72">
        <f t="shared" si="922"/>
        <v>0</v>
      </c>
      <c r="AI770" s="72">
        <f t="shared" si="923"/>
        <v>0</v>
      </c>
      <c r="AJ770" s="73">
        <f t="shared" si="924"/>
        <v>0</v>
      </c>
      <c r="AK770" s="39"/>
    </row>
    <row r="771" spans="1:37" x14ac:dyDescent="0.35">
      <c r="A771" s="34">
        <f t="shared" si="926"/>
        <v>0</v>
      </c>
      <c r="B771" s="236">
        <f t="shared" si="925"/>
        <v>0</v>
      </c>
      <c r="C771" s="36">
        <f t="shared" si="927"/>
        <v>0</v>
      </c>
      <c r="D771" s="35"/>
      <c r="E771" s="35"/>
      <c r="F771" s="35"/>
      <c r="H771" s="35"/>
      <c r="I771" s="54"/>
      <c r="J771" s="54"/>
      <c r="K771" s="35"/>
      <c r="L771" s="35"/>
      <c r="M771" s="37"/>
      <c r="N771" s="38"/>
      <c r="O771" s="83"/>
      <c r="P771" s="87" t="e">
        <f>VLOOKUP(H771,'SW CAT Values'!D:E,2,)</f>
        <v>#N/A</v>
      </c>
      <c r="Q771" s="71"/>
      <c r="R771" s="70">
        <f t="shared" si="911"/>
        <v>0</v>
      </c>
      <c r="S771" s="70">
        <f t="shared" si="912"/>
        <v>0</v>
      </c>
      <c r="T771" s="320"/>
      <c r="U771" s="320"/>
      <c r="V771" s="71"/>
      <c r="W771" s="70">
        <f t="shared" si="913"/>
        <v>0</v>
      </c>
      <c r="X771" s="70">
        <f t="shared" si="914"/>
        <v>0</v>
      </c>
      <c r="Y771" s="320"/>
      <c r="Z771" s="321"/>
      <c r="AA771" s="72">
        <f t="shared" si="915"/>
        <v>0</v>
      </c>
      <c r="AB771" s="72">
        <f t="shared" si="916"/>
        <v>0</v>
      </c>
      <c r="AC771" s="72">
        <f t="shared" si="917"/>
        <v>0</v>
      </c>
      <c r="AD771" s="72">
        <f t="shared" si="918"/>
        <v>0</v>
      </c>
      <c r="AE771" s="73">
        <f t="shared" si="919"/>
        <v>0</v>
      </c>
      <c r="AF771" s="72">
        <f t="shared" si="920"/>
        <v>0</v>
      </c>
      <c r="AG771" s="72">
        <f t="shared" si="921"/>
        <v>0</v>
      </c>
      <c r="AH771" s="72">
        <f t="shared" si="922"/>
        <v>0</v>
      </c>
      <c r="AI771" s="72">
        <f t="shared" si="923"/>
        <v>0</v>
      </c>
      <c r="AJ771" s="73">
        <f t="shared" si="924"/>
        <v>0</v>
      </c>
      <c r="AK771" s="39"/>
    </row>
    <row r="772" spans="1:37" x14ac:dyDescent="0.35">
      <c r="A772" s="34">
        <f t="shared" si="926"/>
        <v>0</v>
      </c>
      <c r="B772" s="236">
        <f t="shared" si="925"/>
        <v>0</v>
      </c>
      <c r="C772" s="36">
        <f t="shared" si="927"/>
        <v>0</v>
      </c>
      <c r="D772" s="35"/>
      <c r="E772" s="35"/>
      <c r="F772" s="35"/>
      <c r="H772" s="35"/>
      <c r="I772" s="54"/>
      <c r="J772" s="54"/>
      <c r="K772" s="35"/>
      <c r="L772" s="35"/>
      <c r="M772" s="37"/>
      <c r="N772" s="38"/>
      <c r="O772" s="83"/>
      <c r="P772" s="87" t="e">
        <f>VLOOKUP(H772,'SW CAT Values'!D:E,2,)</f>
        <v>#N/A</v>
      </c>
      <c r="Q772" s="71"/>
      <c r="R772" s="70">
        <f t="shared" si="911"/>
        <v>0</v>
      </c>
      <c r="S772" s="70">
        <f t="shared" si="912"/>
        <v>0</v>
      </c>
      <c r="T772" s="320"/>
      <c r="U772" s="320"/>
      <c r="V772" s="71"/>
      <c r="W772" s="70">
        <f t="shared" si="913"/>
        <v>0</v>
      </c>
      <c r="X772" s="70">
        <f t="shared" si="914"/>
        <v>0</v>
      </c>
      <c r="Y772" s="320"/>
      <c r="Z772" s="321"/>
      <c r="AA772" s="72">
        <f t="shared" si="915"/>
        <v>0</v>
      </c>
      <c r="AB772" s="72">
        <f t="shared" si="916"/>
        <v>0</v>
      </c>
      <c r="AC772" s="72">
        <f t="shared" si="917"/>
        <v>0</v>
      </c>
      <c r="AD772" s="72">
        <f t="shared" si="918"/>
        <v>0</v>
      </c>
      <c r="AE772" s="73">
        <f t="shared" si="919"/>
        <v>0</v>
      </c>
      <c r="AF772" s="72">
        <f t="shared" si="920"/>
        <v>0</v>
      </c>
      <c r="AG772" s="72">
        <f t="shared" si="921"/>
        <v>0</v>
      </c>
      <c r="AH772" s="72">
        <f t="shared" si="922"/>
        <v>0</v>
      </c>
      <c r="AI772" s="72">
        <f t="shared" si="923"/>
        <v>0</v>
      </c>
      <c r="AJ772" s="73">
        <f t="shared" si="924"/>
        <v>0</v>
      </c>
      <c r="AK772" s="39"/>
    </row>
    <row r="773" spans="1:37" x14ac:dyDescent="0.35">
      <c r="A773" s="34">
        <f t="shared" si="926"/>
        <v>0</v>
      </c>
      <c r="B773" s="236">
        <f t="shared" si="925"/>
        <v>0</v>
      </c>
      <c r="C773" s="36">
        <f t="shared" si="927"/>
        <v>0</v>
      </c>
      <c r="D773" s="35"/>
      <c r="E773" s="35"/>
      <c r="F773" s="35"/>
      <c r="H773" s="35"/>
      <c r="I773" s="54"/>
      <c r="J773" s="54"/>
      <c r="K773" s="35"/>
      <c r="L773" s="35"/>
      <c r="M773" s="37"/>
      <c r="N773" s="38"/>
      <c r="O773" s="83"/>
      <c r="P773" s="87" t="e">
        <f>VLOOKUP(H773,'SW CAT Values'!D:E,2,)</f>
        <v>#N/A</v>
      </c>
      <c r="Q773" s="71"/>
      <c r="R773" s="70">
        <f t="shared" si="911"/>
        <v>0</v>
      </c>
      <c r="S773" s="70">
        <f t="shared" si="912"/>
        <v>0</v>
      </c>
      <c r="T773" s="320"/>
      <c r="U773" s="320"/>
      <c r="V773" s="71"/>
      <c r="W773" s="70">
        <f t="shared" si="913"/>
        <v>0</v>
      </c>
      <c r="X773" s="70">
        <f t="shared" si="914"/>
        <v>0</v>
      </c>
      <c r="Y773" s="320"/>
      <c r="Z773" s="321"/>
      <c r="AA773" s="72">
        <f t="shared" si="915"/>
        <v>0</v>
      </c>
      <c r="AB773" s="72">
        <f t="shared" si="916"/>
        <v>0</v>
      </c>
      <c r="AC773" s="72">
        <f t="shared" si="917"/>
        <v>0</v>
      </c>
      <c r="AD773" s="72">
        <f t="shared" si="918"/>
        <v>0</v>
      </c>
      <c r="AE773" s="73">
        <f t="shared" si="919"/>
        <v>0</v>
      </c>
      <c r="AF773" s="72">
        <f t="shared" si="920"/>
        <v>0</v>
      </c>
      <c r="AG773" s="72">
        <f t="shared" si="921"/>
        <v>0</v>
      </c>
      <c r="AH773" s="72">
        <f t="shared" si="922"/>
        <v>0</v>
      </c>
      <c r="AI773" s="72">
        <f t="shared" si="923"/>
        <v>0</v>
      </c>
      <c r="AJ773" s="73">
        <f t="shared" si="924"/>
        <v>0</v>
      </c>
      <c r="AK773" s="39"/>
    </row>
    <row r="774" spans="1:37" x14ac:dyDescent="0.35">
      <c r="A774" s="34">
        <f t="shared" si="926"/>
        <v>0</v>
      </c>
      <c r="B774" s="236">
        <f t="shared" si="925"/>
        <v>0</v>
      </c>
      <c r="C774" s="36">
        <f t="shared" si="927"/>
        <v>0</v>
      </c>
      <c r="D774" s="35"/>
      <c r="E774" s="35"/>
      <c r="F774" s="35"/>
      <c r="H774" s="35"/>
      <c r="I774" s="54"/>
      <c r="J774" s="54"/>
      <c r="K774" s="35"/>
      <c r="L774" s="35"/>
      <c r="M774" s="37"/>
      <c r="N774" s="38"/>
      <c r="O774" s="83"/>
      <c r="P774" s="87" t="e">
        <f>VLOOKUP(H774,'SW CAT Values'!D:E,2,)</f>
        <v>#N/A</v>
      </c>
      <c r="Q774" s="71"/>
      <c r="R774" s="70">
        <f t="shared" si="911"/>
        <v>0</v>
      </c>
      <c r="S774" s="70">
        <f t="shared" si="912"/>
        <v>0</v>
      </c>
      <c r="T774" s="320"/>
      <c r="U774" s="320"/>
      <c r="V774" s="71"/>
      <c r="W774" s="70">
        <f t="shared" si="913"/>
        <v>0</v>
      </c>
      <c r="X774" s="70">
        <f t="shared" si="914"/>
        <v>0</v>
      </c>
      <c r="Y774" s="320"/>
      <c r="Z774" s="321"/>
      <c r="AA774" s="72">
        <f t="shared" si="915"/>
        <v>0</v>
      </c>
      <c r="AB774" s="72">
        <f t="shared" si="916"/>
        <v>0</v>
      </c>
      <c r="AC774" s="72">
        <f t="shared" si="917"/>
        <v>0</v>
      </c>
      <c r="AD774" s="72">
        <f t="shared" si="918"/>
        <v>0</v>
      </c>
      <c r="AE774" s="73">
        <f t="shared" si="919"/>
        <v>0</v>
      </c>
      <c r="AF774" s="72">
        <f t="shared" si="920"/>
        <v>0</v>
      </c>
      <c r="AG774" s="72">
        <f t="shared" si="921"/>
        <v>0</v>
      </c>
      <c r="AH774" s="72">
        <f t="shared" si="922"/>
        <v>0</v>
      </c>
      <c r="AI774" s="72">
        <f t="shared" si="923"/>
        <v>0</v>
      </c>
      <c r="AJ774" s="73">
        <f t="shared" si="924"/>
        <v>0</v>
      </c>
      <c r="AK774" s="39"/>
    </row>
    <row r="775" spans="1:37" x14ac:dyDescent="0.35">
      <c r="A775" s="34">
        <f t="shared" ref="A775:A780" si="928">$A$788</f>
        <v>0</v>
      </c>
      <c r="B775" s="236">
        <f t="shared" si="925"/>
        <v>0</v>
      </c>
      <c r="C775" s="36">
        <f t="shared" ref="C775:C780" si="929">$C$788</f>
        <v>0</v>
      </c>
      <c r="D775" s="35"/>
      <c r="E775" s="35"/>
      <c r="F775" s="35"/>
      <c r="H775" s="35"/>
      <c r="I775" s="54"/>
      <c r="J775" s="54"/>
      <c r="K775" s="35"/>
      <c r="L775" s="35"/>
      <c r="M775" s="37"/>
      <c r="N775" s="38"/>
      <c r="O775" s="83"/>
      <c r="P775" s="87" t="e">
        <f>VLOOKUP(H775,'SW CAT Values'!D:E,2,)</f>
        <v>#N/A</v>
      </c>
      <c r="Q775" s="71"/>
      <c r="R775" s="70">
        <f t="shared" si="911"/>
        <v>0</v>
      </c>
      <c r="S775" s="70">
        <f t="shared" si="912"/>
        <v>0</v>
      </c>
      <c r="T775" s="320"/>
      <c r="U775" s="320"/>
      <c r="V775" s="71"/>
      <c r="W775" s="70">
        <f t="shared" si="913"/>
        <v>0</v>
      </c>
      <c r="X775" s="70">
        <f t="shared" si="914"/>
        <v>0</v>
      </c>
      <c r="Y775" s="320"/>
      <c r="Z775" s="321"/>
      <c r="AA775" s="72">
        <f t="shared" si="915"/>
        <v>0</v>
      </c>
      <c r="AB775" s="72">
        <f t="shared" si="916"/>
        <v>0</v>
      </c>
      <c r="AC775" s="72">
        <f t="shared" si="917"/>
        <v>0</v>
      </c>
      <c r="AD775" s="72">
        <f t="shared" si="918"/>
        <v>0</v>
      </c>
      <c r="AE775" s="73">
        <f t="shared" si="919"/>
        <v>0</v>
      </c>
      <c r="AF775" s="72">
        <f t="shared" si="920"/>
        <v>0</v>
      </c>
      <c r="AG775" s="72">
        <f t="shared" si="921"/>
        <v>0</v>
      </c>
      <c r="AH775" s="72">
        <f t="shared" si="922"/>
        <v>0</v>
      </c>
      <c r="AI775" s="72">
        <f t="shared" si="923"/>
        <v>0</v>
      </c>
      <c r="AJ775" s="73">
        <f t="shared" si="924"/>
        <v>0</v>
      </c>
      <c r="AK775" s="39"/>
    </row>
    <row r="776" spans="1:37" x14ac:dyDescent="0.35">
      <c r="A776" s="34">
        <f t="shared" si="928"/>
        <v>0</v>
      </c>
      <c r="B776" s="236">
        <f t="shared" si="925"/>
        <v>0</v>
      </c>
      <c r="C776" s="36">
        <f t="shared" si="929"/>
        <v>0</v>
      </c>
      <c r="D776" s="35"/>
      <c r="E776" s="35"/>
      <c r="F776" s="35"/>
      <c r="H776" s="35"/>
      <c r="I776" s="54"/>
      <c r="J776" s="54"/>
      <c r="K776" s="35"/>
      <c r="L776" s="35"/>
      <c r="M776" s="37"/>
      <c r="N776" s="38"/>
      <c r="O776" s="83"/>
      <c r="P776" s="87" t="e">
        <f>VLOOKUP(H776,'SW CAT Values'!D:E,2,)</f>
        <v>#N/A</v>
      </c>
      <c r="Q776" s="71"/>
      <c r="R776" s="70">
        <f t="shared" si="911"/>
        <v>0</v>
      </c>
      <c r="S776" s="70">
        <f t="shared" si="912"/>
        <v>0</v>
      </c>
      <c r="T776" s="320"/>
      <c r="U776" s="320"/>
      <c r="V776" s="71"/>
      <c r="W776" s="70">
        <f t="shared" si="913"/>
        <v>0</v>
      </c>
      <c r="X776" s="70">
        <f t="shared" si="914"/>
        <v>0</v>
      </c>
      <c r="Y776" s="320"/>
      <c r="Z776" s="321"/>
      <c r="AA776" s="72">
        <f t="shared" si="915"/>
        <v>0</v>
      </c>
      <c r="AB776" s="72">
        <f t="shared" si="916"/>
        <v>0</v>
      </c>
      <c r="AC776" s="72">
        <f t="shared" si="917"/>
        <v>0</v>
      </c>
      <c r="AD776" s="72">
        <f t="shared" si="918"/>
        <v>0</v>
      </c>
      <c r="AE776" s="73">
        <f t="shared" si="919"/>
        <v>0</v>
      </c>
      <c r="AF776" s="72">
        <f t="shared" si="920"/>
        <v>0</v>
      </c>
      <c r="AG776" s="72">
        <f t="shared" si="921"/>
        <v>0</v>
      </c>
      <c r="AH776" s="72">
        <f t="shared" si="922"/>
        <v>0</v>
      </c>
      <c r="AI776" s="72">
        <f t="shared" si="923"/>
        <v>0</v>
      </c>
      <c r="AJ776" s="73">
        <f t="shared" si="924"/>
        <v>0</v>
      </c>
      <c r="AK776" s="39"/>
    </row>
    <row r="777" spans="1:37" x14ac:dyDescent="0.35">
      <c r="A777" s="34">
        <f t="shared" si="928"/>
        <v>0</v>
      </c>
      <c r="B777" s="236">
        <f t="shared" si="925"/>
        <v>0</v>
      </c>
      <c r="C777" s="36">
        <f t="shared" si="929"/>
        <v>0</v>
      </c>
      <c r="D777" s="35"/>
      <c r="E777" s="35"/>
      <c r="F777" s="35"/>
      <c r="H777" s="35"/>
      <c r="I777" s="54"/>
      <c r="J777" s="54"/>
      <c r="K777" s="35"/>
      <c r="L777" s="35"/>
      <c r="M777" s="37"/>
      <c r="N777" s="38"/>
      <c r="O777" s="83"/>
      <c r="P777" s="87" t="e">
        <f>VLOOKUP(H777,'SW CAT Values'!D:E,2,)</f>
        <v>#N/A</v>
      </c>
      <c r="Q777" s="71"/>
      <c r="R777" s="70">
        <f t="shared" si="911"/>
        <v>0</v>
      </c>
      <c r="S777" s="70">
        <f t="shared" si="912"/>
        <v>0</v>
      </c>
      <c r="T777" s="320"/>
      <c r="U777" s="320"/>
      <c r="V777" s="71"/>
      <c r="W777" s="70">
        <f t="shared" si="913"/>
        <v>0</v>
      </c>
      <c r="X777" s="70">
        <f t="shared" si="914"/>
        <v>0</v>
      </c>
      <c r="Y777" s="320"/>
      <c r="Z777" s="321"/>
      <c r="AA777" s="72">
        <f t="shared" si="915"/>
        <v>0</v>
      </c>
      <c r="AB777" s="72">
        <f t="shared" si="916"/>
        <v>0</v>
      </c>
      <c r="AC777" s="72">
        <f t="shared" si="917"/>
        <v>0</v>
      </c>
      <c r="AD777" s="72">
        <f t="shared" si="918"/>
        <v>0</v>
      </c>
      <c r="AE777" s="73">
        <f t="shared" si="919"/>
        <v>0</v>
      </c>
      <c r="AF777" s="72">
        <f t="shared" si="920"/>
        <v>0</v>
      </c>
      <c r="AG777" s="72">
        <f t="shared" si="921"/>
        <v>0</v>
      </c>
      <c r="AH777" s="72">
        <f t="shared" si="922"/>
        <v>0</v>
      </c>
      <c r="AI777" s="72">
        <f t="shared" si="923"/>
        <v>0</v>
      </c>
      <c r="AJ777" s="73">
        <f t="shared" si="924"/>
        <v>0</v>
      </c>
      <c r="AK777" s="39"/>
    </row>
    <row r="778" spans="1:37" x14ac:dyDescent="0.35">
      <c r="A778" s="34">
        <f t="shared" si="928"/>
        <v>0</v>
      </c>
      <c r="B778" s="236">
        <f t="shared" si="925"/>
        <v>0</v>
      </c>
      <c r="C778" s="36">
        <f t="shared" si="929"/>
        <v>0</v>
      </c>
      <c r="D778" s="35"/>
      <c r="E778" s="35"/>
      <c r="F778" s="35"/>
      <c r="H778" s="35"/>
      <c r="I778" s="54"/>
      <c r="J778" s="54"/>
      <c r="K778" s="35"/>
      <c r="L778" s="35"/>
      <c r="M778" s="37"/>
      <c r="N778" s="38"/>
      <c r="O778" s="83"/>
      <c r="P778" s="87" t="e">
        <f>VLOOKUP(H778,'SW CAT Values'!D:E,2,)</f>
        <v>#N/A</v>
      </c>
      <c r="Q778" s="71"/>
      <c r="R778" s="70">
        <f t="shared" si="911"/>
        <v>0</v>
      </c>
      <c r="S778" s="70">
        <f t="shared" si="912"/>
        <v>0</v>
      </c>
      <c r="T778" s="320"/>
      <c r="U778" s="320"/>
      <c r="V778" s="71"/>
      <c r="W778" s="70">
        <f t="shared" si="913"/>
        <v>0</v>
      </c>
      <c r="X778" s="70">
        <f t="shared" si="914"/>
        <v>0</v>
      </c>
      <c r="Y778" s="320"/>
      <c r="Z778" s="321"/>
      <c r="AA778" s="72">
        <f t="shared" si="915"/>
        <v>0</v>
      </c>
      <c r="AB778" s="72">
        <f t="shared" si="916"/>
        <v>0</v>
      </c>
      <c r="AC778" s="72">
        <f t="shared" si="917"/>
        <v>0</v>
      </c>
      <c r="AD778" s="72">
        <f t="shared" si="918"/>
        <v>0</v>
      </c>
      <c r="AE778" s="73">
        <f t="shared" si="919"/>
        <v>0</v>
      </c>
      <c r="AF778" s="72">
        <f t="shared" si="920"/>
        <v>0</v>
      </c>
      <c r="AG778" s="72">
        <f t="shared" si="921"/>
        <v>0</v>
      </c>
      <c r="AH778" s="72">
        <f t="shared" si="922"/>
        <v>0</v>
      </c>
      <c r="AI778" s="72">
        <f t="shared" si="923"/>
        <v>0</v>
      </c>
      <c r="AJ778" s="73">
        <f t="shared" si="924"/>
        <v>0</v>
      </c>
      <c r="AK778" s="39"/>
    </row>
    <row r="779" spans="1:37" x14ac:dyDescent="0.35">
      <c r="A779" s="34">
        <f t="shared" si="928"/>
        <v>0</v>
      </c>
      <c r="B779" s="236">
        <f t="shared" si="925"/>
        <v>0</v>
      </c>
      <c r="C779" s="36">
        <f t="shared" si="929"/>
        <v>0</v>
      </c>
      <c r="D779" s="35"/>
      <c r="E779" s="35"/>
      <c r="F779" s="35"/>
      <c r="H779" s="35"/>
      <c r="I779" s="54"/>
      <c r="J779" s="54"/>
      <c r="K779" s="35"/>
      <c r="L779" s="35"/>
      <c r="M779" s="37"/>
      <c r="N779" s="38"/>
      <c r="O779" s="83"/>
      <c r="P779" s="87" t="e">
        <f>VLOOKUP(H779,'SW CAT Values'!D:E,2,)</f>
        <v>#N/A</v>
      </c>
      <c r="Q779" s="71"/>
      <c r="R779" s="70">
        <f t="shared" si="911"/>
        <v>0</v>
      </c>
      <c r="S779" s="70">
        <f t="shared" si="912"/>
        <v>0</v>
      </c>
      <c r="T779" s="320"/>
      <c r="U779" s="320"/>
      <c r="V779" s="71"/>
      <c r="W779" s="70">
        <f t="shared" si="913"/>
        <v>0</v>
      </c>
      <c r="X779" s="70">
        <f t="shared" si="914"/>
        <v>0</v>
      </c>
      <c r="Y779" s="320"/>
      <c r="Z779" s="321"/>
      <c r="AA779" s="72">
        <f t="shared" si="915"/>
        <v>0</v>
      </c>
      <c r="AB779" s="72">
        <f t="shared" si="916"/>
        <v>0</v>
      </c>
      <c r="AC779" s="72">
        <f t="shared" si="917"/>
        <v>0</v>
      </c>
      <c r="AD779" s="72">
        <f t="shared" si="918"/>
        <v>0</v>
      </c>
      <c r="AE779" s="73">
        <f t="shared" si="919"/>
        <v>0</v>
      </c>
      <c r="AF779" s="72">
        <f t="shared" si="920"/>
        <v>0</v>
      </c>
      <c r="AG779" s="72">
        <f t="shared" si="921"/>
        <v>0</v>
      </c>
      <c r="AH779" s="72">
        <f t="shared" si="922"/>
        <v>0</v>
      </c>
      <c r="AI779" s="72">
        <f t="shared" si="923"/>
        <v>0</v>
      </c>
      <c r="AJ779" s="73">
        <f t="shared" si="924"/>
        <v>0</v>
      </c>
      <c r="AK779" s="39"/>
    </row>
    <row r="780" spans="1:37" x14ac:dyDescent="0.35">
      <c r="A780" s="34">
        <f t="shared" si="928"/>
        <v>0</v>
      </c>
      <c r="B780" s="236">
        <f t="shared" si="925"/>
        <v>0</v>
      </c>
      <c r="C780" s="36">
        <f t="shared" si="929"/>
        <v>0</v>
      </c>
      <c r="D780" s="35"/>
      <c r="E780" s="35"/>
      <c r="F780" s="35"/>
      <c r="H780" s="35"/>
      <c r="I780" s="54"/>
      <c r="J780" s="54"/>
      <c r="K780" s="35"/>
      <c r="L780" s="35"/>
      <c r="M780" s="37"/>
      <c r="N780" s="38"/>
      <c r="O780" s="83"/>
      <c r="P780" s="87" t="e">
        <f>VLOOKUP(H780,'SW CAT Values'!D:E,2,)</f>
        <v>#N/A</v>
      </c>
      <c r="Q780" s="71"/>
      <c r="R780" s="70">
        <f t="shared" si="911"/>
        <v>0</v>
      </c>
      <c r="S780" s="70">
        <f t="shared" si="912"/>
        <v>0</v>
      </c>
      <c r="T780" s="320"/>
      <c r="U780" s="320"/>
      <c r="V780" s="71"/>
      <c r="W780" s="70">
        <f t="shared" si="913"/>
        <v>0</v>
      </c>
      <c r="X780" s="70">
        <f t="shared" si="914"/>
        <v>0</v>
      </c>
      <c r="Y780" s="320"/>
      <c r="Z780" s="321"/>
      <c r="AA780" s="72">
        <f t="shared" si="915"/>
        <v>0</v>
      </c>
      <c r="AB780" s="72">
        <f t="shared" si="916"/>
        <v>0</v>
      </c>
      <c r="AC780" s="72">
        <f t="shared" si="917"/>
        <v>0</v>
      </c>
      <c r="AD780" s="72">
        <f t="shared" si="918"/>
        <v>0</v>
      </c>
      <c r="AE780" s="73">
        <f t="shared" si="919"/>
        <v>0</v>
      </c>
      <c r="AF780" s="72">
        <f t="shared" si="920"/>
        <v>0</v>
      </c>
      <c r="AG780" s="72">
        <f t="shared" si="921"/>
        <v>0</v>
      </c>
      <c r="AH780" s="72">
        <f t="shared" si="922"/>
        <v>0</v>
      </c>
      <c r="AI780" s="72">
        <f t="shared" si="923"/>
        <v>0</v>
      </c>
      <c r="AJ780" s="73">
        <f t="shared" si="924"/>
        <v>0</v>
      </c>
      <c r="AK780" s="39"/>
    </row>
    <row r="781" spans="1:37" x14ac:dyDescent="0.35">
      <c r="A781" s="34">
        <f t="shared" ref="A781:A783" si="930">$A$788</f>
        <v>0</v>
      </c>
      <c r="B781" s="236">
        <f t="shared" si="925"/>
        <v>0</v>
      </c>
      <c r="C781" s="36">
        <f t="shared" ref="C781:C783" si="931">$C$788</f>
        <v>0</v>
      </c>
      <c r="D781" s="35"/>
      <c r="E781" s="35"/>
      <c r="F781" s="35"/>
      <c r="H781" s="35"/>
      <c r="I781" s="54"/>
      <c r="J781" s="54"/>
      <c r="K781" s="35"/>
      <c r="L781" s="35"/>
      <c r="M781" s="37"/>
      <c r="N781" s="38"/>
      <c r="O781" s="83"/>
      <c r="P781" s="87" t="e">
        <f>VLOOKUP(H781,'SW CAT Values'!D:E,2,)</f>
        <v>#N/A</v>
      </c>
      <c r="Q781" s="71"/>
      <c r="R781" s="70">
        <f t="shared" si="911"/>
        <v>0</v>
      </c>
      <c r="S781" s="70">
        <f t="shared" si="912"/>
        <v>0</v>
      </c>
      <c r="T781" s="320"/>
      <c r="U781" s="320"/>
      <c r="V781" s="71"/>
      <c r="W781" s="70">
        <f t="shared" si="913"/>
        <v>0</v>
      </c>
      <c r="X781" s="70">
        <f t="shared" si="914"/>
        <v>0</v>
      </c>
      <c r="Y781" s="320"/>
      <c r="Z781" s="321"/>
      <c r="AA781" s="72">
        <f t="shared" si="915"/>
        <v>0</v>
      </c>
      <c r="AB781" s="72">
        <f t="shared" si="916"/>
        <v>0</v>
      </c>
      <c r="AC781" s="72">
        <f t="shared" si="917"/>
        <v>0</v>
      </c>
      <c r="AD781" s="72">
        <f t="shared" si="918"/>
        <v>0</v>
      </c>
      <c r="AE781" s="73">
        <f t="shared" si="919"/>
        <v>0</v>
      </c>
      <c r="AF781" s="72">
        <f t="shared" si="920"/>
        <v>0</v>
      </c>
      <c r="AG781" s="72">
        <f t="shared" si="921"/>
        <v>0</v>
      </c>
      <c r="AH781" s="72">
        <f t="shared" si="922"/>
        <v>0</v>
      </c>
      <c r="AI781" s="72">
        <f t="shared" si="923"/>
        <v>0</v>
      </c>
      <c r="AJ781" s="73">
        <f t="shared" si="924"/>
        <v>0</v>
      </c>
      <c r="AK781" s="39"/>
    </row>
    <row r="782" spans="1:37" x14ac:dyDescent="0.35">
      <c r="A782" s="34">
        <f t="shared" si="930"/>
        <v>0</v>
      </c>
      <c r="B782" s="236">
        <f t="shared" si="925"/>
        <v>0</v>
      </c>
      <c r="C782" s="36">
        <f t="shared" si="931"/>
        <v>0</v>
      </c>
      <c r="D782" s="35"/>
      <c r="E782" s="35"/>
      <c r="F782" s="35"/>
      <c r="H782" s="35"/>
      <c r="I782" s="54"/>
      <c r="J782" s="54"/>
      <c r="K782" s="35"/>
      <c r="L782" s="35"/>
      <c r="M782" s="37"/>
      <c r="N782" s="38"/>
      <c r="O782" s="83"/>
      <c r="P782" s="87" t="e">
        <f>VLOOKUP(H782,'SW CAT Values'!D:E,2,)</f>
        <v>#N/A</v>
      </c>
      <c r="Q782" s="71"/>
      <c r="R782" s="70">
        <f t="shared" si="911"/>
        <v>0</v>
      </c>
      <c r="S782" s="70">
        <f t="shared" si="912"/>
        <v>0</v>
      </c>
      <c r="T782" s="320"/>
      <c r="U782" s="320"/>
      <c r="V782" s="71"/>
      <c r="W782" s="70">
        <f t="shared" si="913"/>
        <v>0</v>
      </c>
      <c r="X782" s="70">
        <f t="shared" si="914"/>
        <v>0</v>
      </c>
      <c r="Y782" s="320"/>
      <c r="Z782" s="321"/>
      <c r="AA782" s="72">
        <f t="shared" si="915"/>
        <v>0</v>
      </c>
      <c r="AB782" s="72">
        <f t="shared" si="916"/>
        <v>0</v>
      </c>
      <c r="AC782" s="72">
        <f t="shared" si="917"/>
        <v>0</v>
      </c>
      <c r="AD782" s="72">
        <f t="shared" si="918"/>
        <v>0</v>
      </c>
      <c r="AE782" s="73">
        <f t="shared" si="919"/>
        <v>0</v>
      </c>
      <c r="AF782" s="72">
        <f t="shared" si="920"/>
        <v>0</v>
      </c>
      <c r="AG782" s="72">
        <f t="shared" si="921"/>
        <v>0</v>
      </c>
      <c r="AH782" s="72">
        <f t="shared" si="922"/>
        <v>0</v>
      </c>
      <c r="AI782" s="72">
        <f t="shared" si="923"/>
        <v>0</v>
      </c>
      <c r="AJ782" s="73">
        <f t="shared" si="924"/>
        <v>0</v>
      </c>
      <c r="AK782" s="39"/>
    </row>
    <row r="783" spans="1:37" x14ac:dyDescent="0.35">
      <c r="A783" s="34">
        <f t="shared" si="930"/>
        <v>0</v>
      </c>
      <c r="B783" s="236">
        <f t="shared" si="925"/>
        <v>0</v>
      </c>
      <c r="C783" s="36">
        <f t="shared" si="931"/>
        <v>0</v>
      </c>
      <c r="D783" s="35"/>
      <c r="E783" s="35"/>
      <c r="F783" s="35"/>
      <c r="H783" s="35"/>
      <c r="I783" s="54"/>
      <c r="J783" s="54"/>
      <c r="K783" s="35"/>
      <c r="L783" s="35"/>
      <c r="M783" s="37"/>
      <c r="N783" s="38"/>
      <c r="O783" s="83"/>
      <c r="P783" s="87" t="e">
        <f>VLOOKUP(H783,'SW CAT Values'!D:E,2,)</f>
        <v>#N/A</v>
      </c>
      <c r="Q783" s="71"/>
      <c r="R783" s="70">
        <f t="shared" si="911"/>
        <v>0</v>
      </c>
      <c r="S783" s="70">
        <f t="shared" si="912"/>
        <v>0</v>
      </c>
      <c r="T783" s="320"/>
      <c r="U783" s="320"/>
      <c r="V783" s="71"/>
      <c r="W783" s="70">
        <f t="shared" si="913"/>
        <v>0</v>
      </c>
      <c r="X783" s="70">
        <f t="shared" si="914"/>
        <v>0</v>
      </c>
      <c r="Y783" s="320"/>
      <c r="Z783" s="321"/>
      <c r="AA783" s="72">
        <f t="shared" si="915"/>
        <v>0</v>
      </c>
      <c r="AB783" s="72">
        <f t="shared" si="916"/>
        <v>0</v>
      </c>
      <c r="AC783" s="72">
        <f t="shared" si="917"/>
        <v>0</v>
      </c>
      <c r="AD783" s="72">
        <f t="shared" si="918"/>
        <v>0</v>
      </c>
      <c r="AE783" s="73">
        <f t="shared" si="919"/>
        <v>0</v>
      </c>
      <c r="AF783" s="72">
        <f t="shared" si="920"/>
        <v>0</v>
      </c>
      <c r="AG783" s="72">
        <f t="shared" si="921"/>
        <v>0</v>
      </c>
      <c r="AH783" s="72">
        <f t="shared" si="922"/>
        <v>0</v>
      </c>
      <c r="AI783" s="72">
        <f t="shared" si="923"/>
        <v>0</v>
      </c>
      <c r="AJ783" s="73">
        <f t="shared" si="924"/>
        <v>0</v>
      </c>
      <c r="AK783" s="39"/>
    </row>
    <row r="784" spans="1:37" x14ac:dyDescent="0.35">
      <c r="A784" s="34">
        <f t="shared" ref="A784:A787" si="932">$A$788</f>
        <v>0</v>
      </c>
      <c r="B784" s="236">
        <f t="shared" si="925"/>
        <v>0</v>
      </c>
      <c r="C784" s="36">
        <f t="shared" ref="C784:C787" si="933">$C$788</f>
        <v>0</v>
      </c>
      <c r="D784" s="35"/>
      <c r="E784" s="35"/>
      <c r="F784" s="35"/>
      <c r="H784" s="35"/>
      <c r="I784" s="54"/>
      <c r="J784" s="54"/>
      <c r="K784" s="35"/>
      <c r="L784" s="35"/>
      <c r="M784" s="37"/>
      <c r="N784" s="38"/>
      <c r="O784" s="83"/>
      <c r="P784" s="87" t="e">
        <f>VLOOKUP(H784,'SW CAT Values'!D:E,2,)</f>
        <v>#N/A</v>
      </c>
      <c r="Q784" s="71"/>
      <c r="R784" s="70">
        <f t="shared" si="911"/>
        <v>0</v>
      </c>
      <c r="S784" s="70">
        <f t="shared" si="912"/>
        <v>0</v>
      </c>
      <c r="T784" s="320"/>
      <c r="U784" s="320"/>
      <c r="V784" s="71"/>
      <c r="W784" s="70">
        <f t="shared" si="913"/>
        <v>0</v>
      </c>
      <c r="X784" s="70">
        <f t="shared" si="914"/>
        <v>0</v>
      </c>
      <c r="Y784" s="320"/>
      <c r="Z784" s="321"/>
      <c r="AA784" s="72">
        <f t="shared" si="915"/>
        <v>0</v>
      </c>
      <c r="AB784" s="72">
        <f t="shared" si="916"/>
        <v>0</v>
      </c>
      <c r="AC784" s="72">
        <f t="shared" si="917"/>
        <v>0</v>
      </c>
      <c r="AD784" s="72">
        <f t="shared" si="918"/>
        <v>0</v>
      </c>
      <c r="AE784" s="73">
        <f t="shared" si="919"/>
        <v>0</v>
      </c>
      <c r="AF784" s="72">
        <f t="shared" si="920"/>
        <v>0</v>
      </c>
      <c r="AG784" s="72">
        <f t="shared" si="921"/>
        <v>0</v>
      </c>
      <c r="AH784" s="72">
        <f t="shared" si="922"/>
        <v>0</v>
      </c>
      <c r="AI784" s="72">
        <f t="shared" si="923"/>
        <v>0</v>
      </c>
      <c r="AJ784" s="73">
        <f t="shared" si="924"/>
        <v>0</v>
      </c>
      <c r="AK784" s="39"/>
    </row>
    <row r="785" spans="1:37" x14ac:dyDescent="0.35">
      <c r="A785" s="34">
        <f t="shared" si="932"/>
        <v>0</v>
      </c>
      <c r="B785" s="236">
        <f t="shared" si="925"/>
        <v>0</v>
      </c>
      <c r="C785" s="36">
        <f t="shared" si="933"/>
        <v>0</v>
      </c>
      <c r="D785" s="35"/>
      <c r="E785" s="35"/>
      <c r="F785" s="35"/>
      <c r="H785" s="35"/>
      <c r="I785" s="54"/>
      <c r="J785" s="54"/>
      <c r="K785" s="35"/>
      <c r="L785" s="35"/>
      <c r="M785" s="37"/>
      <c r="N785" s="38"/>
      <c r="O785" s="83"/>
      <c r="P785" s="87" t="e">
        <f>VLOOKUP(H785,'SW CAT Values'!D:E,2,)</f>
        <v>#N/A</v>
      </c>
      <c r="Q785" s="71"/>
      <c r="R785" s="70">
        <f t="shared" si="911"/>
        <v>0</v>
      </c>
      <c r="S785" s="70">
        <f t="shared" si="912"/>
        <v>0</v>
      </c>
      <c r="T785" s="320"/>
      <c r="U785" s="320"/>
      <c r="V785" s="71"/>
      <c r="W785" s="70">
        <f t="shared" si="913"/>
        <v>0</v>
      </c>
      <c r="X785" s="70">
        <f t="shared" si="914"/>
        <v>0</v>
      </c>
      <c r="Y785" s="320"/>
      <c r="Z785" s="321"/>
      <c r="AA785" s="72">
        <f t="shared" si="915"/>
        <v>0</v>
      </c>
      <c r="AB785" s="72">
        <f t="shared" si="916"/>
        <v>0</v>
      </c>
      <c r="AC785" s="72">
        <f t="shared" si="917"/>
        <v>0</v>
      </c>
      <c r="AD785" s="72">
        <f t="shared" si="918"/>
        <v>0</v>
      </c>
      <c r="AE785" s="73">
        <f t="shared" si="919"/>
        <v>0</v>
      </c>
      <c r="AF785" s="72">
        <f t="shared" si="920"/>
        <v>0</v>
      </c>
      <c r="AG785" s="72">
        <f t="shared" si="921"/>
        <v>0</v>
      </c>
      <c r="AH785" s="72">
        <f t="shared" si="922"/>
        <v>0</v>
      </c>
      <c r="AI785" s="72">
        <f t="shared" si="923"/>
        <v>0</v>
      </c>
      <c r="AJ785" s="73">
        <f t="shared" si="924"/>
        <v>0</v>
      </c>
      <c r="AK785" s="39"/>
    </row>
    <row r="786" spans="1:37" x14ac:dyDescent="0.35">
      <c r="A786" s="34">
        <f t="shared" si="932"/>
        <v>0</v>
      </c>
      <c r="B786" s="236">
        <f t="shared" si="925"/>
        <v>0</v>
      </c>
      <c r="C786" s="36">
        <f t="shared" si="933"/>
        <v>0</v>
      </c>
      <c r="D786" s="35"/>
      <c r="E786" s="35"/>
      <c r="F786" s="35"/>
      <c r="H786" s="35"/>
      <c r="I786" s="54"/>
      <c r="J786" s="54"/>
      <c r="K786" s="35"/>
      <c r="L786" s="35"/>
      <c r="M786" s="37"/>
      <c r="N786" s="38"/>
      <c r="O786" s="83"/>
      <c r="P786" s="87" t="e">
        <f>VLOOKUP(H786,'SW CAT Values'!D:E,2,)</f>
        <v>#N/A</v>
      </c>
      <c r="Q786" s="71"/>
      <c r="R786" s="70">
        <f t="shared" si="911"/>
        <v>0</v>
      </c>
      <c r="S786" s="70">
        <f t="shared" si="912"/>
        <v>0</v>
      </c>
      <c r="T786" s="320"/>
      <c r="U786" s="320"/>
      <c r="V786" s="71"/>
      <c r="W786" s="70">
        <f t="shared" si="913"/>
        <v>0</v>
      </c>
      <c r="X786" s="70">
        <f t="shared" si="914"/>
        <v>0</v>
      </c>
      <c r="Y786" s="320"/>
      <c r="Z786" s="321"/>
      <c r="AA786" s="72">
        <f t="shared" si="915"/>
        <v>0</v>
      </c>
      <c r="AB786" s="72">
        <f t="shared" si="916"/>
        <v>0</v>
      </c>
      <c r="AC786" s="72">
        <f t="shared" si="917"/>
        <v>0</v>
      </c>
      <c r="AD786" s="72">
        <f t="shared" si="918"/>
        <v>0</v>
      </c>
      <c r="AE786" s="73">
        <f t="shared" si="919"/>
        <v>0</v>
      </c>
      <c r="AF786" s="72">
        <f t="shared" si="920"/>
        <v>0</v>
      </c>
      <c r="AG786" s="72">
        <f t="shared" si="921"/>
        <v>0</v>
      </c>
      <c r="AH786" s="72">
        <f t="shared" si="922"/>
        <v>0</v>
      </c>
      <c r="AI786" s="72">
        <f t="shared" si="923"/>
        <v>0</v>
      </c>
      <c r="AJ786" s="73">
        <f t="shared" si="924"/>
        <v>0</v>
      </c>
      <c r="AK786" s="39"/>
    </row>
    <row r="787" spans="1:37" x14ac:dyDescent="0.35">
      <c r="A787" s="34">
        <f t="shared" si="932"/>
        <v>0</v>
      </c>
      <c r="B787" s="236">
        <f t="shared" si="925"/>
        <v>0</v>
      </c>
      <c r="C787" s="36">
        <f t="shared" si="933"/>
        <v>0</v>
      </c>
      <c r="D787" s="35"/>
      <c r="E787" s="35"/>
      <c r="F787" s="35"/>
      <c r="H787" s="35"/>
      <c r="I787" s="54"/>
      <c r="J787" s="54"/>
      <c r="K787" s="35"/>
      <c r="L787" s="35"/>
      <c r="M787" s="37"/>
      <c r="N787" s="38"/>
      <c r="O787" s="83"/>
      <c r="P787" s="87" t="e">
        <f>VLOOKUP(H787,'SW CAT Values'!D:E,2,)</f>
        <v>#N/A</v>
      </c>
      <c r="Q787" s="71"/>
      <c r="R787" s="70">
        <f t="shared" si="911"/>
        <v>0</v>
      </c>
      <c r="S787" s="70">
        <f t="shared" si="912"/>
        <v>0</v>
      </c>
      <c r="T787" s="320"/>
      <c r="U787" s="320"/>
      <c r="V787" s="71"/>
      <c r="W787" s="70">
        <f t="shared" si="913"/>
        <v>0</v>
      </c>
      <c r="X787" s="70">
        <f t="shared" si="914"/>
        <v>0</v>
      </c>
      <c r="Y787" s="320"/>
      <c r="Z787" s="321"/>
      <c r="AA787" s="72">
        <f t="shared" si="915"/>
        <v>0</v>
      </c>
      <c r="AB787" s="72">
        <f t="shared" si="916"/>
        <v>0</v>
      </c>
      <c r="AC787" s="72">
        <f t="shared" si="917"/>
        <v>0</v>
      </c>
      <c r="AD787" s="72">
        <f t="shared" si="918"/>
        <v>0</v>
      </c>
      <c r="AE787" s="73">
        <f t="shared" si="919"/>
        <v>0</v>
      </c>
      <c r="AF787" s="72">
        <f t="shared" si="920"/>
        <v>0</v>
      </c>
      <c r="AG787" s="72">
        <f t="shared" si="921"/>
        <v>0</v>
      </c>
      <c r="AH787" s="72">
        <f t="shared" si="922"/>
        <v>0</v>
      </c>
      <c r="AI787" s="72">
        <f t="shared" si="923"/>
        <v>0</v>
      </c>
      <c r="AJ787" s="73">
        <f t="shared" si="924"/>
        <v>0</v>
      </c>
      <c r="AK787" s="39"/>
    </row>
    <row r="788" spans="1:37" x14ac:dyDescent="0.35">
      <c r="A788" s="40">
        <f>Summary!A31</f>
        <v>0</v>
      </c>
      <c r="B788" s="41">
        <f>Summary!B31</f>
        <v>0</v>
      </c>
      <c r="C788" s="42">
        <f>Summary!C31</f>
        <v>0</v>
      </c>
      <c r="D788" s="43"/>
      <c r="E788" s="44"/>
      <c r="F788" s="43"/>
      <c r="G788" s="45"/>
      <c r="H788" s="41"/>
      <c r="I788" s="45"/>
      <c r="J788" s="45"/>
      <c r="K788" s="46"/>
      <c r="L788" s="166"/>
      <c r="M788" s="167"/>
      <c r="N788" s="166"/>
      <c r="O788" s="168" t="str">
        <f>_xlfn.CONCAT("PERIOD ",A788," TOTAL")</f>
        <v>PERIOD 0 TOTAL</v>
      </c>
      <c r="P788" s="138" t="e">
        <f>SUM(P763:P787)</f>
        <v>#N/A</v>
      </c>
      <c r="Q788" s="157">
        <f>SUM(R788:S788)</f>
        <v>0</v>
      </c>
      <c r="R788" s="157">
        <f>SUM(R763:R787)</f>
        <v>0</v>
      </c>
      <c r="S788" s="157">
        <f>SUM(S763:S787)</f>
        <v>0</v>
      </c>
      <c r="T788" s="74" t="e">
        <f>R788/(R788+S788)</f>
        <v>#DIV/0!</v>
      </c>
      <c r="U788" s="74" t="e">
        <f>S788/(R788+S788)</f>
        <v>#DIV/0!</v>
      </c>
      <c r="V788" s="141">
        <f>SUM(W788:X788)</f>
        <v>0</v>
      </c>
      <c r="W788" s="157">
        <f>SUM(W763:W787)</f>
        <v>0</v>
      </c>
      <c r="X788" s="157">
        <f>SUM(X763:X787)</f>
        <v>0</v>
      </c>
      <c r="Y788" s="74" t="e">
        <f>W788/(W788+X788)</f>
        <v>#DIV/0!</v>
      </c>
      <c r="Z788" s="75" t="e">
        <f>X788/(W788+X788)</f>
        <v>#DIV/0!</v>
      </c>
      <c r="AA788" s="142">
        <f t="shared" ref="AA788:AJ788" si="934">SUM(AA763:AA787)</f>
        <v>0</v>
      </c>
      <c r="AB788" s="142">
        <f t="shared" si="934"/>
        <v>0</v>
      </c>
      <c r="AC788" s="142">
        <f t="shared" si="934"/>
        <v>0</v>
      </c>
      <c r="AD788" s="142">
        <f t="shared" si="934"/>
        <v>0</v>
      </c>
      <c r="AE788" s="143">
        <f t="shared" si="934"/>
        <v>0</v>
      </c>
      <c r="AF788" s="142">
        <f t="shared" si="934"/>
        <v>0</v>
      </c>
      <c r="AG788" s="142">
        <f t="shared" si="934"/>
        <v>0</v>
      </c>
      <c r="AH788" s="142">
        <f t="shared" si="934"/>
        <v>0</v>
      </c>
      <c r="AI788" s="142">
        <f t="shared" si="934"/>
        <v>0</v>
      </c>
      <c r="AJ788" s="143">
        <f t="shared" si="934"/>
        <v>0</v>
      </c>
      <c r="AK788" s="89">
        <f>C788</f>
        <v>0</v>
      </c>
    </row>
    <row r="789" spans="1:37" x14ac:dyDescent="0.35">
      <c r="A789" s="108"/>
      <c r="B789" s="101"/>
      <c r="C789" s="99"/>
      <c r="D789" s="100"/>
      <c r="E789" s="101"/>
      <c r="F789" s="117"/>
      <c r="G789" s="101"/>
      <c r="H789" s="117"/>
      <c r="I789" s="101"/>
      <c r="J789" s="93"/>
      <c r="K789" s="93"/>
      <c r="L789" s="182"/>
      <c r="M789" s="182"/>
      <c r="N789" s="182"/>
      <c r="O789" s="183" t="s">
        <v>120</v>
      </c>
      <c r="P789" s="140" t="e">
        <f t="shared" ref="P789:AJ789" si="935">P762</f>
        <v>#N/A</v>
      </c>
      <c r="Q789" s="185">
        <f t="shared" si="935"/>
        <v>0</v>
      </c>
      <c r="R789" s="185">
        <f t="shared" si="935"/>
        <v>0</v>
      </c>
      <c r="S789" s="185">
        <f t="shared" si="935"/>
        <v>0</v>
      </c>
      <c r="T789" s="186" t="e">
        <f t="shared" si="935"/>
        <v>#DIV/0!</v>
      </c>
      <c r="U789" s="186" t="e">
        <f t="shared" si="935"/>
        <v>#DIV/0!</v>
      </c>
      <c r="V789" s="187">
        <f t="shared" si="935"/>
        <v>0</v>
      </c>
      <c r="W789" s="185">
        <f t="shared" si="935"/>
        <v>0</v>
      </c>
      <c r="X789" s="185">
        <f t="shared" si="935"/>
        <v>0</v>
      </c>
      <c r="Y789" s="186" t="e">
        <f t="shared" si="935"/>
        <v>#DIV/0!</v>
      </c>
      <c r="Z789" s="188" t="e">
        <f t="shared" si="935"/>
        <v>#DIV/0!</v>
      </c>
      <c r="AA789" s="189">
        <f t="shared" si="935"/>
        <v>0</v>
      </c>
      <c r="AB789" s="189">
        <f t="shared" si="935"/>
        <v>0</v>
      </c>
      <c r="AC789" s="189">
        <f t="shared" si="935"/>
        <v>0</v>
      </c>
      <c r="AD789" s="189">
        <f t="shared" si="935"/>
        <v>0</v>
      </c>
      <c r="AE789" s="190">
        <f t="shared" si="935"/>
        <v>0</v>
      </c>
      <c r="AF789" s="189">
        <f t="shared" si="935"/>
        <v>0</v>
      </c>
      <c r="AG789" s="189">
        <f t="shared" si="935"/>
        <v>0</v>
      </c>
      <c r="AH789" s="189">
        <f t="shared" si="935"/>
        <v>0</v>
      </c>
      <c r="AI789" s="189">
        <f t="shared" si="935"/>
        <v>0</v>
      </c>
      <c r="AJ789" s="190">
        <f t="shared" si="935"/>
        <v>0</v>
      </c>
      <c r="AK789" s="90" t="s">
        <v>121</v>
      </c>
    </row>
    <row r="790" spans="1:37" x14ac:dyDescent="0.35">
      <c r="A790" s="47"/>
      <c r="B790" s="48"/>
      <c r="C790" s="49"/>
      <c r="D790" s="50"/>
      <c r="E790" s="51"/>
      <c r="F790" s="48"/>
      <c r="G790" s="51"/>
      <c r="H790" s="48"/>
      <c r="I790" s="51"/>
      <c r="J790" s="52"/>
      <c r="K790" s="53"/>
      <c r="L790" s="198"/>
      <c r="M790" s="199"/>
      <c r="N790" s="198"/>
      <c r="O790" s="199" t="s">
        <v>122</v>
      </c>
      <c r="P790" s="139" t="e">
        <f>SUM(P788:P789)</f>
        <v>#N/A</v>
      </c>
      <c r="Q790" s="159">
        <f>SUM(Q788:Q789)</f>
        <v>0</v>
      </c>
      <c r="R790" s="159">
        <f>SUM(R788:R789)</f>
        <v>0</v>
      </c>
      <c r="S790" s="159">
        <f>SUM(S788:S789)</f>
        <v>0</v>
      </c>
      <c r="T790" s="76" t="e">
        <f>R790/(R790+S790)</f>
        <v>#DIV/0!</v>
      </c>
      <c r="U790" s="76" t="e">
        <f>S790/(R790+S790)</f>
        <v>#DIV/0!</v>
      </c>
      <c r="V790" s="158">
        <f>SUM(V788:V789)</f>
        <v>0</v>
      </c>
      <c r="W790" s="159">
        <f>SUM(W788:W789)</f>
        <v>0</v>
      </c>
      <c r="X790" s="159">
        <f>SUM(X788:X789)</f>
        <v>0</v>
      </c>
      <c r="Y790" s="76" t="e">
        <f>W790/(W790+X790)</f>
        <v>#DIV/0!</v>
      </c>
      <c r="Z790" s="77" t="e">
        <f>X790/(W790+X790)</f>
        <v>#DIV/0!</v>
      </c>
      <c r="AA790" s="144">
        <f t="shared" ref="AA790:AJ790" si="936">SUM(AA788:AA789)</f>
        <v>0</v>
      </c>
      <c r="AB790" s="144">
        <f t="shared" si="936"/>
        <v>0</v>
      </c>
      <c r="AC790" s="144">
        <f t="shared" si="936"/>
        <v>0</v>
      </c>
      <c r="AD790" s="144">
        <f t="shared" si="936"/>
        <v>0</v>
      </c>
      <c r="AE790" s="145">
        <f t="shared" si="936"/>
        <v>0</v>
      </c>
      <c r="AF790" s="144">
        <f t="shared" si="936"/>
        <v>0</v>
      </c>
      <c r="AG790" s="144">
        <f t="shared" si="936"/>
        <v>0</v>
      </c>
      <c r="AH790" s="144">
        <f t="shared" si="936"/>
        <v>0</v>
      </c>
      <c r="AI790" s="144">
        <f t="shared" si="936"/>
        <v>0</v>
      </c>
      <c r="AJ790" s="145">
        <f t="shared" si="936"/>
        <v>0</v>
      </c>
      <c r="AK790" s="91" t="str">
        <f>O790</f>
        <v>CUMMULATIVE INCIDENT TOTAL</v>
      </c>
    </row>
    <row r="791" spans="1:37" ht="15" thickTop="1" x14ac:dyDescent="0.35">
      <c r="A791" s="34">
        <f t="shared" ref="A791:A796" si="937">$A$816</f>
        <v>0</v>
      </c>
      <c r="B791" s="236">
        <f>$B$816</f>
        <v>0</v>
      </c>
      <c r="C791" s="36">
        <f t="shared" ref="C791:C796" si="938">$C$816</f>
        <v>0</v>
      </c>
      <c r="D791" s="35"/>
      <c r="E791" s="35"/>
      <c r="F791" s="35"/>
      <c r="H791" s="35"/>
      <c r="I791" s="54"/>
      <c r="J791" s="54"/>
      <c r="K791" s="35"/>
      <c r="L791" s="35"/>
      <c r="M791" s="37"/>
      <c r="N791" s="38"/>
      <c r="O791" s="83"/>
      <c r="P791" s="87" t="e">
        <f>VLOOKUP(H791,'SW CAT Values'!D:E,2,)</f>
        <v>#N/A</v>
      </c>
      <c r="Q791" s="71"/>
      <c r="R791" s="70">
        <f t="shared" ref="R791:R815" si="939">IF(D791="Ground",P791*N791,0)</f>
        <v>0</v>
      </c>
      <c r="S791" s="70">
        <f t="shared" ref="S791:S815" si="940">IF(D791="Ground",P791*O791,0)</f>
        <v>0</v>
      </c>
      <c r="T791" s="320"/>
      <c r="U791" s="320"/>
      <c r="V791" s="71"/>
      <c r="W791" s="70">
        <f t="shared" ref="W791:W815" si="941">IF(D791="Air",P791*N791,0)</f>
        <v>0</v>
      </c>
      <c r="X791" s="70">
        <f t="shared" ref="X791:X815" si="942">IF(D791="Air",P791*O791,0)</f>
        <v>0</v>
      </c>
      <c r="Y791" s="320"/>
      <c r="Z791" s="321"/>
      <c r="AA791" s="72">
        <f t="shared" ref="AA791:AA815" si="943">IF(E791="Crew",P791*N791,0)</f>
        <v>0</v>
      </c>
      <c r="AB791" s="72">
        <f t="shared" ref="AB791:AB815" si="944">IF(E791="Engine",P791*N791,0)</f>
        <v>0</v>
      </c>
      <c r="AC791" s="72">
        <f t="shared" ref="AC791:AC815" si="945">IF(E791="Equipment",P791*N791,0)</f>
        <v>0</v>
      </c>
      <c r="AD791" s="72">
        <f t="shared" ref="AD791:AD815" si="946">IF(E791="Fixed",P791*N791,0)</f>
        <v>0</v>
      </c>
      <c r="AE791" s="73">
        <f t="shared" ref="AE791:AE815" si="947">IF(E791="Rotary",P791*N791,0)</f>
        <v>0</v>
      </c>
      <c r="AF791" s="72">
        <f t="shared" ref="AF791:AF815" si="948">IF(E791="Crew",P791*O791,0)</f>
        <v>0</v>
      </c>
      <c r="AG791" s="72">
        <f t="shared" ref="AG791:AG815" si="949">IF(E791="Engine",P791*O791,0)</f>
        <v>0</v>
      </c>
      <c r="AH791" s="72">
        <f t="shared" ref="AH791:AH815" si="950">IF(E791="Equipment",P791*O791,0)</f>
        <v>0</v>
      </c>
      <c r="AI791" s="72">
        <f t="shared" ref="AI791:AI815" si="951">IF(E791="Fixed",P791*O791,0)</f>
        <v>0</v>
      </c>
      <c r="AJ791" s="73">
        <f t="shared" ref="AJ791:AJ815" si="952">IF(E791="Rotary",P791*O791,0)</f>
        <v>0</v>
      </c>
      <c r="AK791" s="39"/>
    </row>
    <row r="792" spans="1:37" x14ac:dyDescent="0.35">
      <c r="A792" s="34">
        <f t="shared" si="937"/>
        <v>0</v>
      </c>
      <c r="B792" s="236">
        <f t="shared" ref="B792:B815" si="953">$B$816</f>
        <v>0</v>
      </c>
      <c r="C792" s="36">
        <f t="shared" si="938"/>
        <v>0</v>
      </c>
      <c r="D792" s="35"/>
      <c r="E792" s="35"/>
      <c r="F792" s="35"/>
      <c r="H792" s="35"/>
      <c r="I792" s="54"/>
      <c r="J792" s="54"/>
      <c r="K792" s="35"/>
      <c r="L792" s="35"/>
      <c r="M792" s="37"/>
      <c r="N792" s="38"/>
      <c r="O792" s="83"/>
      <c r="P792" s="87" t="e">
        <f>VLOOKUP(H792,'SW CAT Values'!D:E,2,)</f>
        <v>#N/A</v>
      </c>
      <c r="Q792" s="71"/>
      <c r="R792" s="70">
        <f t="shared" si="939"/>
        <v>0</v>
      </c>
      <c r="S792" s="70">
        <f t="shared" si="940"/>
        <v>0</v>
      </c>
      <c r="T792" s="320"/>
      <c r="U792" s="320"/>
      <c r="V792" s="71"/>
      <c r="W792" s="70">
        <f t="shared" si="941"/>
        <v>0</v>
      </c>
      <c r="X792" s="70">
        <f t="shared" si="942"/>
        <v>0</v>
      </c>
      <c r="Y792" s="320"/>
      <c r="Z792" s="321"/>
      <c r="AA792" s="72">
        <f t="shared" si="943"/>
        <v>0</v>
      </c>
      <c r="AB792" s="72">
        <f t="shared" si="944"/>
        <v>0</v>
      </c>
      <c r="AC792" s="72">
        <f t="shared" si="945"/>
        <v>0</v>
      </c>
      <c r="AD792" s="72">
        <f t="shared" si="946"/>
        <v>0</v>
      </c>
      <c r="AE792" s="73">
        <f t="shared" si="947"/>
        <v>0</v>
      </c>
      <c r="AF792" s="72">
        <f t="shared" si="948"/>
        <v>0</v>
      </c>
      <c r="AG792" s="72">
        <f t="shared" si="949"/>
        <v>0</v>
      </c>
      <c r="AH792" s="72">
        <f t="shared" si="950"/>
        <v>0</v>
      </c>
      <c r="AI792" s="72">
        <f t="shared" si="951"/>
        <v>0</v>
      </c>
      <c r="AJ792" s="73">
        <f t="shared" si="952"/>
        <v>0</v>
      </c>
      <c r="AK792" s="39"/>
    </row>
    <row r="793" spans="1:37" x14ac:dyDescent="0.35">
      <c r="A793" s="34">
        <f t="shared" si="937"/>
        <v>0</v>
      </c>
      <c r="B793" s="236">
        <f t="shared" si="953"/>
        <v>0</v>
      </c>
      <c r="C793" s="36">
        <f t="shared" si="938"/>
        <v>0</v>
      </c>
      <c r="D793" s="35"/>
      <c r="E793" s="35"/>
      <c r="F793" s="35"/>
      <c r="H793" s="35"/>
      <c r="I793" s="54"/>
      <c r="J793" s="54"/>
      <c r="K793" s="35"/>
      <c r="L793" s="35"/>
      <c r="M793" s="37"/>
      <c r="N793" s="38"/>
      <c r="O793" s="83"/>
      <c r="P793" s="87" t="e">
        <f>VLOOKUP(H793,'SW CAT Values'!D:E,2,)</f>
        <v>#N/A</v>
      </c>
      <c r="Q793" s="71"/>
      <c r="R793" s="70">
        <f t="shared" si="939"/>
        <v>0</v>
      </c>
      <c r="S793" s="70">
        <f t="shared" si="940"/>
        <v>0</v>
      </c>
      <c r="T793" s="320"/>
      <c r="U793" s="320"/>
      <c r="V793" s="71"/>
      <c r="W793" s="70">
        <f t="shared" si="941"/>
        <v>0</v>
      </c>
      <c r="X793" s="70">
        <f t="shared" si="942"/>
        <v>0</v>
      </c>
      <c r="Y793" s="320"/>
      <c r="Z793" s="321"/>
      <c r="AA793" s="72">
        <f t="shared" si="943"/>
        <v>0</v>
      </c>
      <c r="AB793" s="72">
        <f t="shared" si="944"/>
        <v>0</v>
      </c>
      <c r="AC793" s="72">
        <f t="shared" si="945"/>
        <v>0</v>
      </c>
      <c r="AD793" s="72">
        <f t="shared" si="946"/>
        <v>0</v>
      </c>
      <c r="AE793" s="73">
        <f t="shared" si="947"/>
        <v>0</v>
      </c>
      <c r="AF793" s="72">
        <f t="shared" si="948"/>
        <v>0</v>
      </c>
      <c r="AG793" s="72">
        <f t="shared" si="949"/>
        <v>0</v>
      </c>
      <c r="AH793" s="72">
        <f t="shared" si="950"/>
        <v>0</v>
      </c>
      <c r="AI793" s="72">
        <f t="shared" si="951"/>
        <v>0</v>
      </c>
      <c r="AJ793" s="73">
        <f t="shared" si="952"/>
        <v>0</v>
      </c>
      <c r="AK793" s="39"/>
    </row>
    <row r="794" spans="1:37" x14ac:dyDescent="0.35">
      <c r="A794" s="34">
        <f t="shared" si="937"/>
        <v>0</v>
      </c>
      <c r="B794" s="236">
        <f t="shared" si="953"/>
        <v>0</v>
      </c>
      <c r="C794" s="36">
        <f t="shared" si="938"/>
        <v>0</v>
      </c>
      <c r="D794" s="35"/>
      <c r="E794" s="35"/>
      <c r="F794" s="35"/>
      <c r="H794" s="35"/>
      <c r="I794" s="54"/>
      <c r="J794" s="54"/>
      <c r="K794" s="35"/>
      <c r="L794" s="35"/>
      <c r="M794" s="37"/>
      <c r="N794" s="38"/>
      <c r="O794" s="83"/>
      <c r="P794" s="87" t="e">
        <f>VLOOKUP(H794,'SW CAT Values'!D:E,2,)</f>
        <v>#N/A</v>
      </c>
      <c r="Q794" s="71"/>
      <c r="R794" s="70">
        <f t="shared" si="939"/>
        <v>0</v>
      </c>
      <c r="S794" s="70">
        <f t="shared" si="940"/>
        <v>0</v>
      </c>
      <c r="T794" s="320"/>
      <c r="U794" s="320"/>
      <c r="V794" s="71"/>
      <c r="W794" s="70">
        <f t="shared" si="941"/>
        <v>0</v>
      </c>
      <c r="X794" s="70">
        <f t="shared" si="942"/>
        <v>0</v>
      </c>
      <c r="Y794" s="320"/>
      <c r="Z794" s="321"/>
      <c r="AA794" s="72">
        <f t="shared" si="943"/>
        <v>0</v>
      </c>
      <c r="AB794" s="72">
        <f t="shared" si="944"/>
        <v>0</v>
      </c>
      <c r="AC794" s="72">
        <f t="shared" si="945"/>
        <v>0</v>
      </c>
      <c r="AD794" s="72">
        <f t="shared" si="946"/>
        <v>0</v>
      </c>
      <c r="AE794" s="73">
        <f t="shared" si="947"/>
        <v>0</v>
      </c>
      <c r="AF794" s="72">
        <f t="shared" si="948"/>
        <v>0</v>
      </c>
      <c r="AG794" s="72">
        <f t="shared" si="949"/>
        <v>0</v>
      </c>
      <c r="AH794" s="72">
        <f t="shared" si="950"/>
        <v>0</v>
      </c>
      <c r="AI794" s="72">
        <f t="shared" si="951"/>
        <v>0</v>
      </c>
      <c r="AJ794" s="73">
        <f t="shared" si="952"/>
        <v>0</v>
      </c>
      <c r="AK794" s="39"/>
    </row>
    <row r="795" spans="1:37" x14ac:dyDescent="0.35">
      <c r="A795" s="34">
        <f t="shared" si="937"/>
        <v>0</v>
      </c>
      <c r="B795" s="236">
        <f t="shared" si="953"/>
        <v>0</v>
      </c>
      <c r="C795" s="36">
        <f t="shared" si="938"/>
        <v>0</v>
      </c>
      <c r="D795" s="35"/>
      <c r="E795" s="35"/>
      <c r="F795" s="35"/>
      <c r="H795" s="35"/>
      <c r="I795" s="54"/>
      <c r="J795" s="54"/>
      <c r="K795" s="35"/>
      <c r="L795" s="35"/>
      <c r="M795" s="37"/>
      <c r="N795" s="38"/>
      <c r="O795" s="83"/>
      <c r="P795" s="87" t="e">
        <f>VLOOKUP(H795,'SW CAT Values'!D:E,2,)</f>
        <v>#N/A</v>
      </c>
      <c r="Q795" s="71"/>
      <c r="R795" s="70">
        <f t="shared" si="939"/>
        <v>0</v>
      </c>
      <c r="S795" s="70">
        <f t="shared" si="940"/>
        <v>0</v>
      </c>
      <c r="T795" s="320"/>
      <c r="U795" s="320"/>
      <c r="V795" s="71"/>
      <c r="W795" s="70">
        <f t="shared" si="941"/>
        <v>0</v>
      </c>
      <c r="X795" s="70">
        <f t="shared" si="942"/>
        <v>0</v>
      </c>
      <c r="Y795" s="320"/>
      <c r="Z795" s="321"/>
      <c r="AA795" s="72">
        <f t="shared" si="943"/>
        <v>0</v>
      </c>
      <c r="AB795" s="72">
        <f t="shared" si="944"/>
        <v>0</v>
      </c>
      <c r="AC795" s="72">
        <f t="shared" si="945"/>
        <v>0</v>
      </c>
      <c r="AD795" s="72">
        <f t="shared" si="946"/>
        <v>0</v>
      </c>
      <c r="AE795" s="73">
        <f t="shared" si="947"/>
        <v>0</v>
      </c>
      <c r="AF795" s="72">
        <f t="shared" si="948"/>
        <v>0</v>
      </c>
      <c r="AG795" s="72">
        <f t="shared" si="949"/>
        <v>0</v>
      </c>
      <c r="AH795" s="72">
        <f t="shared" si="950"/>
        <v>0</v>
      </c>
      <c r="AI795" s="72">
        <f t="shared" si="951"/>
        <v>0</v>
      </c>
      <c r="AJ795" s="73">
        <f t="shared" si="952"/>
        <v>0</v>
      </c>
      <c r="AK795" s="39"/>
    </row>
    <row r="796" spans="1:37" x14ac:dyDescent="0.35">
      <c r="A796" s="34">
        <f t="shared" si="937"/>
        <v>0</v>
      </c>
      <c r="B796" s="236">
        <f t="shared" si="953"/>
        <v>0</v>
      </c>
      <c r="C796" s="36">
        <f t="shared" si="938"/>
        <v>0</v>
      </c>
      <c r="D796" s="35"/>
      <c r="E796" s="35"/>
      <c r="F796" s="35"/>
      <c r="H796" s="35"/>
      <c r="I796" s="54"/>
      <c r="J796" s="54"/>
      <c r="K796" s="35"/>
      <c r="L796" s="35"/>
      <c r="M796" s="37"/>
      <c r="N796" s="38"/>
      <c r="O796" s="83"/>
      <c r="P796" s="87" t="e">
        <f>VLOOKUP(H796,'SW CAT Values'!D:E,2,)</f>
        <v>#N/A</v>
      </c>
      <c r="Q796" s="71"/>
      <c r="R796" s="70">
        <f t="shared" si="939"/>
        <v>0</v>
      </c>
      <c r="S796" s="70">
        <f t="shared" si="940"/>
        <v>0</v>
      </c>
      <c r="T796" s="320"/>
      <c r="U796" s="320"/>
      <c r="V796" s="71"/>
      <c r="W796" s="70">
        <f t="shared" si="941"/>
        <v>0</v>
      </c>
      <c r="X796" s="70">
        <f t="shared" si="942"/>
        <v>0</v>
      </c>
      <c r="Y796" s="320"/>
      <c r="Z796" s="321"/>
      <c r="AA796" s="72">
        <f t="shared" si="943"/>
        <v>0</v>
      </c>
      <c r="AB796" s="72">
        <f t="shared" si="944"/>
        <v>0</v>
      </c>
      <c r="AC796" s="72">
        <f t="shared" si="945"/>
        <v>0</v>
      </c>
      <c r="AD796" s="72">
        <f t="shared" si="946"/>
        <v>0</v>
      </c>
      <c r="AE796" s="73">
        <f t="shared" si="947"/>
        <v>0</v>
      </c>
      <c r="AF796" s="72">
        <f t="shared" si="948"/>
        <v>0</v>
      </c>
      <c r="AG796" s="72">
        <f t="shared" si="949"/>
        <v>0</v>
      </c>
      <c r="AH796" s="72">
        <f t="shared" si="950"/>
        <v>0</v>
      </c>
      <c r="AI796" s="72">
        <f t="shared" si="951"/>
        <v>0</v>
      </c>
      <c r="AJ796" s="73">
        <f t="shared" si="952"/>
        <v>0</v>
      </c>
      <c r="AK796" s="39"/>
    </row>
    <row r="797" spans="1:37" x14ac:dyDescent="0.35">
      <c r="A797" s="34">
        <f t="shared" ref="A797:A802" si="954">$A$816</f>
        <v>0</v>
      </c>
      <c r="B797" s="236">
        <f t="shared" si="953"/>
        <v>0</v>
      </c>
      <c r="C797" s="36">
        <f t="shared" ref="C797:C802" si="955">$C$816</f>
        <v>0</v>
      </c>
      <c r="D797" s="35"/>
      <c r="E797" s="35"/>
      <c r="F797" s="35"/>
      <c r="H797" s="35"/>
      <c r="I797" s="54"/>
      <c r="J797" s="54"/>
      <c r="K797" s="35"/>
      <c r="L797" s="35"/>
      <c r="M797" s="37"/>
      <c r="N797" s="38"/>
      <c r="O797" s="83"/>
      <c r="P797" s="87" t="e">
        <f>VLOOKUP(H797,'SW CAT Values'!D:E,2,)</f>
        <v>#N/A</v>
      </c>
      <c r="Q797" s="71"/>
      <c r="R797" s="70">
        <f t="shared" si="939"/>
        <v>0</v>
      </c>
      <c r="S797" s="70">
        <f t="shared" si="940"/>
        <v>0</v>
      </c>
      <c r="T797" s="320"/>
      <c r="U797" s="320"/>
      <c r="V797" s="71"/>
      <c r="W797" s="70">
        <f t="shared" si="941"/>
        <v>0</v>
      </c>
      <c r="X797" s="70">
        <f t="shared" si="942"/>
        <v>0</v>
      </c>
      <c r="Y797" s="320"/>
      <c r="Z797" s="321"/>
      <c r="AA797" s="72">
        <f t="shared" si="943"/>
        <v>0</v>
      </c>
      <c r="AB797" s="72">
        <f t="shared" si="944"/>
        <v>0</v>
      </c>
      <c r="AC797" s="72">
        <f t="shared" si="945"/>
        <v>0</v>
      </c>
      <c r="AD797" s="72">
        <f t="shared" si="946"/>
        <v>0</v>
      </c>
      <c r="AE797" s="73">
        <f t="shared" si="947"/>
        <v>0</v>
      </c>
      <c r="AF797" s="72">
        <f t="shared" si="948"/>
        <v>0</v>
      </c>
      <c r="AG797" s="72">
        <f t="shared" si="949"/>
        <v>0</v>
      </c>
      <c r="AH797" s="72">
        <f t="shared" si="950"/>
        <v>0</v>
      </c>
      <c r="AI797" s="72">
        <f t="shared" si="951"/>
        <v>0</v>
      </c>
      <c r="AJ797" s="73">
        <f t="shared" si="952"/>
        <v>0</v>
      </c>
      <c r="AK797" s="39"/>
    </row>
    <row r="798" spans="1:37" x14ac:dyDescent="0.35">
      <c r="A798" s="34">
        <f t="shared" si="954"/>
        <v>0</v>
      </c>
      <c r="B798" s="236">
        <f t="shared" si="953"/>
        <v>0</v>
      </c>
      <c r="C798" s="36">
        <f t="shared" si="955"/>
        <v>0</v>
      </c>
      <c r="D798" s="35"/>
      <c r="E798" s="35"/>
      <c r="F798" s="35"/>
      <c r="H798" s="35"/>
      <c r="I798" s="54"/>
      <c r="J798" s="54"/>
      <c r="K798" s="35"/>
      <c r="L798" s="35"/>
      <c r="M798" s="37"/>
      <c r="N798" s="38"/>
      <c r="O798" s="83"/>
      <c r="P798" s="87" t="e">
        <f>VLOOKUP(H798,'SW CAT Values'!D:E,2,)</f>
        <v>#N/A</v>
      </c>
      <c r="Q798" s="71"/>
      <c r="R798" s="70">
        <f t="shared" si="939"/>
        <v>0</v>
      </c>
      <c r="S798" s="70">
        <f t="shared" si="940"/>
        <v>0</v>
      </c>
      <c r="T798" s="320"/>
      <c r="U798" s="320"/>
      <c r="V798" s="71"/>
      <c r="W798" s="70">
        <f t="shared" si="941"/>
        <v>0</v>
      </c>
      <c r="X798" s="70">
        <f t="shared" si="942"/>
        <v>0</v>
      </c>
      <c r="Y798" s="320"/>
      <c r="Z798" s="321"/>
      <c r="AA798" s="72">
        <f t="shared" si="943"/>
        <v>0</v>
      </c>
      <c r="AB798" s="72">
        <f t="shared" si="944"/>
        <v>0</v>
      </c>
      <c r="AC798" s="72">
        <f t="shared" si="945"/>
        <v>0</v>
      </c>
      <c r="AD798" s="72">
        <f t="shared" si="946"/>
        <v>0</v>
      </c>
      <c r="AE798" s="73">
        <f t="shared" si="947"/>
        <v>0</v>
      </c>
      <c r="AF798" s="72">
        <f t="shared" si="948"/>
        <v>0</v>
      </c>
      <c r="AG798" s="72">
        <f t="shared" si="949"/>
        <v>0</v>
      </c>
      <c r="AH798" s="72">
        <f t="shared" si="950"/>
        <v>0</v>
      </c>
      <c r="AI798" s="72">
        <f t="shared" si="951"/>
        <v>0</v>
      </c>
      <c r="AJ798" s="73">
        <f t="shared" si="952"/>
        <v>0</v>
      </c>
      <c r="AK798" s="39"/>
    </row>
    <row r="799" spans="1:37" x14ac:dyDescent="0.35">
      <c r="A799" s="34">
        <f t="shared" si="954"/>
        <v>0</v>
      </c>
      <c r="B799" s="236">
        <f t="shared" si="953"/>
        <v>0</v>
      </c>
      <c r="C799" s="36">
        <f t="shared" si="955"/>
        <v>0</v>
      </c>
      <c r="D799" s="35"/>
      <c r="E799" s="35"/>
      <c r="F799" s="35"/>
      <c r="H799" s="35"/>
      <c r="I799" s="54"/>
      <c r="J799" s="54"/>
      <c r="K799" s="35"/>
      <c r="L799" s="35"/>
      <c r="M799" s="37"/>
      <c r="N799" s="38"/>
      <c r="O799" s="83"/>
      <c r="P799" s="87" t="e">
        <f>VLOOKUP(H799,'SW CAT Values'!D:E,2,)</f>
        <v>#N/A</v>
      </c>
      <c r="Q799" s="71"/>
      <c r="R799" s="70">
        <f t="shared" si="939"/>
        <v>0</v>
      </c>
      <c r="S799" s="70">
        <f t="shared" si="940"/>
        <v>0</v>
      </c>
      <c r="T799" s="320"/>
      <c r="U799" s="320"/>
      <c r="V799" s="71"/>
      <c r="W799" s="70">
        <f t="shared" si="941"/>
        <v>0</v>
      </c>
      <c r="X799" s="70">
        <f t="shared" si="942"/>
        <v>0</v>
      </c>
      <c r="Y799" s="320"/>
      <c r="Z799" s="321"/>
      <c r="AA799" s="72">
        <f t="shared" si="943"/>
        <v>0</v>
      </c>
      <c r="AB799" s="72">
        <f t="shared" si="944"/>
        <v>0</v>
      </c>
      <c r="AC799" s="72">
        <f t="shared" si="945"/>
        <v>0</v>
      </c>
      <c r="AD799" s="72">
        <f t="shared" si="946"/>
        <v>0</v>
      </c>
      <c r="AE799" s="73">
        <f t="shared" si="947"/>
        <v>0</v>
      </c>
      <c r="AF799" s="72">
        <f t="shared" si="948"/>
        <v>0</v>
      </c>
      <c r="AG799" s="72">
        <f t="shared" si="949"/>
        <v>0</v>
      </c>
      <c r="AH799" s="72">
        <f t="shared" si="950"/>
        <v>0</v>
      </c>
      <c r="AI799" s="72">
        <f t="shared" si="951"/>
        <v>0</v>
      </c>
      <c r="AJ799" s="73">
        <f t="shared" si="952"/>
        <v>0</v>
      </c>
      <c r="AK799" s="39"/>
    </row>
    <row r="800" spans="1:37" x14ac:dyDescent="0.35">
      <c r="A800" s="34">
        <f t="shared" si="954"/>
        <v>0</v>
      </c>
      <c r="B800" s="236">
        <f t="shared" si="953"/>
        <v>0</v>
      </c>
      <c r="C800" s="36">
        <f t="shared" si="955"/>
        <v>0</v>
      </c>
      <c r="D800" s="35"/>
      <c r="E800" s="35"/>
      <c r="F800" s="35"/>
      <c r="H800" s="35"/>
      <c r="I800" s="54"/>
      <c r="J800" s="54"/>
      <c r="K800" s="35"/>
      <c r="L800" s="35"/>
      <c r="M800" s="37"/>
      <c r="N800" s="38"/>
      <c r="O800" s="83"/>
      <c r="P800" s="87" t="e">
        <f>VLOOKUP(H800,'SW CAT Values'!D:E,2,)</f>
        <v>#N/A</v>
      </c>
      <c r="Q800" s="71"/>
      <c r="R800" s="70">
        <f t="shared" si="939"/>
        <v>0</v>
      </c>
      <c r="S800" s="70">
        <f t="shared" si="940"/>
        <v>0</v>
      </c>
      <c r="T800" s="320"/>
      <c r="U800" s="320"/>
      <c r="V800" s="71"/>
      <c r="W800" s="70">
        <f t="shared" si="941"/>
        <v>0</v>
      </c>
      <c r="X800" s="70">
        <f t="shared" si="942"/>
        <v>0</v>
      </c>
      <c r="Y800" s="320"/>
      <c r="Z800" s="321"/>
      <c r="AA800" s="72">
        <f t="shared" si="943"/>
        <v>0</v>
      </c>
      <c r="AB800" s="72">
        <f t="shared" si="944"/>
        <v>0</v>
      </c>
      <c r="AC800" s="72">
        <f t="shared" si="945"/>
        <v>0</v>
      </c>
      <c r="AD800" s="72">
        <f t="shared" si="946"/>
        <v>0</v>
      </c>
      <c r="AE800" s="73">
        <f t="shared" si="947"/>
        <v>0</v>
      </c>
      <c r="AF800" s="72">
        <f t="shared" si="948"/>
        <v>0</v>
      </c>
      <c r="AG800" s="72">
        <f t="shared" si="949"/>
        <v>0</v>
      </c>
      <c r="AH800" s="72">
        <f t="shared" si="950"/>
        <v>0</v>
      </c>
      <c r="AI800" s="72">
        <f t="shared" si="951"/>
        <v>0</v>
      </c>
      <c r="AJ800" s="73">
        <f t="shared" si="952"/>
        <v>0</v>
      </c>
      <c r="AK800" s="39"/>
    </row>
    <row r="801" spans="1:37" x14ac:dyDescent="0.35">
      <c r="A801" s="34">
        <f t="shared" si="954"/>
        <v>0</v>
      </c>
      <c r="B801" s="236">
        <f t="shared" si="953"/>
        <v>0</v>
      </c>
      <c r="C801" s="36">
        <f t="shared" si="955"/>
        <v>0</v>
      </c>
      <c r="D801" s="35"/>
      <c r="E801" s="35"/>
      <c r="F801" s="35"/>
      <c r="H801" s="35"/>
      <c r="I801" s="54"/>
      <c r="J801" s="54"/>
      <c r="K801" s="35"/>
      <c r="L801" s="35"/>
      <c r="M801" s="37"/>
      <c r="N801" s="38"/>
      <c r="O801" s="83"/>
      <c r="P801" s="87" t="e">
        <f>VLOOKUP(H801,'SW CAT Values'!D:E,2,)</f>
        <v>#N/A</v>
      </c>
      <c r="Q801" s="71"/>
      <c r="R801" s="70">
        <f t="shared" si="939"/>
        <v>0</v>
      </c>
      <c r="S801" s="70">
        <f t="shared" si="940"/>
        <v>0</v>
      </c>
      <c r="T801" s="320"/>
      <c r="U801" s="320"/>
      <c r="V801" s="71"/>
      <c r="W801" s="70">
        <f t="shared" si="941"/>
        <v>0</v>
      </c>
      <c r="X801" s="70">
        <f t="shared" si="942"/>
        <v>0</v>
      </c>
      <c r="Y801" s="320"/>
      <c r="Z801" s="321"/>
      <c r="AA801" s="72">
        <f t="shared" si="943"/>
        <v>0</v>
      </c>
      <c r="AB801" s="72">
        <f t="shared" si="944"/>
        <v>0</v>
      </c>
      <c r="AC801" s="72">
        <f t="shared" si="945"/>
        <v>0</v>
      </c>
      <c r="AD801" s="72">
        <f t="shared" si="946"/>
        <v>0</v>
      </c>
      <c r="AE801" s="73">
        <f t="shared" si="947"/>
        <v>0</v>
      </c>
      <c r="AF801" s="72">
        <f t="shared" si="948"/>
        <v>0</v>
      </c>
      <c r="AG801" s="72">
        <f t="shared" si="949"/>
        <v>0</v>
      </c>
      <c r="AH801" s="72">
        <f t="shared" si="950"/>
        <v>0</v>
      </c>
      <c r="AI801" s="72">
        <f t="shared" si="951"/>
        <v>0</v>
      </c>
      <c r="AJ801" s="73">
        <f t="shared" si="952"/>
        <v>0</v>
      </c>
      <c r="AK801" s="39"/>
    </row>
    <row r="802" spans="1:37" x14ac:dyDescent="0.35">
      <c r="A802" s="34">
        <f t="shared" si="954"/>
        <v>0</v>
      </c>
      <c r="B802" s="236">
        <f t="shared" si="953"/>
        <v>0</v>
      </c>
      <c r="C802" s="36">
        <f t="shared" si="955"/>
        <v>0</v>
      </c>
      <c r="D802" s="35"/>
      <c r="E802" s="35"/>
      <c r="F802" s="35"/>
      <c r="H802" s="35"/>
      <c r="I802" s="54"/>
      <c r="J802" s="54"/>
      <c r="K802" s="35"/>
      <c r="L802" s="35"/>
      <c r="M802" s="37"/>
      <c r="N802" s="38"/>
      <c r="O802" s="83"/>
      <c r="P802" s="87" t="e">
        <f>VLOOKUP(H802,'SW CAT Values'!D:E,2,)</f>
        <v>#N/A</v>
      </c>
      <c r="Q802" s="71"/>
      <c r="R802" s="70">
        <f t="shared" si="939"/>
        <v>0</v>
      </c>
      <c r="S802" s="70">
        <f t="shared" si="940"/>
        <v>0</v>
      </c>
      <c r="T802" s="320"/>
      <c r="U802" s="320"/>
      <c r="V802" s="71"/>
      <c r="W802" s="70">
        <f t="shared" si="941"/>
        <v>0</v>
      </c>
      <c r="X802" s="70">
        <f t="shared" si="942"/>
        <v>0</v>
      </c>
      <c r="Y802" s="320"/>
      <c r="Z802" s="321"/>
      <c r="AA802" s="72">
        <f t="shared" si="943"/>
        <v>0</v>
      </c>
      <c r="AB802" s="72">
        <f t="shared" si="944"/>
        <v>0</v>
      </c>
      <c r="AC802" s="72">
        <f t="shared" si="945"/>
        <v>0</v>
      </c>
      <c r="AD802" s="72">
        <f t="shared" si="946"/>
        <v>0</v>
      </c>
      <c r="AE802" s="73">
        <f t="shared" si="947"/>
        <v>0</v>
      </c>
      <c r="AF802" s="72">
        <f t="shared" si="948"/>
        <v>0</v>
      </c>
      <c r="AG802" s="72">
        <f t="shared" si="949"/>
        <v>0</v>
      </c>
      <c r="AH802" s="72">
        <f t="shared" si="950"/>
        <v>0</v>
      </c>
      <c r="AI802" s="72">
        <f t="shared" si="951"/>
        <v>0</v>
      </c>
      <c r="AJ802" s="73">
        <f t="shared" si="952"/>
        <v>0</v>
      </c>
      <c r="AK802" s="39"/>
    </row>
    <row r="803" spans="1:37" x14ac:dyDescent="0.35">
      <c r="A803" s="34">
        <f t="shared" ref="A803:A808" si="956">$A$816</f>
        <v>0</v>
      </c>
      <c r="B803" s="236">
        <f t="shared" si="953"/>
        <v>0</v>
      </c>
      <c r="C803" s="36">
        <f t="shared" ref="C803:C808" si="957">$C$816</f>
        <v>0</v>
      </c>
      <c r="D803" s="35"/>
      <c r="E803" s="35"/>
      <c r="F803" s="35"/>
      <c r="H803" s="35"/>
      <c r="I803" s="54"/>
      <c r="J803" s="54"/>
      <c r="K803" s="35"/>
      <c r="L803" s="35"/>
      <c r="M803" s="37"/>
      <c r="N803" s="38"/>
      <c r="O803" s="83"/>
      <c r="P803" s="87" t="e">
        <f>VLOOKUP(H803,'SW CAT Values'!D:E,2,)</f>
        <v>#N/A</v>
      </c>
      <c r="Q803" s="71"/>
      <c r="R803" s="70">
        <f t="shared" si="939"/>
        <v>0</v>
      </c>
      <c r="S803" s="70">
        <f t="shared" si="940"/>
        <v>0</v>
      </c>
      <c r="T803" s="320"/>
      <c r="U803" s="320"/>
      <c r="V803" s="71"/>
      <c r="W803" s="70">
        <f t="shared" si="941"/>
        <v>0</v>
      </c>
      <c r="X803" s="70">
        <f t="shared" si="942"/>
        <v>0</v>
      </c>
      <c r="Y803" s="320"/>
      <c r="Z803" s="321"/>
      <c r="AA803" s="72">
        <f t="shared" si="943"/>
        <v>0</v>
      </c>
      <c r="AB803" s="72">
        <f t="shared" si="944"/>
        <v>0</v>
      </c>
      <c r="AC803" s="72">
        <f t="shared" si="945"/>
        <v>0</v>
      </c>
      <c r="AD803" s="72">
        <f t="shared" si="946"/>
        <v>0</v>
      </c>
      <c r="AE803" s="73">
        <f t="shared" si="947"/>
        <v>0</v>
      </c>
      <c r="AF803" s="72">
        <f t="shared" si="948"/>
        <v>0</v>
      </c>
      <c r="AG803" s="72">
        <f t="shared" si="949"/>
        <v>0</v>
      </c>
      <c r="AH803" s="72">
        <f t="shared" si="950"/>
        <v>0</v>
      </c>
      <c r="AI803" s="72">
        <f t="shared" si="951"/>
        <v>0</v>
      </c>
      <c r="AJ803" s="73">
        <f t="shared" si="952"/>
        <v>0</v>
      </c>
      <c r="AK803" s="39"/>
    </row>
    <row r="804" spans="1:37" x14ac:dyDescent="0.35">
      <c r="A804" s="34">
        <f t="shared" si="956"/>
        <v>0</v>
      </c>
      <c r="B804" s="236">
        <f t="shared" si="953"/>
        <v>0</v>
      </c>
      <c r="C804" s="36">
        <f t="shared" si="957"/>
        <v>0</v>
      </c>
      <c r="D804" s="35"/>
      <c r="E804" s="35"/>
      <c r="F804" s="35"/>
      <c r="H804" s="35"/>
      <c r="I804" s="54"/>
      <c r="J804" s="54"/>
      <c r="K804" s="35"/>
      <c r="L804" s="35"/>
      <c r="M804" s="37"/>
      <c r="N804" s="38"/>
      <c r="O804" s="83"/>
      <c r="P804" s="87" t="e">
        <f>VLOOKUP(H804,'SW CAT Values'!D:E,2,)</f>
        <v>#N/A</v>
      </c>
      <c r="Q804" s="71"/>
      <c r="R804" s="70">
        <f t="shared" si="939"/>
        <v>0</v>
      </c>
      <c r="S804" s="70">
        <f t="shared" si="940"/>
        <v>0</v>
      </c>
      <c r="T804" s="320"/>
      <c r="U804" s="320"/>
      <c r="V804" s="71"/>
      <c r="W804" s="70">
        <f t="shared" si="941"/>
        <v>0</v>
      </c>
      <c r="X804" s="70">
        <f t="shared" si="942"/>
        <v>0</v>
      </c>
      <c r="Y804" s="320"/>
      <c r="Z804" s="321"/>
      <c r="AA804" s="72">
        <f t="shared" si="943"/>
        <v>0</v>
      </c>
      <c r="AB804" s="72">
        <f t="shared" si="944"/>
        <v>0</v>
      </c>
      <c r="AC804" s="72">
        <f t="shared" si="945"/>
        <v>0</v>
      </c>
      <c r="AD804" s="72">
        <f t="shared" si="946"/>
        <v>0</v>
      </c>
      <c r="AE804" s="73">
        <f t="shared" si="947"/>
        <v>0</v>
      </c>
      <c r="AF804" s="72">
        <f t="shared" si="948"/>
        <v>0</v>
      </c>
      <c r="AG804" s="72">
        <f t="shared" si="949"/>
        <v>0</v>
      </c>
      <c r="AH804" s="72">
        <f t="shared" si="950"/>
        <v>0</v>
      </c>
      <c r="AI804" s="72">
        <f t="shared" si="951"/>
        <v>0</v>
      </c>
      <c r="AJ804" s="73">
        <f t="shared" si="952"/>
        <v>0</v>
      </c>
      <c r="AK804" s="39"/>
    </row>
    <row r="805" spans="1:37" x14ac:dyDescent="0.35">
      <c r="A805" s="34">
        <f t="shared" si="956"/>
        <v>0</v>
      </c>
      <c r="B805" s="236">
        <f t="shared" si="953"/>
        <v>0</v>
      </c>
      <c r="C805" s="36">
        <f t="shared" si="957"/>
        <v>0</v>
      </c>
      <c r="D805" s="35"/>
      <c r="E805" s="35"/>
      <c r="F805" s="35"/>
      <c r="H805" s="35"/>
      <c r="I805" s="54"/>
      <c r="J805" s="54"/>
      <c r="K805" s="35"/>
      <c r="L805" s="35"/>
      <c r="M805" s="37"/>
      <c r="N805" s="38"/>
      <c r="O805" s="83"/>
      <c r="P805" s="87" t="e">
        <f>VLOOKUP(H805,'SW CAT Values'!D:E,2,)</f>
        <v>#N/A</v>
      </c>
      <c r="Q805" s="71"/>
      <c r="R805" s="70">
        <f t="shared" si="939"/>
        <v>0</v>
      </c>
      <c r="S805" s="70">
        <f t="shared" si="940"/>
        <v>0</v>
      </c>
      <c r="T805" s="320"/>
      <c r="U805" s="320"/>
      <c r="V805" s="71"/>
      <c r="W805" s="70">
        <f t="shared" si="941"/>
        <v>0</v>
      </c>
      <c r="X805" s="70">
        <f t="shared" si="942"/>
        <v>0</v>
      </c>
      <c r="Y805" s="320"/>
      <c r="Z805" s="321"/>
      <c r="AA805" s="72">
        <f t="shared" si="943"/>
        <v>0</v>
      </c>
      <c r="AB805" s="72">
        <f t="shared" si="944"/>
        <v>0</v>
      </c>
      <c r="AC805" s="72">
        <f t="shared" si="945"/>
        <v>0</v>
      </c>
      <c r="AD805" s="72">
        <f t="shared" si="946"/>
        <v>0</v>
      </c>
      <c r="AE805" s="73">
        <f t="shared" si="947"/>
        <v>0</v>
      </c>
      <c r="AF805" s="72">
        <f t="shared" si="948"/>
        <v>0</v>
      </c>
      <c r="AG805" s="72">
        <f t="shared" si="949"/>
        <v>0</v>
      </c>
      <c r="AH805" s="72">
        <f t="shared" si="950"/>
        <v>0</v>
      </c>
      <c r="AI805" s="72">
        <f t="shared" si="951"/>
        <v>0</v>
      </c>
      <c r="AJ805" s="73">
        <f t="shared" si="952"/>
        <v>0</v>
      </c>
      <c r="AK805" s="39"/>
    </row>
    <row r="806" spans="1:37" x14ac:dyDescent="0.35">
      <c r="A806" s="34">
        <f t="shared" si="956"/>
        <v>0</v>
      </c>
      <c r="B806" s="236">
        <f t="shared" si="953"/>
        <v>0</v>
      </c>
      <c r="C806" s="36">
        <f t="shared" si="957"/>
        <v>0</v>
      </c>
      <c r="D806" s="35"/>
      <c r="E806" s="35"/>
      <c r="F806" s="35"/>
      <c r="H806" s="35"/>
      <c r="I806" s="54"/>
      <c r="J806" s="54"/>
      <c r="K806" s="35"/>
      <c r="L806" s="35"/>
      <c r="M806" s="37"/>
      <c r="N806" s="38"/>
      <c r="O806" s="83"/>
      <c r="P806" s="87" t="e">
        <f>VLOOKUP(H806,'SW CAT Values'!D:E,2,)</f>
        <v>#N/A</v>
      </c>
      <c r="Q806" s="71"/>
      <c r="R806" s="70">
        <f t="shared" si="939"/>
        <v>0</v>
      </c>
      <c r="S806" s="70">
        <f t="shared" si="940"/>
        <v>0</v>
      </c>
      <c r="T806" s="320"/>
      <c r="U806" s="320"/>
      <c r="V806" s="71"/>
      <c r="W806" s="70">
        <f t="shared" si="941"/>
        <v>0</v>
      </c>
      <c r="X806" s="70">
        <f t="shared" si="942"/>
        <v>0</v>
      </c>
      <c r="Y806" s="320"/>
      <c r="Z806" s="321"/>
      <c r="AA806" s="72">
        <f t="shared" si="943"/>
        <v>0</v>
      </c>
      <c r="AB806" s="72">
        <f t="shared" si="944"/>
        <v>0</v>
      </c>
      <c r="AC806" s="72">
        <f t="shared" si="945"/>
        <v>0</v>
      </c>
      <c r="AD806" s="72">
        <f t="shared" si="946"/>
        <v>0</v>
      </c>
      <c r="AE806" s="73">
        <f t="shared" si="947"/>
        <v>0</v>
      </c>
      <c r="AF806" s="72">
        <f t="shared" si="948"/>
        <v>0</v>
      </c>
      <c r="AG806" s="72">
        <f t="shared" si="949"/>
        <v>0</v>
      </c>
      <c r="AH806" s="72">
        <f t="shared" si="950"/>
        <v>0</v>
      </c>
      <c r="AI806" s="72">
        <f t="shared" si="951"/>
        <v>0</v>
      </c>
      <c r="AJ806" s="73">
        <f t="shared" si="952"/>
        <v>0</v>
      </c>
      <c r="AK806" s="39"/>
    </row>
    <row r="807" spans="1:37" x14ac:dyDescent="0.35">
      <c r="A807" s="34">
        <f t="shared" si="956"/>
        <v>0</v>
      </c>
      <c r="B807" s="236">
        <f t="shared" si="953"/>
        <v>0</v>
      </c>
      <c r="C807" s="36">
        <f t="shared" si="957"/>
        <v>0</v>
      </c>
      <c r="D807" s="35"/>
      <c r="E807" s="35"/>
      <c r="F807" s="35"/>
      <c r="H807" s="35"/>
      <c r="I807" s="54"/>
      <c r="J807" s="54"/>
      <c r="K807" s="35"/>
      <c r="L807" s="35"/>
      <c r="M807" s="37"/>
      <c r="N807" s="38"/>
      <c r="O807" s="83"/>
      <c r="P807" s="87" t="e">
        <f>VLOOKUP(H807,'SW CAT Values'!D:E,2,)</f>
        <v>#N/A</v>
      </c>
      <c r="Q807" s="71"/>
      <c r="R807" s="70">
        <f t="shared" si="939"/>
        <v>0</v>
      </c>
      <c r="S807" s="70">
        <f t="shared" si="940"/>
        <v>0</v>
      </c>
      <c r="T807" s="320"/>
      <c r="U807" s="320"/>
      <c r="V807" s="71"/>
      <c r="W807" s="70">
        <f t="shared" si="941"/>
        <v>0</v>
      </c>
      <c r="X807" s="70">
        <f t="shared" si="942"/>
        <v>0</v>
      </c>
      <c r="Y807" s="320"/>
      <c r="Z807" s="321"/>
      <c r="AA807" s="72">
        <f t="shared" si="943"/>
        <v>0</v>
      </c>
      <c r="AB807" s="72">
        <f t="shared" si="944"/>
        <v>0</v>
      </c>
      <c r="AC807" s="72">
        <f t="shared" si="945"/>
        <v>0</v>
      </c>
      <c r="AD807" s="72">
        <f t="shared" si="946"/>
        <v>0</v>
      </c>
      <c r="AE807" s="73">
        <f t="shared" si="947"/>
        <v>0</v>
      </c>
      <c r="AF807" s="72">
        <f t="shared" si="948"/>
        <v>0</v>
      </c>
      <c r="AG807" s="72">
        <f t="shared" si="949"/>
        <v>0</v>
      </c>
      <c r="AH807" s="72">
        <f t="shared" si="950"/>
        <v>0</v>
      </c>
      <c r="AI807" s="72">
        <f t="shared" si="951"/>
        <v>0</v>
      </c>
      <c r="AJ807" s="73">
        <f t="shared" si="952"/>
        <v>0</v>
      </c>
      <c r="AK807" s="39"/>
    </row>
    <row r="808" spans="1:37" x14ac:dyDescent="0.35">
      <c r="A808" s="34">
        <f t="shared" si="956"/>
        <v>0</v>
      </c>
      <c r="B808" s="236">
        <f t="shared" si="953"/>
        <v>0</v>
      </c>
      <c r="C808" s="36">
        <f t="shared" si="957"/>
        <v>0</v>
      </c>
      <c r="D808" s="35"/>
      <c r="E808" s="35"/>
      <c r="F808" s="35"/>
      <c r="H808" s="35"/>
      <c r="I808" s="54"/>
      <c r="J808" s="54"/>
      <c r="K808" s="35"/>
      <c r="L808" s="35"/>
      <c r="M808" s="37"/>
      <c r="N808" s="38"/>
      <c r="O808" s="83"/>
      <c r="P808" s="87" t="e">
        <f>VLOOKUP(H808,'SW CAT Values'!D:E,2,)</f>
        <v>#N/A</v>
      </c>
      <c r="Q808" s="71"/>
      <c r="R808" s="70">
        <f t="shared" si="939"/>
        <v>0</v>
      </c>
      <c r="S808" s="70">
        <f t="shared" si="940"/>
        <v>0</v>
      </c>
      <c r="T808" s="320"/>
      <c r="U808" s="320"/>
      <c r="V808" s="71"/>
      <c r="W808" s="70">
        <f t="shared" si="941"/>
        <v>0</v>
      </c>
      <c r="X808" s="70">
        <f t="shared" si="942"/>
        <v>0</v>
      </c>
      <c r="Y808" s="320"/>
      <c r="Z808" s="321"/>
      <c r="AA808" s="72">
        <f t="shared" si="943"/>
        <v>0</v>
      </c>
      <c r="AB808" s="72">
        <f t="shared" si="944"/>
        <v>0</v>
      </c>
      <c r="AC808" s="72">
        <f t="shared" si="945"/>
        <v>0</v>
      </c>
      <c r="AD808" s="72">
        <f t="shared" si="946"/>
        <v>0</v>
      </c>
      <c r="AE808" s="73">
        <f t="shared" si="947"/>
        <v>0</v>
      </c>
      <c r="AF808" s="72">
        <f t="shared" si="948"/>
        <v>0</v>
      </c>
      <c r="AG808" s="72">
        <f t="shared" si="949"/>
        <v>0</v>
      </c>
      <c r="AH808" s="72">
        <f t="shared" si="950"/>
        <v>0</v>
      </c>
      <c r="AI808" s="72">
        <f t="shared" si="951"/>
        <v>0</v>
      </c>
      <c r="AJ808" s="73">
        <f t="shared" si="952"/>
        <v>0</v>
      </c>
      <c r="AK808" s="39"/>
    </row>
    <row r="809" spans="1:37" x14ac:dyDescent="0.35">
      <c r="A809" s="34">
        <f t="shared" ref="A809:A815" si="958">$A$816</f>
        <v>0</v>
      </c>
      <c r="B809" s="236">
        <f t="shared" si="953"/>
        <v>0</v>
      </c>
      <c r="C809" s="36">
        <f t="shared" ref="C809:C815" si="959">$C$816</f>
        <v>0</v>
      </c>
      <c r="D809" s="35"/>
      <c r="E809" s="35"/>
      <c r="F809" s="35"/>
      <c r="H809" s="35"/>
      <c r="I809" s="54"/>
      <c r="J809" s="54"/>
      <c r="K809" s="35"/>
      <c r="L809" s="35"/>
      <c r="M809" s="37"/>
      <c r="N809" s="38"/>
      <c r="O809" s="83"/>
      <c r="P809" s="87" t="e">
        <f>VLOOKUP(H809,'SW CAT Values'!D:E,2,)</f>
        <v>#N/A</v>
      </c>
      <c r="Q809" s="71"/>
      <c r="R809" s="70">
        <f t="shared" si="939"/>
        <v>0</v>
      </c>
      <c r="S809" s="70">
        <f t="shared" si="940"/>
        <v>0</v>
      </c>
      <c r="T809" s="320"/>
      <c r="U809" s="320"/>
      <c r="V809" s="71"/>
      <c r="W809" s="70">
        <f t="shared" si="941"/>
        <v>0</v>
      </c>
      <c r="X809" s="70">
        <f t="shared" si="942"/>
        <v>0</v>
      </c>
      <c r="Y809" s="320"/>
      <c r="Z809" s="321"/>
      <c r="AA809" s="72">
        <f t="shared" si="943"/>
        <v>0</v>
      </c>
      <c r="AB809" s="72">
        <f t="shared" si="944"/>
        <v>0</v>
      </c>
      <c r="AC809" s="72">
        <f t="shared" si="945"/>
        <v>0</v>
      </c>
      <c r="AD809" s="72">
        <f t="shared" si="946"/>
        <v>0</v>
      </c>
      <c r="AE809" s="73">
        <f t="shared" si="947"/>
        <v>0</v>
      </c>
      <c r="AF809" s="72">
        <f t="shared" si="948"/>
        <v>0</v>
      </c>
      <c r="AG809" s="72">
        <f t="shared" si="949"/>
        <v>0</v>
      </c>
      <c r="AH809" s="72">
        <f t="shared" si="950"/>
        <v>0</v>
      </c>
      <c r="AI809" s="72">
        <f t="shared" si="951"/>
        <v>0</v>
      </c>
      <c r="AJ809" s="73">
        <f t="shared" si="952"/>
        <v>0</v>
      </c>
      <c r="AK809" s="39"/>
    </row>
    <row r="810" spans="1:37" x14ac:dyDescent="0.35">
      <c r="A810" s="34">
        <f t="shared" si="958"/>
        <v>0</v>
      </c>
      <c r="B810" s="236">
        <f t="shared" si="953"/>
        <v>0</v>
      </c>
      <c r="C810" s="36">
        <f t="shared" si="959"/>
        <v>0</v>
      </c>
      <c r="D810" s="35"/>
      <c r="E810" s="35"/>
      <c r="F810" s="35"/>
      <c r="H810" s="35"/>
      <c r="I810" s="54"/>
      <c r="J810" s="54"/>
      <c r="K810" s="35"/>
      <c r="L810" s="35"/>
      <c r="M810" s="37"/>
      <c r="N810" s="38"/>
      <c r="O810" s="83"/>
      <c r="P810" s="87" t="e">
        <f>VLOOKUP(H810,'SW CAT Values'!D:E,2,)</f>
        <v>#N/A</v>
      </c>
      <c r="Q810" s="71"/>
      <c r="R810" s="70">
        <f t="shared" si="939"/>
        <v>0</v>
      </c>
      <c r="S810" s="70">
        <f t="shared" si="940"/>
        <v>0</v>
      </c>
      <c r="T810" s="320"/>
      <c r="U810" s="320"/>
      <c r="V810" s="71"/>
      <c r="W810" s="70">
        <f t="shared" si="941"/>
        <v>0</v>
      </c>
      <c r="X810" s="70">
        <f t="shared" si="942"/>
        <v>0</v>
      </c>
      <c r="Y810" s="320"/>
      <c r="Z810" s="321"/>
      <c r="AA810" s="72">
        <f t="shared" si="943"/>
        <v>0</v>
      </c>
      <c r="AB810" s="72">
        <f t="shared" si="944"/>
        <v>0</v>
      </c>
      <c r="AC810" s="72">
        <f t="shared" si="945"/>
        <v>0</v>
      </c>
      <c r="AD810" s="72">
        <f t="shared" si="946"/>
        <v>0</v>
      </c>
      <c r="AE810" s="73">
        <f t="shared" si="947"/>
        <v>0</v>
      </c>
      <c r="AF810" s="72">
        <f t="shared" si="948"/>
        <v>0</v>
      </c>
      <c r="AG810" s="72">
        <f t="shared" si="949"/>
        <v>0</v>
      </c>
      <c r="AH810" s="72">
        <f t="shared" si="950"/>
        <v>0</v>
      </c>
      <c r="AI810" s="72">
        <f t="shared" si="951"/>
        <v>0</v>
      </c>
      <c r="AJ810" s="73">
        <f t="shared" si="952"/>
        <v>0</v>
      </c>
      <c r="AK810" s="39"/>
    </row>
    <row r="811" spans="1:37" x14ac:dyDescent="0.35">
      <c r="A811" s="34">
        <f t="shared" si="958"/>
        <v>0</v>
      </c>
      <c r="B811" s="236">
        <f t="shared" si="953"/>
        <v>0</v>
      </c>
      <c r="C811" s="36">
        <f t="shared" si="959"/>
        <v>0</v>
      </c>
      <c r="D811" s="35"/>
      <c r="E811" s="35"/>
      <c r="F811" s="35"/>
      <c r="H811" s="35"/>
      <c r="I811" s="54"/>
      <c r="J811" s="54"/>
      <c r="K811" s="35"/>
      <c r="L811" s="35"/>
      <c r="M811" s="37"/>
      <c r="N811" s="38"/>
      <c r="O811" s="83"/>
      <c r="P811" s="87" t="e">
        <f>VLOOKUP(H811,'SW CAT Values'!D:E,2,)</f>
        <v>#N/A</v>
      </c>
      <c r="Q811" s="71"/>
      <c r="R811" s="70">
        <f t="shared" si="939"/>
        <v>0</v>
      </c>
      <c r="S811" s="70">
        <f t="shared" si="940"/>
        <v>0</v>
      </c>
      <c r="T811" s="320"/>
      <c r="U811" s="320"/>
      <c r="V811" s="71"/>
      <c r="W811" s="70">
        <f t="shared" si="941"/>
        <v>0</v>
      </c>
      <c r="X811" s="70">
        <f t="shared" si="942"/>
        <v>0</v>
      </c>
      <c r="Y811" s="320"/>
      <c r="Z811" s="321"/>
      <c r="AA811" s="72">
        <f t="shared" si="943"/>
        <v>0</v>
      </c>
      <c r="AB811" s="72">
        <f t="shared" si="944"/>
        <v>0</v>
      </c>
      <c r="AC811" s="72">
        <f t="shared" si="945"/>
        <v>0</v>
      </c>
      <c r="AD811" s="72">
        <f t="shared" si="946"/>
        <v>0</v>
      </c>
      <c r="AE811" s="73">
        <f t="shared" si="947"/>
        <v>0</v>
      </c>
      <c r="AF811" s="72">
        <f t="shared" si="948"/>
        <v>0</v>
      </c>
      <c r="AG811" s="72">
        <f t="shared" si="949"/>
        <v>0</v>
      </c>
      <c r="AH811" s="72">
        <f t="shared" si="950"/>
        <v>0</v>
      </c>
      <c r="AI811" s="72">
        <f t="shared" si="951"/>
        <v>0</v>
      </c>
      <c r="AJ811" s="73">
        <f t="shared" si="952"/>
        <v>0</v>
      </c>
      <c r="AK811" s="39"/>
    </row>
    <row r="812" spans="1:37" x14ac:dyDescent="0.35">
      <c r="A812" s="34">
        <f t="shared" si="958"/>
        <v>0</v>
      </c>
      <c r="B812" s="236">
        <f t="shared" si="953"/>
        <v>0</v>
      </c>
      <c r="C812" s="36">
        <f t="shared" si="959"/>
        <v>0</v>
      </c>
      <c r="D812" s="35"/>
      <c r="E812" s="35"/>
      <c r="F812" s="35"/>
      <c r="H812" s="35"/>
      <c r="I812" s="54"/>
      <c r="J812" s="54"/>
      <c r="K812" s="35"/>
      <c r="L812" s="35"/>
      <c r="M812" s="37"/>
      <c r="N812" s="38"/>
      <c r="O812" s="83"/>
      <c r="P812" s="87" t="e">
        <f>VLOOKUP(H812,'SW CAT Values'!D:E,2,)</f>
        <v>#N/A</v>
      </c>
      <c r="Q812" s="71"/>
      <c r="R812" s="70">
        <f t="shared" si="939"/>
        <v>0</v>
      </c>
      <c r="S812" s="70">
        <f t="shared" si="940"/>
        <v>0</v>
      </c>
      <c r="T812" s="320"/>
      <c r="U812" s="320"/>
      <c r="V812" s="71"/>
      <c r="W812" s="70">
        <f t="shared" si="941"/>
        <v>0</v>
      </c>
      <c r="X812" s="70">
        <f t="shared" si="942"/>
        <v>0</v>
      </c>
      <c r="Y812" s="320"/>
      <c r="Z812" s="321"/>
      <c r="AA812" s="72">
        <f t="shared" si="943"/>
        <v>0</v>
      </c>
      <c r="AB812" s="72">
        <f t="shared" si="944"/>
        <v>0</v>
      </c>
      <c r="AC812" s="72">
        <f t="shared" si="945"/>
        <v>0</v>
      </c>
      <c r="AD812" s="72">
        <f t="shared" si="946"/>
        <v>0</v>
      </c>
      <c r="AE812" s="73">
        <f t="shared" si="947"/>
        <v>0</v>
      </c>
      <c r="AF812" s="72">
        <f t="shared" si="948"/>
        <v>0</v>
      </c>
      <c r="AG812" s="72">
        <f t="shared" si="949"/>
        <v>0</v>
      </c>
      <c r="AH812" s="72">
        <f t="shared" si="950"/>
        <v>0</v>
      </c>
      <c r="AI812" s="72">
        <f t="shared" si="951"/>
        <v>0</v>
      </c>
      <c r="AJ812" s="73">
        <f t="shared" si="952"/>
        <v>0</v>
      </c>
      <c r="AK812" s="39"/>
    </row>
    <row r="813" spans="1:37" x14ac:dyDescent="0.35">
      <c r="A813" s="34">
        <f t="shared" si="958"/>
        <v>0</v>
      </c>
      <c r="B813" s="236">
        <f t="shared" si="953"/>
        <v>0</v>
      </c>
      <c r="C813" s="36">
        <f t="shared" si="959"/>
        <v>0</v>
      </c>
      <c r="D813" s="35"/>
      <c r="E813" s="35"/>
      <c r="F813" s="35"/>
      <c r="H813" s="35"/>
      <c r="I813" s="54"/>
      <c r="J813" s="54"/>
      <c r="K813" s="35"/>
      <c r="L813" s="35"/>
      <c r="M813" s="37"/>
      <c r="N813" s="38"/>
      <c r="O813" s="83"/>
      <c r="P813" s="87" t="e">
        <f>VLOOKUP(H813,'SW CAT Values'!D:E,2,)</f>
        <v>#N/A</v>
      </c>
      <c r="Q813" s="71"/>
      <c r="R813" s="70">
        <f t="shared" si="939"/>
        <v>0</v>
      </c>
      <c r="S813" s="70">
        <f t="shared" si="940"/>
        <v>0</v>
      </c>
      <c r="T813" s="320"/>
      <c r="U813" s="320"/>
      <c r="V813" s="71"/>
      <c r="W813" s="70">
        <f t="shared" si="941"/>
        <v>0</v>
      </c>
      <c r="X813" s="70">
        <f t="shared" si="942"/>
        <v>0</v>
      </c>
      <c r="Y813" s="320"/>
      <c r="Z813" s="321"/>
      <c r="AA813" s="72">
        <f t="shared" si="943"/>
        <v>0</v>
      </c>
      <c r="AB813" s="72">
        <f t="shared" si="944"/>
        <v>0</v>
      </c>
      <c r="AC813" s="72">
        <f t="shared" si="945"/>
        <v>0</v>
      </c>
      <c r="AD813" s="72">
        <f t="shared" si="946"/>
        <v>0</v>
      </c>
      <c r="AE813" s="73">
        <f t="shared" si="947"/>
        <v>0</v>
      </c>
      <c r="AF813" s="72">
        <f t="shared" si="948"/>
        <v>0</v>
      </c>
      <c r="AG813" s="72">
        <f t="shared" si="949"/>
        <v>0</v>
      </c>
      <c r="AH813" s="72">
        <f t="shared" si="950"/>
        <v>0</v>
      </c>
      <c r="AI813" s="72">
        <f t="shared" si="951"/>
        <v>0</v>
      </c>
      <c r="AJ813" s="73">
        <f t="shared" si="952"/>
        <v>0</v>
      </c>
      <c r="AK813" s="39"/>
    </row>
    <row r="814" spans="1:37" x14ac:dyDescent="0.35">
      <c r="A814" s="34">
        <f t="shared" si="958"/>
        <v>0</v>
      </c>
      <c r="B814" s="236">
        <f t="shared" si="953"/>
        <v>0</v>
      </c>
      <c r="C814" s="36">
        <f t="shared" si="959"/>
        <v>0</v>
      </c>
      <c r="D814" s="35"/>
      <c r="E814" s="35"/>
      <c r="F814" s="35"/>
      <c r="H814" s="35"/>
      <c r="I814" s="54"/>
      <c r="J814" s="54"/>
      <c r="K814" s="35"/>
      <c r="L814" s="35"/>
      <c r="M814" s="37"/>
      <c r="N814" s="38"/>
      <c r="O814" s="83"/>
      <c r="P814" s="87" t="e">
        <f>VLOOKUP(H814,'SW CAT Values'!D:E,2,)</f>
        <v>#N/A</v>
      </c>
      <c r="Q814" s="71"/>
      <c r="R814" s="70">
        <f t="shared" si="939"/>
        <v>0</v>
      </c>
      <c r="S814" s="70">
        <f t="shared" si="940"/>
        <v>0</v>
      </c>
      <c r="T814" s="320"/>
      <c r="U814" s="320"/>
      <c r="V814" s="71"/>
      <c r="W814" s="70">
        <f t="shared" si="941"/>
        <v>0</v>
      </c>
      <c r="X814" s="70">
        <f t="shared" si="942"/>
        <v>0</v>
      </c>
      <c r="Y814" s="320"/>
      <c r="Z814" s="321"/>
      <c r="AA814" s="72">
        <f t="shared" si="943"/>
        <v>0</v>
      </c>
      <c r="AB814" s="72">
        <f t="shared" si="944"/>
        <v>0</v>
      </c>
      <c r="AC814" s="72">
        <f t="shared" si="945"/>
        <v>0</v>
      </c>
      <c r="AD814" s="72">
        <f t="shared" si="946"/>
        <v>0</v>
      </c>
      <c r="AE814" s="73">
        <f t="shared" si="947"/>
        <v>0</v>
      </c>
      <c r="AF814" s="72">
        <f t="shared" si="948"/>
        <v>0</v>
      </c>
      <c r="AG814" s="72">
        <f t="shared" si="949"/>
        <v>0</v>
      </c>
      <c r="AH814" s="72">
        <f t="shared" si="950"/>
        <v>0</v>
      </c>
      <c r="AI814" s="72">
        <f t="shared" si="951"/>
        <v>0</v>
      </c>
      <c r="AJ814" s="73">
        <f t="shared" si="952"/>
        <v>0</v>
      </c>
      <c r="AK814" s="39"/>
    </row>
    <row r="815" spans="1:37" x14ac:dyDescent="0.35">
      <c r="A815" s="34">
        <f t="shared" si="958"/>
        <v>0</v>
      </c>
      <c r="B815" s="236">
        <f t="shared" si="953"/>
        <v>0</v>
      </c>
      <c r="C815" s="36">
        <f t="shared" si="959"/>
        <v>0</v>
      </c>
      <c r="D815" s="35"/>
      <c r="E815" s="35"/>
      <c r="F815" s="35"/>
      <c r="H815" s="35"/>
      <c r="I815" s="54"/>
      <c r="J815" s="54"/>
      <c r="K815" s="35"/>
      <c r="L815" s="35"/>
      <c r="M815" s="37"/>
      <c r="N815" s="38"/>
      <c r="O815" s="83"/>
      <c r="P815" s="87" t="e">
        <f>VLOOKUP(H815,'SW CAT Values'!D:E,2,)</f>
        <v>#N/A</v>
      </c>
      <c r="Q815" s="71"/>
      <c r="R815" s="70">
        <f t="shared" si="939"/>
        <v>0</v>
      </c>
      <c r="S815" s="70">
        <f t="shared" si="940"/>
        <v>0</v>
      </c>
      <c r="T815" s="320"/>
      <c r="U815" s="320"/>
      <c r="V815" s="71"/>
      <c r="W815" s="70">
        <f t="shared" si="941"/>
        <v>0</v>
      </c>
      <c r="X815" s="70">
        <f t="shared" si="942"/>
        <v>0</v>
      </c>
      <c r="Y815" s="320"/>
      <c r="Z815" s="321"/>
      <c r="AA815" s="72">
        <f t="shared" si="943"/>
        <v>0</v>
      </c>
      <c r="AB815" s="72">
        <f t="shared" si="944"/>
        <v>0</v>
      </c>
      <c r="AC815" s="72">
        <f t="shared" si="945"/>
        <v>0</v>
      </c>
      <c r="AD815" s="72">
        <f t="shared" si="946"/>
        <v>0</v>
      </c>
      <c r="AE815" s="73">
        <f t="shared" si="947"/>
        <v>0</v>
      </c>
      <c r="AF815" s="72">
        <f t="shared" si="948"/>
        <v>0</v>
      </c>
      <c r="AG815" s="72">
        <f t="shared" si="949"/>
        <v>0</v>
      </c>
      <c r="AH815" s="72">
        <f t="shared" si="950"/>
        <v>0</v>
      </c>
      <c r="AI815" s="72">
        <f t="shared" si="951"/>
        <v>0</v>
      </c>
      <c r="AJ815" s="73">
        <f t="shared" si="952"/>
        <v>0</v>
      </c>
      <c r="AK815" s="39"/>
    </row>
    <row r="816" spans="1:37" x14ac:dyDescent="0.35">
      <c r="A816" s="40">
        <f>Summary!A32</f>
        <v>0</v>
      </c>
      <c r="B816" s="41">
        <f>Summary!B32</f>
        <v>0</v>
      </c>
      <c r="C816" s="42">
        <f>Summary!C32</f>
        <v>0</v>
      </c>
      <c r="D816" s="43"/>
      <c r="E816" s="44"/>
      <c r="F816" s="43"/>
      <c r="G816" s="45"/>
      <c r="H816" s="41"/>
      <c r="I816" s="45"/>
      <c r="J816" s="45"/>
      <c r="K816" s="46"/>
      <c r="L816" s="166"/>
      <c r="M816" s="167"/>
      <c r="N816" s="166"/>
      <c r="O816" s="168" t="str">
        <f>_xlfn.CONCAT("PERIOD ",A816," TOTAL")</f>
        <v>PERIOD 0 TOTAL</v>
      </c>
      <c r="P816" s="138" t="e">
        <f>SUM(P791:P815)</f>
        <v>#N/A</v>
      </c>
      <c r="Q816" s="157">
        <f>SUM(R816:S816)</f>
        <v>0</v>
      </c>
      <c r="R816" s="157">
        <f>SUM(R791:R815)</f>
        <v>0</v>
      </c>
      <c r="S816" s="157">
        <f>SUM(S791:S815)</f>
        <v>0</v>
      </c>
      <c r="T816" s="74" t="e">
        <f>R816/(R816+S816)</f>
        <v>#DIV/0!</v>
      </c>
      <c r="U816" s="74" t="e">
        <f>S816/(R816+S816)</f>
        <v>#DIV/0!</v>
      </c>
      <c r="V816" s="141">
        <f>SUM(W816:X816)</f>
        <v>0</v>
      </c>
      <c r="W816" s="157">
        <f>SUM(W791:W815)</f>
        <v>0</v>
      </c>
      <c r="X816" s="157">
        <f>SUM(X791:X815)</f>
        <v>0</v>
      </c>
      <c r="Y816" s="74" t="e">
        <f>W816/(W816+X816)</f>
        <v>#DIV/0!</v>
      </c>
      <c r="Z816" s="75" t="e">
        <f>X816/(W816+X816)</f>
        <v>#DIV/0!</v>
      </c>
      <c r="AA816" s="142">
        <f t="shared" ref="AA816:AJ816" si="960">SUM(AA791:AA815)</f>
        <v>0</v>
      </c>
      <c r="AB816" s="142">
        <f t="shared" si="960"/>
        <v>0</v>
      </c>
      <c r="AC816" s="142">
        <f t="shared" si="960"/>
        <v>0</v>
      </c>
      <c r="AD816" s="142">
        <f t="shared" si="960"/>
        <v>0</v>
      </c>
      <c r="AE816" s="143">
        <f t="shared" si="960"/>
        <v>0</v>
      </c>
      <c r="AF816" s="142">
        <f t="shared" si="960"/>
        <v>0</v>
      </c>
      <c r="AG816" s="142">
        <f t="shared" si="960"/>
        <v>0</v>
      </c>
      <c r="AH816" s="142">
        <f t="shared" si="960"/>
        <v>0</v>
      </c>
      <c r="AI816" s="142">
        <f t="shared" si="960"/>
        <v>0</v>
      </c>
      <c r="AJ816" s="143">
        <f t="shared" si="960"/>
        <v>0</v>
      </c>
      <c r="AK816" s="89">
        <f>C816</f>
        <v>0</v>
      </c>
    </row>
    <row r="817" spans="1:37" x14ac:dyDescent="0.35">
      <c r="A817" s="108"/>
      <c r="B817" s="101"/>
      <c r="C817" s="99"/>
      <c r="D817" s="100"/>
      <c r="E817" s="101"/>
      <c r="F817" s="117"/>
      <c r="G817" s="101"/>
      <c r="H817" s="117"/>
      <c r="I817" s="101"/>
      <c r="J817" s="93"/>
      <c r="K817" s="93"/>
      <c r="L817" s="182"/>
      <c r="M817" s="182"/>
      <c r="N817" s="182"/>
      <c r="O817" s="183" t="s">
        <v>120</v>
      </c>
      <c r="P817" s="140" t="e">
        <f t="shared" ref="P817:AJ817" si="961">P790</f>
        <v>#N/A</v>
      </c>
      <c r="Q817" s="185">
        <f t="shared" si="961"/>
        <v>0</v>
      </c>
      <c r="R817" s="185">
        <f t="shared" si="961"/>
        <v>0</v>
      </c>
      <c r="S817" s="185">
        <f t="shared" si="961"/>
        <v>0</v>
      </c>
      <c r="T817" s="186" t="e">
        <f t="shared" si="961"/>
        <v>#DIV/0!</v>
      </c>
      <c r="U817" s="186" t="e">
        <f t="shared" si="961"/>
        <v>#DIV/0!</v>
      </c>
      <c r="V817" s="187">
        <f t="shared" si="961"/>
        <v>0</v>
      </c>
      <c r="W817" s="185">
        <f t="shared" si="961"/>
        <v>0</v>
      </c>
      <c r="X817" s="185">
        <f t="shared" si="961"/>
        <v>0</v>
      </c>
      <c r="Y817" s="186" t="e">
        <f t="shared" si="961"/>
        <v>#DIV/0!</v>
      </c>
      <c r="Z817" s="188" t="e">
        <f t="shared" si="961"/>
        <v>#DIV/0!</v>
      </c>
      <c r="AA817" s="189">
        <f t="shared" si="961"/>
        <v>0</v>
      </c>
      <c r="AB817" s="189">
        <f t="shared" si="961"/>
        <v>0</v>
      </c>
      <c r="AC817" s="189">
        <f t="shared" si="961"/>
        <v>0</v>
      </c>
      <c r="AD817" s="189">
        <f t="shared" si="961"/>
        <v>0</v>
      </c>
      <c r="AE817" s="190">
        <f t="shared" si="961"/>
        <v>0</v>
      </c>
      <c r="AF817" s="189">
        <f t="shared" si="961"/>
        <v>0</v>
      </c>
      <c r="AG817" s="189">
        <f t="shared" si="961"/>
        <v>0</v>
      </c>
      <c r="AH817" s="189">
        <f t="shared" si="961"/>
        <v>0</v>
      </c>
      <c r="AI817" s="189">
        <f t="shared" si="961"/>
        <v>0</v>
      </c>
      <c r="AJ817" s="190">
        <f t="shared" si="961"/>
        <v>0</v>
      </c>
      <c r="AK817" s="90" t="s">
        <v>121</v>
      </c>
    </row>
    <row r="818" spans="1:37" x14ac:dyDescent="0.35">
      <c r="A818" s="47"/>
      <c r="B818" s="48"/>
      <c r="C818" s="49"/>
      <c r="D818" s="50"/>
      <c r="E818" s="51"/>
      <c r="F818" s="48"/>
      <c r="G818" s="51"/>
      <c r="H818" s="48"/>
      <c r="I818" s="51"/>
      <c r="J818" s="52"/>
      <c r="K818" s="53"/>
      <c r="L818" s="198"/>
      <c r="M818" s="199"/>
      <c r="N818" s="198"/>
      <c r="O818" s="199" t="s">
        <v>122</v>
      </c>
      <c r="P818" s="139" t="e">
        <f>SUM(P816:P817)</f>
        <v>#N/A</v>
      </c>
      <c r="Q818" s="159">
        <f>SUM(Q816:Q817)</f>
        <v>0</v>
      </c>
      <c r="R818" s="159">
        <f>SUM(R816:R817)</f>
        <v>0</v>
      </c>
      <c r="S818" s="159">
        <f>SUM(S816:S817)</f>
        <v>0</v>
      </c>
      <c r="T818" s="76" t="e">
        <f>R818/(R818+S818)</f>
        <v>#DIV/0!</v>
      </c>
      <c r="U818" s="76" t="e">
        <f>S818/(R818+S818)</f>
        <v>#DIV/0!</v>
      </c>
      <c r="V818" s="158">
        <f>SUM(V816:V817)</f>
        <v>0</v>
      </c>
      <c r="W818" s="159">
        <f>SUM(W816:W817)</f>
        <v>0</v>
      </c>
      <c r="X818" s="159">
        <f>SUM(X816:X817)</f>
        <v>0</v>
      </c>
      <c r="Y818" s="76" t="e">
        <f>W818/(W818+X818)</f>
        <v>#DIV/0!</v>
      </c>
      <c r="Z818" s="77" t="e">
        <f>X818/(W818+X818)</f>
        <v>#DIV/0!</v>
      </c>
      <c r="AA818" s="144">
        <f t="shared" ref="AA818:AJ818" si="962">SUM(AA816:AA817)</f>
        <v>0</v>
      </c>
      <c r="AB818" s="144">
        <f t="shared" si="962"/>
        <v>0</v>
      </c>
      <c r="AC818" s="144">
        <f t="shared" si="962"/>
        <v>0</v>
      </c>
      <c r="AD818" s="144">
        <f t="shared" si="962"/>
        <v>0</v>
      </c>
      <c r="AE818" s="145">
        <f t="shared" si="962"/>
        <v>0</v>
      </c>
      <c r="AF818" s="144">
        <f t="shared" si="962"/>
        <v>0</v>
      </c>
      <c r="AG818" s="144">
        <f t="shared" si="962"/>
        <v>0</v>
      </c>
      <c r="AH818" s="144">
        <f t="shared" si="962"/>
        <v>0</v>
      </c>
      <c r="AI818" s="144">
        <f t="shared" si="962"/>
        <v>0</v>
      </c>
      <c r="AJ818" s="145">
        <f t="shared" si="962"/>
        <v>0</v>
      </c>
      <c r="AK818" s="91" t="str">
        <f>O818</f>
        <v>CUMMULATIVE INCIDENT TOTAL</v>
      </c>
    </row>
    <row r="819" spans="1:37" ht="15" thickTop="1" x14ac:dyDescent="0.35">
      <c r="A819" s="34">
        <f t="shared" ref="A819:A831" si="963">$A$844</f>
        <v>0</v>
      </c>
      <c r="B819" s="236">
        <f>$B$844</f>
        <v>0</v>
      </c>
      <c r="C819" s="36">
        <f t="shared" ref="C819:C831" si="964">$C$844</f>
        <v>0</v>
      </c>
      <c r="D819" s="35"/>
      <c r="E819" s="35"/>
      <c r="F819" s="35"/>
      <c r="H819" s="35"/>
      <c r="I819" s="54"/>
      <c r="J819" s="54"/>
      <c r="K819" s="35"/>
      <c r="L819" s="35"/>
      <c r="M819" s="37"/>
      <c r="N819" s="38"/>
      <c r="O819" s="83"/>
      <c r="P819" s="87" t="e">
        <f>VLOOKUP(H819,'SW CAT Values'!D:E,2,)</f>
        <v>#N/A</v>
      </c>
      <c r="Q819" s="71"/>
      <c r="R819" s="70">
        <f t="shared" ref="R819:R843" si="965">IF(D819="Ground",P819*N819,0)</f>
        <v>0</v>
      </c>
      <c r="S819" s="70">
        <f t="shared" ref="S819:S843" si="966">IF(D819="Ground",P819*O819,0)</f>
        <v>0</v>
      </c>
      <c r="T819" s="320"/>
      <c r="U819" s="320"/>
      <c r="V819" s="71"/>
      <c r="W819" s="70">
        <f t="shared" ref="W819:W843" si="967">IF(D819="Air",P819*N819,0)</f>
        <v>0</v>
      </c>
      <c r="X819" s="70">
        <f t="shared" ref="X819:X843" si="968">IF(D819="Air",P819*O819,0)</f>
        <v>0</v>
      </c>
      <c r="Y819" s="320"/>
      <c r="Z819" s="321"/>
      <c r="AA819" s="72">
        <f t="shared" ref="AA819:AA843" si="969">IF(E819="Crew",P819*N819,0)</f>
        <v>0</v>
      </c>
      <c r="AB819" s="72">
        <f t="shared" ref="AB819:AB843" si="970">IF(E819="Engine",P819*N819,0)</f>
        <v>0</v>
      </c>
      <c r="AC819" s="72">
        <f t="shared" ref="AC819:AC843" si="971">IF(E819="Equipment",P819*N819,0)</f>
        <v>0</v>
      </c>
      <c r="AD819" s="72">
        <f t="shared" ref="AD819:AD843" si="972">IF(E819="Fixed",P819*N819,0)</f>
        <v>0</v>
      </c>
      <c r="AE819" s="73">
        <f t="shared" ref="AE819:AE843" si="973">IF(E819="Rotary",P819*N819,0)</f>
        <v>0</v>
      </c>
      <c r="AF819" s="72">
        <f t="shared" ref="AF819:AF843" si="974">IF(E819="Crew",P819*O819,0)</f>
        <v>0</v>
      </c>
      <c r="AG819" s="72">
        <f t="shared" ref="AG819:AG843" si="975">IF(E819="Engine",P819*O819,0)</f>
        <v>0</v>
      </c>
      <c r="AH819" s="72">
        <f t="shared" ref="AH819:AH843" si="976">IF(E819="Equipment",P819*O819,0)</f>
        <v>0</v>
      </c>
      <c r="AI819" s="72">
        <f t="shared" ref="AI819:AI843" si="977">IF(E819="Fixed",P819*O819,0)</f>
        <v>0</v>
      </c>
      <c r="AJ819" s="73">
        <f t="shared" ref="AJ819:AJ843" si="978">IF(E819="Rotary",P819*O819,0)</f>
        <v>0</v>
      </c>
      <c r="AK819" s="39"/>
    </row>
    <row r="820" spans="1:37" x14ac:dyDescent="0.35">
      <c r="A820" s="34">
        <f t="shared" si="963"/>
        <v>0</v>
      </c>
      <c r="B820" s="236">
        <f t="shared" ref="B820:B843" si="979">$B$844</f>
        <v>0</v>
      </c>
      <c r="C820" s="36">
        <f t="shared" si="964"/>
        <v>0</v>
      </c>
      <c r="D820" s="35"/>
      <c r="E820" s="35"/>
      <c r="F820" s="35"/>
      <c r="H820" s="35"/>
      <c r="I820" s="54"/>
      <c r="J820" s="54"/>
      <c r="K820" s="35"/>
      <c r="L820" s="35"/>
      <c r="M820" s="37"/>
      <c r="N820" s="38"/>
      <c r="O820" s="83"/>
      <c r="P820" s="87" t="e">
        <f>VLOOKUP(H820,'SW CAT Values'!D:E,2,)</f>
        <v>#N/A</v>
      </c>
      <c r="Q820" s="71"/>
      <c r="R820" s="70">
        <f t="shared" si="965"/>
        <v>0</v>
      </c>
      <c r="S820" s="70">
        <f t="shared" si="966"/>
        <v>0</v>
      </c>
      <c r="T820" s="320"/>
      <c r="U820" s="320"/>
      <c r="V820" s="71"/>
      <c r="W820" s="70">
        <f t="shared" si="967"/>
        <v>0</v>
      </c>
      <c r="X820" s="70">
        <f t="shared" si="968"/>
        <v>0</v>
      </c>
      <c r="Y820" s="320"/>
      <c r="Z820" s="321"/>
      <c r="AA820" s="72">
        <f t="shared" si="969"/>
        <v>0</v>
      </c>
      <c r="AB820" s="72">
        <f t="shared" si="970"/>
        <v>0</v>
      </c>
      <c r="AC820" s="72">
        <f t="shared" si="971"/>
        <v>0</v>
      </c>
      <c r="AD820" s="72">
        <f t="shared" si="972"/>
        <v>0</v>
      </c>
      <c r="AE820" s="73">
        <f t="shared" si="973"/>
        <v>0</v>
      </c>
      <c r="AF820" s="72">
        <f t="shared" si="974"/>
        <v>0</v>
      </c>
      <c r="AG820" s="72">
        <f t="shared" si="975"/>
        <v>0</v>
      </c>
      <c r="AH820" s="72">
        <f t="shared" si="976"/>
        <v>0</v>
      </c>
      <c r="AI820" s="72">
        <f t="shared" si="977"/>
        <v>0</v>
      </c>
      <c r="AJ820" s="73">
        <f t="shared" si="978"/>
        <v>0</v>
      </c>
      <c r="AK820" s="39"/>
    </row>
    <row r="821" spans="1:37" x14ac:dyDescent="0.35">
      <c r="A821" s="34">
        <f t="shared" si="963"/>
        <v>0</v>
      </c>
      <c r="B821" s="236">
        <f t="shared" si="979"/>
        <v>0</v>
      </c>
      <c r="C821" s="36">
        <f t="shared" si="964"/>
        <v>0</v>
      </c>
      <c r="D821" s="35"/>
      <c r="E821" s="35"/>
      <c r="F821" s="35"/>
      <c r="H821" s="35"/>
      <c r="I821" s="54"/>
      <c r="J821" s="54"/>
      <c r="K821" s="35"/>
      <c r="L821" s="35"/>
      <c r="M821" s="37"/>
      <c r="N821" s="38"/>
      <c r="O821" s="83"/>
      <c r="P821" s="87" t="e">
        <f>VLOOKUP(H821,'SW CAT Values'!D:E,2,)</f>
        <v>#N/A</v>
      </c>
      <c r="Q821" s="71"/>
      <c r="R821" s="70">
        <f t="shared" si="965"/>
        <v>0</v>
      </c>
      <c r="S821" s="70">
        <f t="shared" si="966"/>
        <v>0</v>
      </c>
      <c r="T821" s="320"/>
      <c r="U821" s="320"/>
      <c r="V821" s="71"/>
      <c r="W821" s="70">
        <f t="shared" si="967"/>
        <v>0</v>
      </c>
      <c r="X821" s="70">
        <f t="shared" si="968"/>
        <v>0</v>
      </c>
      <c r="Y821" s="320"/>
      <c r="Z821" s="321"/>
      <c r="AA821" s="72">
        <f t="shared" si="969"/>
        <v>0</v>
      </c>
      <c r="AB821" s="72">
        <f t="shared" si="970"/>
        <v>0</v>
      </c>
      <c r="AC821" s="72">
        <f t="shared" si="971"/>
        <v>0</v>
      </c>
      <c r="AD821" s="72">
        <f t="shared" si="972"/>
        <v>0</v>
      </c>
      <c r="AE821" s="73">
        <f t="shared" si="973"/>
        <v>0</v>
      </c>
      <c r="AF821" s="72">
        <f t="shared" si="974"/>
        <v>0</v>
      </c>
      <c r="AG821" s="72">
        <f t="shared" si="975"/>
        <v>0</v>
      </c>
      <c r="AH821" s="72">
        <f t="shared" si="976"/>
        <v>0</v>
      </c>
      <c r="AI821" s="72">
        <f t="shared" si="977"/>
        <v>0</v>
      </c>
      <c r="AJ821" s="73">
        <f t="shared" si="978"/>
        <v>0</v>
      </c>
      <c r="AK821" s="39"/>
    </row>
    <row r="822" spans="1:37" x14ac:dyDescent="0.35">
      <c r="A822" s="34">
        <f t="shared" si="963"/>
        <v>0</v>
      </c>
      <c r="B822" s="236">
        <f t="shared" si="979"/>
        <v>0</v>
      </c>
      <c r="C822" s="36">
        <f t="shared" si="964"/>
        <v>0</v>
      </c>
      <c r="D822" s="35"/>
      <c r="E822" s="35"/>
      <c r="F822" s="35"/>
      <c r="H822" s="35"/>
      <c r="I822" s="54"/>
      <c r="J822" s="54"/>
      <c r="K822" s="35"/>
      <c r="L822" s="35"/>
      <c r="M822" s="37"/>
      <c r="N822" s="38"/>
      <c r="O822" s="83"/>
      <c r="P822" s="87" t="e">
        <f>VLOOKUP(H822,'SW CAT Values'!D:E,2,)</f>
        <v>#N/A</v>
      </c>
      <c r="Q822" s="71"/>
      <c r="R822" s="70">
        <f t="shared" si="965"/>
        <v>0</v>
      </c>
      <c r="S822" s="70">
        <f t="shared" si="966"/>
        <v>0</v>
      </c>
      <c r="T822" s="320"/>
      <c r="U822" s="320"/>
      <c r="V822" s="71"/>
      <c r="W822" s="70">
        <f t="shared" si="967"/>
        <v>0</v>
      </c>
      <c r="X822" s="70">
        <f t="shared" si="968"/>
        <v>0</v>
      </c>
      <c r="Y822" s="320"/>
      <c r="Z822" s="321"/>
      <c r="AA822" s="72">
        <f t="shared" si="969"/>
        <v>0</v>
      </c>
      <c r="AB822" s="72">
        <f t="shared" si="970"/>
        <v>0</v>
      </c>
      <c r="AC822" s="72">
        <f t="shared" si="971"/>
        <v>0</v>
      </c>
      <c r="AD822" s="72">
        <f t="shared" si="972"/>
        <v>0</v>
      </c>
      <c r="AE822" s="73">
        <f t="shared" si="973"/>
        <v>0</v>
      </c>
      <c r="AF822" s="72">
        <f t="shared" si="974"/>
        <v>0</v>
      </c>
      <c r="AG822" s="72">
        <f t="shared" si="975"/>
        <v>0</v>
      </c>
      <c r="AH822" s="72">
        <f t="shared" si="976"/>
        <v>0</v>
      </c>
      <c r="AI822" s="72">
        <f t="shared" si="977"/>
        <v>0</v>
      </c>
      <c r="AJ822" s="73">
        <f t="shared" si="978"/>
        <v>0</v>
      </c>
      <c r="AK822" s="39"/>
    </row>
    <row r="823" spans="1:37" x14ac:dyDescent="0.35">
      <c r="A823" s="34">
        <f t="shared" si="963"/>
        <v>0</v>
      </c>
      <c r="B823" s="236">
        <f t="shared" si="979"/>
        <v>0</v>
      </c>
      <c r="C823" s="36">
        <f t="shared" si="964"/>
        <v>0</v>
      </c>
      <c r="D823" s="35"/>
      <c r="E823" s="35"/>
      <c r="F823" s="35"/>
      <c r="H823" s="35"/>
      <c r="I823" s="54"/>
      <c r="J823" s="54"/>
      <c r="K823" s="35"/>
      <c r="L823" s="35"/>
      <c r="M823" s="37"/>
      <c r="N823" s="38"/>
      <c r="O823" s="83"/>
      <c r="P823" s="87" t="e">
        <f>VLOOKUP(H823,'SW CAT Values'!D:E,2,)</f>
        <v>#N/A</v>
      </c>
      <c r="Q823" s="71"/>
      <c r="R823" s="70">
        <f t="shared" si="965"/>
        <v>0</v>
      </c>
      <c r="S823" s="70">
        <f t="shared" si="966"/>
        <v>0</v>
      </c>
      <c r="T823" s="320"/>
      <c r="U823" s="320"/>
      <c r="V823" s="71"/>
      <c r="W823" s="70">
        <f t="shared" si="967"/>
        <v>0</v>
      </c>
      <c r="X823" s="70">
        <f t="shared" si="968"/>
        <v>0</v>
      </c>
      <c r="Y823" s="320"/>
      <c r="Z823" s="321"/>
      <c r="AA823" s="72">
        <f t="shared" si="969"/>
        <v>0</v>
      </c>
      <c r="AB823" s="72">
        <f t="shared" si="970"/>
        <v>0</v>
      </c>
      <c r="AC823" s="72">
        <f t="shared" si="971"/>
        <v>0</v>
      </c>
      <c r="AD823" s="72">
        <f t="shared" si="972"/>
        <v>0</v>
      </c>
      <c r="AE823" s="73">
        <f t="shared" si="973"/>
        <v>0</v>
      </c>
      <c r="AF823" s="72">
        <f t="shared" si="974"/>
        <v>0</v>
      </c>
      <c r="AG823" s="72">
        <f t="shared" si="975"/>
        <v>0</v>
      </c>
      <c r="AH823" s="72">
        <f t="shared" si="976"/>
        <v>0</v>
      </c>
      <c r="AI823" s="72">
        <f t="shared" si="977"/>
        <v>0</v>
      </c>
      <c r="AJ823" s="73">
        <f t="shared" si="978"/>
        <v>0</v>
      </c>
      <c r="AK823" s="39"/>
    </row>
    <row r="824" spans="1:37" x14ac:dyDescent="0.35">
      <c r="A824" s="34">
        <f t="shared" si="963"/>
        <v>0</v>
      </c>
      <c r="B824" s="236">
        <f t="shared" si="979"/>
        <v>0</v>
      </c>
      <c r="C824" s="36">
        <f t="shared" si="964"/>
        <v>0</v>
      </c>
      <c r="D824" s="35"/>
      <c r="E824" s="35"/>
      <c r="F824" s="35"/>
      <c r="H824" s="35"/>
      <c r="I824" s="54"/>
      <c r="J824" s="54"/>
      <c r="K824" s="35"/>
      <c r="L824" s="35"/>
      <c r="M824" s="37"/>
      <c r="N824" s="38"/>
      <c r="O824" s="83"/>
      <c r="P824" s="87" t="e">
        <f>VLOOKUP(H824,'SW CAT Values'!D:E,2,)</f>
        <v>#N/A</v>
      </c>
      <c r="Q824" s="71"/>
      <c r="R824" s="70">
        <f t="shared" si="965"/>
        <v>0</v>
      </c>
      <c r="S824" s="70">
        <f t="shared" si="966"/>
        <v>0</v>
      </c>
      <c r="T824" s="320"/>
      <c r="U824" s="320"/>
      <c r="V824" s="71"/>
      <c r="W824" s="70">
        <f t="shared" si="967"/>
        <v>0</v>
      </c>
      <c r="X824" s="70">
        <f t="shared" si="968"/>
        <v>0</v>
      </c>
      <c r="Y824" s="320"/>
      <c r="Z824" s="321"/>
      <c r="AA824" s="72">
        <f t="shared" si="969"/>
        <v>0</v>
      </c>
      <c r="AB824" s="72">
        <f t="shared" si="970"/>
        <v>0</v>
      </c>
      <c r="AC824" s="72">
        <f t="shared" si="971"/>
        <v>0</v>
      </c>
      <c r="AD824" s="72">
        <f t="shared" si="972"/>
        <v>0</v>
      </c>
      <c r="AE824" s="73">
        <f t="shared" si="973"/>
        <v>0</v>
      </c>
      <c r="AF824" s="72">
        <f t="shared" si="974"/>
        <v>0</v>
      </c>
      <c r="AG824" s="72">
        <f t="shared" si="975"/>
        <v>0</v>
      </c>
      <c r="AH824" s="72">
        <f t="shared" si="976"/>
        <v>0</v>
      </c>
      <c r="AI824" s="72">
        <f t="shared" si="977"/>
        <v>0</v>
      </c>
      <c r="AJ824" s="73">
        <f t="shared" si="978"/>
        <v>0</v>
      </c>
      <c r="AK824" s="39"/>
    </row>
    <row r="825" spans="1:37" x14ac:dyDescent="0.35">
      <c r="A825" s="34">
        <f t="shared" si="963"/>
        <v>0</v>
      </c>
      <c r="B825" s="236">
        <f t="shared" si="979"/>
        <v>0</v>
      </c>
      <c r="C825" s="36">
        <f t="shared" si="964"/>
        <v>0</v>
      </c>
      <c r="D825" s="35"/>
      <c r="E825" s="35"/>
      <c r="F825" s="35"/>
      <c r="H825" s="35"/>
      <c r="I825" s="54"/>
      <c r="J825" s="54"/>
      <c r="K825" s="35"/>
      <c r="L825" s="35"/>
      <c r="M825" s="37"/>
      <c r="N825" s="38"/>
      <c r="O825" s="83"/>
      <c r="P825" s="87" t="e">
        <f>VLOOKUP(H825,'SW CAT Values'!D:E,2,)</f>
        <v>#N/A</v>
      </c>
      <c r="Q825" s="71"/>
      <c r="R825" s="70">
        <f t="shared" si="965"/>
        <v>0</v>
      </c>
      <c r="S825" s="70">
        <f t="shared" si="966"/>
        <v>0</v>
      </c>
      <c r="T825" s="320"/>
      <c r="U825" s="320"/>
      <c r="V825" s="71"/>
      <c r="W825" s="70">
        <f t="shared" si="967"/>
        <v>0</v>
      </c>
      <c r="X825" s="70">
        <f t="shared" si="968"/>
        <v>0</v>
      </c>
      <c r="Y825" s="320"/>
      <c r="Z825" s="321"/>
      <c r="AA825" s="72">
        <f t="shared" si="969"/>
        <v>0</v>
      </c>
      <c r="AB825" s="72">
        <f t="shared" si="970"/>
        <v>0</v>
      </c>
      <c r="AC825" s="72">
        <f t="shared" si="971"/>
        <v>0</v>
      </c>
      <c r="AD825" s="72">
        <f t="shared" si="972"/>
        <v>0</v>
      </c>
      <c r="AE825" s="73">
        <f t="shared" si="973"/>
        <v>0</v>
      </c>
      <c r="AF825" s="72">
        <f t="shared" si="974"/>
        <v>0</v>
      </c>
      <c r="AG825" s="72">
        <f t="shared" si="975"/>
        <v>0</v>
      </c>
      <c r="AH825" s="72">
        <f t="shared" si="976"/>
        <v>0</v>
      </c>
      <c r="AI825" s="72">
        <f t="shared" si="977"/>
        <v>0</v>
      </c>
      <c r="AJ825" s="73">
        <f t="shared" si="978"/>
        <v>0</v>
      </c>
      <c r="AK825" s="39"/>
    </row>
    <row r="826" spans="1:37" x14ac:dyDescent="0.35">
      <c r="A826" s="34">
        <f t="shared" si="963"/>
        <v>0</v>
      </c>
      <c r="B826" s="236">
        <f t="shared" si="979"/>
        <v>0</v>
      </c>
      <c r="C826" s="36">
        <f t="shared" si="964"/>
        <v>0</v>
      </c>
      <c r="D826" s="35"/>
      <c r="E826" s="35"/>
      <c r="F826" s="35"/>
      <c r="H826" s="35"/>
      <c r="I826" s="54"/>
      <c r="J826" s="54"/>
      <c r="K826" s="35"/>
      <c r="L826" s="35"/>
      <c r="M826" s="37"/>
      <c r="N826" s="38"/>
      <c r="O826" s="83"/>
      <c r="P826" s="87" t="e">
        <f>VLOOKUP(H826,'SW CAT Values'!D:E,2,)</f>
        <v>#N/A</v>
      </c>
      <c r="Q826" s="71"/>
      <c r="R826" s="70">
        <f t="shared" si="965"/>
        <v>0</v>
      </c>
      <c r="S826" s="70">
        <f t="shared" si="966"/>
        <v>0</v>
      </c>
      <c r="T826" s="320"/>
      <c r="U826" s="320"/>
      <c r="V826" s="71"/>
      <c r="W826" s="70">
        <f t="shared" si="967"/>
        <v>0</v>
      </c>
      <c r="X826" s="70">
        <f t="shared" si="968"/>
        <v>0</v>
      </c>
      <c r="Y826" s="320"/>
      <c r="Z826" s="321"/>
      <c r="AA826" s="72">
        <f t="shared" si="969"/>
        <v>0</v>
      </c>
      <c r="AB826" s="72">
        <f t="shared" si="970"/>
        <v>0</v>
      </c>
      <c r="AC826" s="72">
        <f t="shared" si="971"/>
        <v>0</v>
      </c>
      <c r="AD826" s="72">
        <f t="shared" si="972"/>
        <v>0</v>
      </c>
      <c r="AE826" s="73">
        <f t="shared" si="973"/>
        <v>0</v>
      </c>
      <c r="AF826" s="72">
        <f t="shared" si="974"/>
        <v>0</v>
      </c>
      <c r="AG826" s="72">
        <f t="shared" si="975"/>
        <v>0</v>
      </c>
      <c r="AH826" s="72">
        <f t="shared" si="976"/>
        <v>0</v>
      </c>
      <c r="AI826" s="72">
        <f t="shared" si="977"/>
        <v>0</v>
      </c>
      <c r="AJ826" s="73">
        <f t="shared" si="978"/>
        <v>0</v>
      </c>
      <c r="AK826" s="39"/>
    </row>
    <row r="827" spans="1:37" x14ac:dyDescent="0.35">
      <c r="A827" s="34">
        <f t="shared" si="963"/>
        <v>0</v>
      </c>
      <c r="B827" s="236">
        <f t="shared" si="979"/>
        <v>0</v>
      </c>
      <c r="C827" s="36">
        <f t="shared" si="964"/>
        <v>0</v>
      </c>
      <c r="D827" s="35"/>
      <c r="E827" s="35"/>
      <c r="F827" s="35"/>
      <c r="H827" s="35"/>
      <c r="I827" s="54"/>
      <c r="J827" s="54"/>
      <c r="K827" s="35"/>
      <c r="L827" s="35"/>
      <c r="M827" s="37"/>
      <c r="N827" s="38"/>
      <c r="O827" s="83"/>
      <c r="P827" s="87" t="e">
        <f>VLOOKUP(H827,'SW CAT Values'!D:E,2,)</f>
        <v>#N/A</v>
      </c>
      <c r="Q827" s="71"/>
      <c r="R827" s="70">
        <f t="shared" si="965"/>
        <v>0</v>
      </c>
      <c r="S827" s="70">
        <f t="shared" si="966"/>
        <v>0</v>
      </c>
      <c r="T827" s="320"/>
      <c r="U827" s="320"/>
      <c r="V827" s="71"/>
      <c r="W827" s="70">
        <f t="shared" si="967"/>
        <v>0</v>
      </c>
      <c r="X827" s="70">
        <f t="shared" si="968"/>
        <v>0</v>
      </c>
      <c r="Y827" s="320"/>
      <c r="Z827" s="321"/>
      <c r="AA827" s="72">
        <f t="shared" si="969"/>
        <v>0</v>
      </c>
      <c r="AB827" s="72">
        <f t="shared" si="970"/>
        <v>0</v>
      </c>
      <c r="AC827" s="72">
        <f t="shared" si="971"/>
        <v>0</v>
      </c>
      <c r="AD827" s="72">
        <f t="shared" si="972"/>
        <v>0</v>
      </c>
      <c r="AE827" s="73">
        <f t="shared" si="973"/>
        <v>0</v>
      </c>
      <c r="AF827" s="72">
        <f t="shared" si="974"/>
        <v>0</v>
      </c>
      <c r="AG827" s="72">
        <f t="shared" si="975"/>
        <v>0</v>
      </c>
      <c r="AH827" s="72">
        <f t="shared" si="976"/>
        <v>0</v>
      </c>
      <c r="AI827" s="72">
        <f t="shared" si="977"/>
        <v>0</v>
      </c>
      <c r="AJ827" s="73">
        <f t="shared" si="978"/>
        <v>0</v>
      </c>
      <c r="AK827" s="39"/>
    </row>
    <row r="828" spans="1:37" x14ac:dyDescent="0.35">
      <c r="A828" s="34">
        <f t="shared" si="963"/>
        <v>0</v>
      </c>
      <c r="B828" s="236">
        <f t="shared" si="979"/>
        <v>0</v>
      </c>
      <c r="C828" s="36">
        <f t="shared" si="964"/>
        <v>0</v>
      </c>
      <c r="D828" s="35"/>
      <c r="E828" s="35"/>
      <c r="F828" s="35"/>
      <c r="H828" s="35"/>
      <c r="I828" s="54"/>
      <c r="J828" s="54"/>
      <c r="K828" s="35"/>
      <c r="L828" s="35"/>
      <c r="M828" s="37"/>
      <c r="N828" s="38"/>
      <c r="O828" s="83"/>
      <c r="P828" s="87" t="e">
        <f>VLOOKUP(H828,'SW CAT Values'!D:E,2,)</f>
        <v>#N/A</v>
      </c>
      <c r="Q828" s="71"/>
      <c r="R828" s="70">
        <f t="shared" si="965"/>
        <v>0</v>
      </c>
      <c r="S828" s="70">
        <f t="shared" si="966"/>
        <v>0</v>
      </c>
      <c r="T828" s="320"/>
      <c r="U828" s="320"/>
      <c r="V828" s="71"/>
      <c r="W828" s="70">
        <f t="shared" si="967"/>
        <v>0</v>
      </c>
      <c r="X828" s="70">
        <f t="shared" si="968"/>
        <v>0</v>
      </c>
      <c r="Y828" s="320"/>
      <c r="Z828" s="321"/>
      <c r="AA828" s="72">
        <f t="shared" si="969"/>
        <v>0</v>
      </c>
      <c r="AB828" s="72">
        <f t="shared" si="970"/>
        <v>0</v>
      </c>
      <c r="AC828" s="72">
        <f t="shared" si="971"/>
        <v>0</v>
      </c>
      <c r="AD828" s="72">
        <f t="shared" si="972"/>
        <v>0</v>
      </c>
      <c r="AE828" s="73">
        <f t="shared" si="973"/>
        <v>0</v>
      </c>
      <c r="AF828" s="72">
        <f t="shared" si="974"/>
        <v>0</v>
      </c>
      <c r="AG828" s="72">
        <f t="shared" si="975"/>
        <v>0</v>
      </c>
      <c r="AH828" s="72">
        <f t="shared" si="976"/>
        <v>0</v>
      </c>
      <c r="AI828" s="72">
        <f t="shared" si="977"/>
        <v>0</v>
      </c>
      <c r="AJ828" s="73">
        <f t="shared" si="978"/>
        <v>0</v>
      </c>
      <c r="AK828" s="39"/>
    </row>
    <row r="829" spans="1:37" x14ac:dyDescent="0.35">
      <c r="A829" s="34">
        <f t="shared" si="963"/>
        <v>0</v>
      </c>
      <c r="B829" s="236">
        <f t="shared" si="979"/>
        <v>0</v>
      </c>
      <c r="C829" s="36">
        <f t="shared" si="964"/>
        <v>0</v>
      </c>
      <c r="D829" s="35"/>
      <c r="E829" s="35"/>
      <c r="F829" s="35"/>
      <c r="H829" s="35"/>
      <c r="I829" s="54"/>
      <c r="J829" s="54"/>
      <c r="K829" s="35"/>
      <c r="L829" s="35"/>
      <c r="M829" s="37"/>
      <c r="N829" s="38"/>
      <c r="O829" s="83"/>
      <c r="P829" s="87" t="e">
        <f>VLOOKUP(H829,'SW CAT Values'!D:E,2,)</f>
        <v>#N/A</v>
      </c>
      <c r="Q829" s="71"/>
      <c r="R829" s="70">
        <f t="shared" si="965"/>
        <v>0</v>
      </c>
      <c r="S829" s="70">
        <f t="shared" si="966"/>
        <v>0</v>
      </c>
      <c r="T829" s="320"/>
      <c r="U829" s="320"/>
      <c r="V829" s="71"/>
      <c r="W829" s="70">
        <f t="shared" si="967"/>
        <v>0</v>
      </c>
      <c r="X829" s="70">
        <f t="shared" si="968"/>
        <v>0</v>
      </c>
      <c r="Y829" s="320"/>
      <c r="Z829" s="321"/>
      <c r="AA829" s="72">
        <f t="shared" si="969"/>
        <v>0</v>
      </c>
      <c r="AB829" s="72">
        <f t="shared" si="970"/>
        <v>0</v>
      </c>
      <c r="AC829" s="72">
        <f t="shared" si="971"/>
        <v>0</v>
      </c>
      <c r="AD829" s="72">
        <f t="shared" si="972"/>
        <v>0</v>
      </c>
      <c r="AE829" s="73">
        <f t="shared" si="973"/>
        <v>0</v>
      </c>
      <c r="AF829" s="72">
        <f t="shared" si="974"/>
        <v>0</v>
      </c>
      <c r="AG829" s="72">
        <f t="shared" si="975"/>
        <v>0</v>
      </c>
      <c r="AH829" s="72">
        <f t="shared" si="976"/>
        <v>0</v>
      </c>
      <c r="AI829" s="72">
        <f t="shared" si="977"/>
        <v>0</v>
      </c>
      <c r="AJ829" s="73">
        <f t="shared" si="978"/>
        <v>0</v>
      </c>
      <c r="AK829" s="39"/>
    </row>
    <row r="830" spans="1:37" x14ac:dyDescent="0.35">
      <c r="A830" s="34">
        <f t="shared" si="963"/>
        <v>0</v>
      </c>
      <c r="B830" s="236">
        <f t="shared" si="979"/>
        <v>0</v>
      </c>
      <c r="C830" s="36">
        <f t="shared" si="964"/>
        <v>0</v>
      </c>
      <c r="D830" s="35"/>
      <c r="E830" s="35"/>
      <c r="F830" s="35"/>
      <c r="H830" s="35"/>
      <c r="I830" s="54"/>
      <c r="J830" s="54"/>
      <c r="K830" s="35"/>
      <c r="L830" s="35"/>
      <c r="M830" s="37"/>
      <c r="N830" s="38"/>
      <c r="O830" s="83"/>
      <c r="P830" s="87" t="e">
        <f>VLOOKUP(H830,'SW CAT Values'!D:E,2,)</f>
        <v>#N/A</v>
      </c>
      <c r="Q830" s="71"/>
      <c r="R830" s="70">
        <f t="shared" si="965"/>
        <v>0</v>
      </c>
      <c r="S830" s="70">
        <f t="shared" si="966"/>
        <v>0</v>
      </c>
      <c r="T830" s="320"/>
      <c r="U830" s="320"/>
      <c r="V830" s="71"/>
      <c r="W830" s="70">
        <f t="shared" si="967"/>
        <v>0</v>
      </c>
      <c r="X830" s="70">
        <f t="shared" si="968"/>
        <v>0</v>
      </c>
      <c r="Y830" s="320"/>
      <c r="Z830" s="321"/>
      <c r="AA830" s="72">
        <f t="shared" si="969"/>
        <v>0</v>
      </c>
      <c r="AB830" s="72">
        <f t="shared" si="970"/>
        <v>0</v>
      </c>
      <c r="AC830" s="72">
        <f t="shared" si="971"/>
        <v>0</v>
      </c>
      <c r="AD830" s="72">
        <f t="shared" si="972"/>
        <v>0</v>
      </c>
      <c r="AE830" s="73">
        <f t="shared" si="973"/>
        <v>0</v>
      </c>
      <c r="AF830" s="72">
        <f t="shared" si="974"/>
        <v>0</v>
      </c>
      <c r="AG830" s="72">
        <f t="shared" si="975"/>
        <v>0</v>
      </c>
      <c r="AH830" s="72">
        <f t="shared" si="976"/>
        <v>0</v>
      </c>
      <c r="AI830" s="72">
        <f t="shared" si="977"/>
        <v>0</v>
      </c>
      <c r="AJ830" s="73">
        <f t="shared" si="978"/>
        <v>0</v>
      </c>
      <c r="AK830" s="39"/>
    </row>
    <row r="831" spans="1:37" x14ac:dyDescent="0.35">
      <c r="A831" s="34">
        <f t="shared" si="963"/>
        <v>0</v>
      </c>
      <c r="B831" s="236">
        <f t="shared" si="979"/>
        <v>0</v>
      </c>
      <c r="C831" s="36">
        <f t="shared" si="964"/>
        <v>0</v>
      </c>
      <c r="D831" s="35"/>
      <c r="E831" s="35"/>
      <c r="F831" s="35"/>
      <c r="H831" s="35"/>
      <c r="I831" s="54"/>
      <c r="J831" s="54"/>
      <c r="K831" s="35"/>
      <c r="L831" s="35"/>
      <c r="M831" s="37"/>
      <c r="N831" s="38"/>
      <c r="O831" s="83"/>
      <c r="P831" s="87" t="e">
        <f>VLOOKUP(H831,'SW CAT Values'!D:E,2,)</f>
        <v>#N/A</v>
      </c>
      <c r="Q831" s="71"/>
      <c r="R831" s="70">
        <f t="shared" si="965"/>
        <v>0</v>
      </c>
      <c r="S831" s="70">
        <f t="shared" si="966"/>
        <v>0</v>
      </c>
      <c r="T831" s="320"/>
      <c r="U831" s="320"/>
      <c r="V831" s="71"/>
      <c r="W831" s="70">
        <f t="shared" si="967"/>
        <v>0</v>
      </c>
      <c r="X831" s="70">
        <f t="shared" si="968"/>
        <v>0</v>
      </c>
      <c r="Y831" s="320"/>
      <c r="Z831" s="321"/>
      <c r="AA831" s="72">
        <f t="shared" si="969"/>
        <v>0</v>
      </c>
      <c r="AB831" s="72">
        <f t="shared" si="970"/>
        <v>0</v>
      </c>
      <c r="AC831" s="72">
        <f t="shared" si="971"/>
        <v>0</v>
      </c>
      <c r="AD831" s="72">
        <f t="shared" si="972"/>
        <v>0</v>
      </c>
      <c r="AE831" s="73">
        <f t="shared" si="973"/>
        <v>0</v>
      </c>
      <c r="AF831" s="72">
        <f t="shared" si="974"/>
        <v>0</v>
      </c>
      <c r="AG831" s="72">
        <f t="shared" si="975"/>
        <v>0</v>
      </c>
      <c r="AH831" s="72">
        <f t="shared" si="976"/>
        <v>0</v>
      </c>
      <c r="AI831" s="72">
        <f t="shared" si="977"/>
        <v>0</v>
      </c>
      <c r="AJ831" s="73">
        <f t="shared" si="978"/>
        <v>0</v>
      </c>
      <c r="AK831" s="39"/>
    </row>
    <row r="832" spans="1:37" x14ac:dyDescent="0.35">
      <c r="A832" s="34">
        <f t="shared" ref="A832:A835" si="980">$A$844</f>
        <v>0</v>
      </c>
      <c r="B832" s="236">
        <f t="shared" si="979"/>
        <v>0</v>
      </c>
      <c r="C832" s="36">
        <f t="shared" ref="C832:C835" si="981">$C$844</f>
        <v>0</v>
      </c>
      <c r="D832" s="35"/>
      <c r="E832" s="35"/>
      <c r="F832" s="35"/>
      <c r="H832" s="35"/>
      <c r="I832" s="54"/>
      <c r="J832" s="54"/>
      <c r="K832" s="35"/>
      <c r="L832" s="35"/>
      <c r="M832" s="37"/>
      <c r="N832" s="38"/>
      <c r="O832" s="83"/>
      <c r="P832" s="87" t="e">
        <f>VLOOKUP(H832,'SW CAT Values'!D:E,2,)</f>
        <v>#N/A</v>
      </c>
      <c r="Q832" s="71"/>
      <c r="R832" s="70">
        <f t="shared" si="965"/>
        <v>0</v>
      </c>
      <c r="S832" s="70">
        <f t="shared" si="966"/>
        <v>0</v>
      </c>
      <c r="T832" s="320"/>
      <c r="U832" s="320"/>
      <c r="V832" s="71"/>
      <c r="W832" s="70">
        <f t="shared" si="967"/>
        <v>0</v>
      </c>
      <c r="X832" s="70">
        <f t="shared" si="968"/>
        <v>0</v>
      </c>
      <c r="Y832" s="320"/>
      <c r="Z832" s="321"/>
      <c r="AA832" s="72">
        <f t="shared" si="969"/>
        <v>0</v>
      </c>
      <c r="AB832" s="72">
        <f t="shared" si="970"/>
        <v>0</v>
      </c>
      <c r="AC832" s="72">
        <f t="shared" si="971"/>
        <v>0</v>
      </c>
      <c r="AD832" s="72">
        <f t="shared" si="972"/>
        <v>0</v>
      </c>
      <c r="AE832" s="73">
        <f t="shared" si="973"/>
        <v>0</v>
      </c>
      <c r="AF832" s="72">
        <f t="shared" si="974"/>
        <v>0</v>
      </c>
      <c r="AG832" s="72">
        <f t="shared" si="975"/>
        <v>0</v>
      </c>
      <c r="AH832" s="72">
        <f t="shared" si="976"/>
        <v>0</v>
      </c>
      <c r="AI832" s="72">
        <f t="shared" si="977"/>
        <v>0</v>
      </c>
      <c r="AJ832" s="73">
        <f t="shared" si="978"/>
        <v>0</v>
      </c>
      <c r="AK832" s="39"/>
    </row>
    <row r="833" spans="1:37" x14ac:dyDescent="0.35">
      <c r="A833" s="34">
        <f t="shared" si="980"/>
        <v>0</v>
      </c>
      <c r="B833" s="236">
        <f t="shared" si="979"/>
        <v>0</v>
      </c>
      <c r="C833" s="36">
        <f t="shared" si="981"/>
        <v>0</v>
      </c>
      <c r="D833" s="35"/>
      <c r="E833" s="35"/>
      <c r="F833" s="35"/>
      <c r="H833" s="35"/>
      <c r="I833" s="54"/>
      <c r="J833" s="54"/>
      <c r="K833" s="35"/>
      <c r="L833" s="35"/>
      <c r="M833" s="37"/>
      <c r="N833" s="38"/>
      <c r="O833" s="83"/>
      <c r="P833" s="87" t="e">
        <f>VLOOKUP(H833,'SW CAT Values'!D:E,2,)</f>
        <v>#N/A</v>
      </c>
      <c r="Q833" s="71"/>
      <c r="R833" s="70">
        <f t="shared" si="965"/>
        <v>0</v>
      </c>
      <c r="S833" s="70">
        <f t="shared" si="966"/>
        <v>0</v>
      </c>
      <c r="T833" s="320"/>
      <c r="U833" s="320"/>
      <c r="V833" s="71"/>
      <c r="W833" s="70">
        <f t="shared" si="967"/>
        <v>0</v>
      </c>
      <c r="X833" s="70">
        <f t="shared" si="968"/>
        <v>0</v>
      </c>
      <c r="Y833" s="320"/>
      <c r="Z833" s="321"/>
      <c r="AA833" s="72">
        <f t="shared" si="969"/>
        <v>0</v>
      </c>
      <c r="AB833" s="72">
        <f t="shared" si="970"/>
        <v>0</v>
      </c>
      <c r="AC833" s="72">
        <f t="shared" si="971"/>
        <v>0</v>
      </c>
      <c r="AD833" s="72">
        <f t="shared" si="972"/>
        <v>0</v>
      </c>
      <c r="AE833" s="73">
        <f t="shared" si="973"/>
        <v>0</v>
      </c>
      <c r="AF833" s="72">
        <f t="shared" si="974"/>
        <v>0</v>
      </c>
      <c r="AG833" s="72">
        <f t="shared" si="975"/>
        <v>0</v>
      </c>
      <c r="AH833" s="72">
        <f t="shared" si="976"/>
        <v>0</v>
      </c>
      <c r="AI833" s="72">
        <f t="shared" si="977"/>
        <v>0</v>
      </c>
      <c r="AJ833" s="73">
        <f t="shared" si="978"/>
        <v>0</v>
      </c>
      <c r="AK833" s="39"/>
    </row>
    <row r="834" spans="1:37" x14ac:dyDescent="0.35">
      <c r="A834" s="34">
        <f t="shared" si="980"/>
        <v>0</v>
      </c>
      <c r="B834" s="236">
        <f t="shared" si="979"/>
        <v>0</v>
      </c>
      <c r="C834" s="36">
        <f t="shared" si="981"/>
        <v>0</v>
      </c>
      <c r="D834" s="35"/>
      <c r="E834" s="35"/>
      <c r="F834" s="35"/>
      <c r="H834" s="35"/>
      <c r="I834" s="54"/>
      <c r="J834" s="54"/>
      <c r="K834" s="35"/>
      <c r="L834" s="35"/>
      <c r="M834" s="37"/>
      <c r="N834" s="38"/>
      <c r="O834" s="83"/>
      <c r="P834" s="87" t="e">
        <f>VLOOKUP(H834,'SW CAT Values'!D:E,2,)</f>
        <v>#N/A</v>
      </c>
      <c r="Q834" s="71"/>
      <c r="R834" s="70">
        <f t="shared" si="965"/>
        <v>0</v>
      </c>
      <c r="S834" s="70">
        <f t="shared" si="966"/>
        <v>0</v>
      </c>
      <c r="T834" s="320"/>
      <c r="U834" s="320"/>
      <c r="V834" s="71"/>
      <c r="W834" s="70">
        <f t="shared" si="967"/>
        <v>0</v>
      </c>
      <c r="X834" s="70">
        <f t="shared" si="968"/>
        <v>0</v>
      </c>
      <c r="Y834" s="320"/>
      <c r="Z834" s="321"/>
      <c r="AA834" s="72">
        <f t="shared" si="969"/>
        <v>0</v>
      </c>
      <c r="AB834" s="72">
        <f t="shared" si="970"/>
        <v>0</v>
      </c>
      <c r="AC834" s="72">
        <f t="shared" si="971"/>
        <v>0</v>
      </c>
      <c r="AD834" s="72">
        <f t="shared" si="972"/>
        <v>0</v>
      </c>
      <c r="AE834" s="73">
        <f t="shared" si="973"/>
        <v>0</v>
      </c>
      <c r="AF834" s="72">
        <f t="shared" si="974"/>
        <v>0</v>
      </c>
      <c r="AG834" s="72">
        <f t="shared" si="975"/>
        <v>0</v>
      </c>
      <c r="AH834" s="72">
        <f t="shared" si="976"/>
        <v>0</v>
      </c>
      <c r="AI834" s="72">
        <f t="shared" si="977"/>
        <v>0</v>
      </c>
      <c r="AJ834" s="73">
        <f t="shared" si="978"/>
        <v>0</v>
      </c>
      <c r="AK834" s="39"/>
    </row>
    <row r="835" spans="1:37" x14ac:dyDescent="0.35">
      <c r="A835" s="34">
        <f t="shared" si="980"/>
        <v>0</v>
      </c>
      <c r="B835" s="236">
        <f t="shared" si="979"/>
        <v>0</v>
      </c>
      <c r="C835" s="36">
        <f t="shared" si="981"/>
        <v>0</v>
      </c>
      <c r="D835" s="35"/>
      <c r="E835" s="35"/>
      <c r="F835" s="35"/>
      <c r="H835" s="35"/>
      <c r="I835" s="54"/>
      <c r="J835" s="54"/>
      <c r="K835" s="35"/>
      <c r="L835" s="35"/>
      <c r="M835" s="37"/>
      <c r="N835" s="38"/>
      <c r="O835" s="83"/>
      <c r="P835" s="87" t="e">
        <f>VLOOKUP(H835,'SW CAT Values'!D:E,2,)</f>
        <v>#N/A</v>
      </c>
      <c r="Q835" s="71"/>
      <c r="R835" s="70">
        <f t="shared" si="965"/>
        <v>0</v>
      </c>
      <c r="S835" s="70">
        <f t="shared" si="966"/>
        <v>0</v>
      </c>
      <c r="T835" s="320"/>
      <c r="U835" s="320"/>
      <c r="V835" s="71"/>
      <c r="W835" s="70">
        <f t="shared" si="967"/>
        <v>0</v>
      </c>
      <c r="X835" s="70">
        <f t="shared" si="968"/>
        <v>0</v>
      </c>
      <c r="Y835" s="320"/>
      <c r="Z835" s="321"/>
      <c r="AA835" s="72">
        <f t="shared" si="969"/>
        <v>0</v>
      </c>
      <c r="AB835" s="72">
        <f t="shared" si="970"/>
        <v>0</v>
      </c>
      <c r="AC835" s="72">
        <f t="shared" si="971"/>
        <v>0</v>
      </c>
      <c r="AD835" s="72">
        <f t="shared" si="972"/>
        <v>0</v>
      </c>
      <c r="AE835" s="73">
        <f t="shared" si="973"/>
        <v>0</v>
      </c>
      <c r="AF835" s="72">
        <f t="shared" si="974"/>
        <v>0</v>
      </c>
      <c r="AG835" s="72">
        <f t="shared" si="975"/>
        <v>0</v>
      </c>
      <c r="AH835" s="72">
        <f t="shared" si="976"/>
        <v>0</v>
      </c>
      <c r="AI835" s="72">
        <f t="shared" si="977"/>
        <v>0</v>
      </c>
      <c r="AJ835" s="73">
        <f t="shared" si="978"/>
        <v>0</v>
      </c>
      <c r="AK835" s="39"/>
    </row>
    <row r="836" spans="1:37" x14ac:dyDescent="0.35">
      <c r="A836" s="34">
        <f>$A$844</f>
        <v>0</v>
      </c>
      <c r="B836" s="236">
        <f t="shared" si="979"/>
        <v>0</v>
      </c>
      <c r="C836" s="36">
        <f>$C$844</f>
        <v>0</v>
      </c>
      <c r="D836" s="35"/>
      <c r="E836" s="35"/>
      <c r="F836" s="35"/>
      <c r="H836" s="35"/>
      <c r="I836" s="54"/>
      <c r="J836" s="54"/>
      <c r="K836" s="35"/>
      <c r="L836" s="35"/>
      <c r="M836" s="37"/>
      <c r="N836" s="38"/>
      <c r="O836" s="83"/>
      <c r="P836" s="87" t="e">
        <f>VLOOKUP(H836,'SW CAT Values'!D:E,2,)</f>
        <v>#N/A</v>
      </c>
      <c r="Q836" s="71"/>
      <c r="R836" s="70">
        <f t="shared" si="965"/>
        <v>0</v>
      </c>
      <c r="S836" s="70">
        <f t="shared" si="966"/>
        <v>0</v>
      </c>
      <c r="T836" s="320"/>
      <c r="U836" s="320"/>
      <c r="V836" s="71"/>
      <c r="W836" s="70">
        <f t="shared" si="967"/>
        <v>0</v>
      </c>
      <c r="X836" s="70">
        <f t="shared" si="968"/>
        <v>0</v>
      </c>
      <c r="Y836" s="320"/>
      <c r="Z836" s="321"/>
      <c r="AA836" s="72">
        <f t="shared" si="969"/>
        <v>0</v>
      </c>
      <c r="AB836" s="72">
        <f t="shared" si="970"/>
        <v>0</v>
      </c>
      <c r="AC836" s="72">
        <f t="shared" si="971"/>
        <v>0</v>
      </c>
      <c r="AD836" s="72">
        <f t="shared" si="972"/>
        <v>0</v>
      </c>
      <c r="AE836" s="73">
        <f t="shared" si="973"/>
        <v>0</v>
      </c>
      <c r="AF836" s="72">
        <f t="shared" si="974"/>
        <v>0</v>
      </c>
      <c r="AG836" s="72">
        <f t="shared" si="975"/>
        <v>0</v>
      </c>
      <c r="AH836" s="72">
        <f t="shared" si="976"/>
        <v>0</v>
      </c>
      <c r="AI836" s="72">
        <f t="shared" si="977"/>
        <v>0</v>
      </c>
      <c r="AJ836" s="73">
        <f t="shared" si="978"/>
        <v>0</v>
      </c>
      <c r="AK836" s="39"/>
    </row>
    <row r="837" spans="1:37" x14ac:dyDescent="0.35">
      <c r="A837" s="34">
        <f>$A$844</f>
        <v>0</v>
      </c>
      <c r="B837" s="236">
        <f t="shared" si="979"/>
        <v>0</v>
      </c>
      <c r="C837" s="36">
        <f>$C$844</f>
        <v>0</v>
      </c>
      <c r="D837" s="35"/>
      <c r="E837" s="35"/>
      <c r="F837" s="35"/>
      <c r="H837" s="35"/>
      <c r="I837" s="54"/>
      <c r="J837" s="54"/>
      <c r="K837" s="35"/>
      <c r="L837" s="35"/>
      <c r="M837" s="37"/>
      <c r="N837" s="38"/>
      <c r="O837" s="83"/>
      <c r="P837" s="87" t="e">
        <f>VLOOKUP(H837,'SW CAT Values'!D:E,2,)</f>
        <v>#N/A</v>
      </c>
      <c r="Q837" s="71"/>
      <c r="R837" s="70">
        <f t="shared" si="965"/>
        <v>0</v>
      </c>
      <c r="S837" s="70">
        <f t="shared" si="966"/>
        <v>0</v>
      </c>
      <c r="T837" s="320"/>
      <c r="U837" s="320"/>
      <c r="V837" s="71"/>
      <c r="W837" s="70">
        <f t="shared" si="967"/>
        <v>0</v>
      </c>
      <c r="X837" s="70">
        <f t="shared" si="968"/>
        <v>0</v>
      </c>
      <c r="Y837" s="320"/>
      <c r="Z837" s="321"/>
      <c r="AA837" s="72">
        <f t="shared" si="969"/>
        <v>0</v>
      </c>
      <c r="AB837" s="72">
        <f t="shared" si="970"/>
        <v>0</v>
      </c>
      <c r="AC837" s="72">
        <f t="shared" si="971"/>
        <v>0</v>
      </c>
      <c r="AD837" s="72">
        <f t="shared" si="972"/>
        <v>0</v>
      </c>
      <c r="AE837" s="73">
        <f t="shared" si="973"/>
        <v>0</v>
      </c>
      <c r="AF837" s="72">
        <f t="shared" si="974"/>
        <v>0</v>
      </c>
      <c r="AG837" s="72">
        <f t="shared" si="975"/>
        <v>0</v>
      </c>
      <c r="AH837" s="72">
        <f t="shared" si="976"/>
        <v>0</v>
      </c>
      <c r="AI837" s="72">
        <f t="shared" si="977"/>
        <v>0</v>
      </c>
      <c r="AJ837" s="73">
        <f t="shared" si="978"/>
        <v>0</v>
      </c>
      <c r="AK837" s="39"/>
    </row>
    <row r="838" spans="1:37" x14ac:dyDescent="0.35">
      <c r="A838" s="34">
        <f>$A$844</f>
        <v>0</v>
      </c>
      <c r="B838" s="236">
        <f t="shared" si="979"/>
        <v>0</v>
      </c>
      <c r="C838" s="36">
        <f>$C$844</f>
        <v>0</v>
      </c>
      <c r="D838" s="35"/>
      <c r="E838" s="35"/>
      <c r="F838" s="35"/>
      <c r="H838" s="35"/>
      <c r="I838" s="54"/>
      <c r="J838" s="54"/>
      <c r="K838" s="35"/>
      <c r="L838" s="35"/>
      <c r="M838" s="37"/>
      <c r="N838" s="38"/>
      <c r="O838" s="83"/>
      <c r="P838" s="87" t="e">
        <f>VLOOKUP(H838,'SW CAT Values'!D:E,2,)</f>
        <v>#N/A</v>
      </c>
      <c r="Q838" s="71"/>
      <c r="R838" s="70">
        <f t="shared" si="965"/>
        <v>0</v>
      </c>
      <c r="S838" s="70">
        <f t="shared" si="966"/>
        <v>0</v>
      </c>
      <c r="T838" s="320"/>
      <c r="U838" s="320"/>
      <c r="V838" s="71"/>
      <c r="W838" s="70">
        <f t="shared" si="967"/>
        <v>0</v>
      </c>
      <c r="X838" s="70">
        <f t="shared" si="968"/>
        <v>0</v>
      </c>
      <c r="Y838" s="320"/>
      <c r="Z838" s="321"/>
      <c r="AA838" s="72">
        <f t="shared" si="969"/>
        <v>0</v>
      </c>
      <c r="AB838" s="72">
        <f t="shared" si="970"/>
        <v>0</v>
      </c>
      <c r="AC838" s="72">
        <f t="shared" si="971"/>
        <v>0</v>
      </c>
      <c r="AD838" s="72">
        <f t="shared" si="972"/>
        <v>0</v>
      </c>
      <c r="AE838" s="73">
        <f t="shared" si="973"/>
        <v>0</v>
      </c>
      <c r="AF838" s="72">
        <f t="shared" si="974"/>
        <v>0</v>
      </c>
      <c r="AG838" s="72">
        <f t="shared" si="975"/>
        <v>0</v>
      </c>
      <c r="AH838" s="72">
        <f t="shared" si="976"/>
        <v>0</v>
      </c>
      <c r="AI838" s="72">
        <f t="shared" si="977"/>
        <v>0</v>
      </c>
      <c r="AJ838" s="73">
        <f t="shared" si="978"/>
        <v>0</v>
      </c>
      <c r="AK838" s="39"/>
    </row>
    <row r="839" spans="1:37" x14ac:dyDescent="0.35">
      <c r="A839" s="34">
        <f t="shared" ref="A839:A843" si="982">$A$844</f>
        <v>0</v>
      </c>
      <c r="B839" s="236">
        <f t="shared" si="979"/>
        <v>0</v>
      </c>
      <c r="C839" s="36">
        <f t="shared" ref="C839:C843" si="983">$C$844</f>
        <v>0</v>
      </c>
      <c r="D839" s="35"/>
      <c r="E839" s="35"/>
      <c r="F839" s="35"/>
      <c r="H839" s="35"/>
      <c r="I839" s="54"/>
      <c r="J839" s="54"/>
      <c r="K839" s="35"/>
      <c r="L839" s="35"/>
      <c r="M839" s="37"/>
      <c r="N839" s="38"/>
      <c r="O839" s="83"/>
      <c r="P839" s="87" t="e">
        <f>VLOOKUP(H839,'SW CAT Values'!D:E,2,)</f>
        <v>#N/A</v>
      </c>
      <c r="Q839" s="71"/>
      <c r="R839" s="70">
        <f t="shared" si="965"/>
        <v>0</v>
      </c>
      <c r="S839" s="70">
        <f t="shared" si="966"/>
        <v>0</v>
      </c>
      <c r="T839" s="320"/>
      <c r="U839" s="320"/>
      <c r="V839" s="71"/>
      <c r="W839" s="70">
        <f t="shared" si="967"/>
        <v>0</v>
      </c>
      <c r="X839" s="70">
        <f t="shared" si="968"/>
        <v>0</v>
      </c>
      <c r="Y839" s="320"/>
      <c r="Z839" s="321"/>
      <c r="AA839" s="72">
        <f t="shared" si="969"/>
        <v>0</v>
      </c>
      <c r="AB839" s="72">
        <f t="shared" si="970"/>
        <v>0</v>
      </c>
      <c r="AC839" s="72">
        <f t="shared" si="971"/>
        <v>0</v>
      </c>
      <c r="AD839" s="72">
        <f t="shared" si="972"/>
        <v>0</v>
      </c>
      <c r="AE839" s="73">
        <f t="shared" si="973"/>
        <v>0</v>
      </c>
      <c r="AF839" s="72">
        <f t="shared" si="974"/>
        <v>0</v>
      </c>
      <c r="AG839" s="72">
        <f t="shared" si="975"/>
        <v>0</v>
      </c>
      <c r="AH839" s="72">
        <f t="shared" si="976"/>
        <v>0</v>
      </c>
      <c r="AI839" s="72">
        <f t="shared" si="977"/>
        <v>0</v>
      </c>
      <c r="AJ839" s="73">
        <f t="shared" si="978"/>
        <v>0</v>
      </c>
      <c r="AK839" s="39"/>
    </row>
    <row r="840" spans="1:37" x14ac:dyDescent="0.35">
      <c r="A840" s="34">
        <f t="shared" si="982"/>
        <v>0</v>
      </c>
      <c r="B840" s="236">
        <f t="shared" si="979"/>
        <v>0</v>
      </c>
      <c r="C840" s="36">
        <f t="shared" si="983"/>
        <v>0</v>
      </c>
      <c r="D840" s="35"/>
      <c r="E840" s="35"/>
      <c r="F840" s="35"/>
      <c r="H840" s="35"/>
      <c r="I840" s="54"/>
      <c r="J840" s="54"/>
      <c r="K840" s="35"/>
      <c r="L840" s="35"/>
      <c r="M840" s="37"/>
      <c r="N840" s="38"/>
      <c r="O840" s="83"/>
      <c r="P840" s="87" t="e">
        <f>VLOOKUP(H840,'SW CAT Values'!D:E,2,)</f>
        <v>#N/A</v>
      </c>
      <c r="Q840" s="71"/>
      <c r="R840" s="70">
        <f t="shared" si="965"/>
        <v>0</v>
      </c>
      <c r="S840" s="70">
        <f t="shared" si="966"/>
        <v>0</v>
      </c>
      <c r="T840" s="320"/>
      <c r="U840" s="320"/>
      <c r="V840" s="71"/>
      <c r="W840" s="70">
        <f t="shared" si="967"/>
        <v>0</v>
      </c>
      <c r="X840" s="70">
        <f t="shared" si="968"/>
        <v>0</v>
      </c>
      <c r="Y840" s="320"/>
      <c r="Z840" s="321"/>
      <c r="AA840" s="72">
        <f t="shared" si="969"/>
        <v>0</v>
      </c>
      <c r="AB840" s="72">
        <f t="shared" si="970"/>
        <v>0</v>
      </c>
      <c r="AC840" s="72">
        <f t="shared" si="971"/>
        <v>0</v>
      </c>
      <c r="AD840" s="72">
        <f t="shared" si="972"/>
        <v>0</v>
      </c>
      <c r="AE840" s="73">
        <f t="shared" si="973"/>
        <v>0</v>
      </c>
      <c r="AF840" s="72">
        <f t="shared" si="974"/>
        <v>0</v>
      </c>
      <c r="AG840" s="72">
        <f t="shared" si="975"/>
        <v>0</v>
      </c>
      <c r="AH840" s="72">
        <f t="shared" si="976"/>
        <v>0</v>
      </c>
      <c r="AI840" s="72">
        <f t="shared" si="977"/>
        <v>0</v>
      </c>
      <c r="AJ840" s="73">
        <f t="shared" si="978"/>
        <v>0</v>
      </c>
      <c r="AK840" s="39"/>
    </row>
    <row r="841" spans="1:37" x14ac:dyDescent="0.35">
      <c r="A841" s="34">
        <f t="shared" si="982"/>
        <v>0</v>
      </c>
      <c r="B841" s="236">
        <f t="shared" si="979"/>
        <v>0</v>
      </c>
      <c r="C841" s="36">
        <f t="shared" si="983"/>
        <v>0</v>
      </c>
      <c r="D841" s="35"/>
      <c r="E841" s="35"/>
      <c r="F841" s="35"/>
      <c r="H841" s="35"/>
      <c r="I841" s="54"/>
      <c r="J841" s="54"/>
      <c r="K841" s="35"/>
      <c r="L841" s="35"/>
      <c r="M841" s="37"/>
      <c r="N841" s="38"/>
      <c r="O841" s="83"/>
      <c r="P841" s="87" t="e">
        <f>VLOOKUP(H841,'SW CAT Values'!D:E,2,)</f>
        <v>#N/A</v>
      </c>
      <c r="Q841" s="71"/>
      <c r="R841" s="70">
        <f t="shared" si="965"/>
        <v>0</v>
      </c>
      <c r="S841" s="70">
        <f t="shared" si="966"/>
        <v>0</v>
      </c>
      <c r="T841" s="320"/>
      <c r="U841" s="320"/>
      <c r="V841" s="71"/>
      <c r="W841" s="70">
        <f t="shared" si="967"/>
        <v>0</v>
      </c>
      <c r="X841" s="70">
        <f t="shared" si="968"/>
        <v>0</v>
      </c>
      <c r="Y841" s="320"/>
      <c r="Z841" s="321"/>
      <c r="AA841" s="72">
        <f t="shared" si="969"/>
        <v>0</v>
      </c>
      <c r="AB841" s="72">
        <f t="shared" si="970"/>
        <v>0</v>
      </c>
      <c r="AC841" s="72">
        <f t="shared" si="971"/>
        <v>0</v>
      </c>
      <c r="AD841" s="72">
        <f t="shared" si="972"/>
        <v>0</v>
      </c>
      <c r="AE841" s="73">
        <f t="shared" si="973"/>
        <v>0</v>
      </c>
      <c r="AF841" s="72">
        <f t="shared" si="974"/>
        <v>0</v>
      </c>
      <c r="AG841" s="72">
        <f t="shared" si="975"/>
        <v>0</v>
      </c>
      <c r="AH841" s="72">
        <f t="shared" si="976"/>
        <v>0</v>
      </c>
      <c r="AI841" s="72">
        <f t="shared" si="977"/>
        <v>0</v>
      </c>
      <c r="AJ841" s="73">
        <f t="shared" si="978"/>
        <v>0</v>
      </c>
      <c r="AK841" s="39"/>
    </row>
    <row r="842" spans="1:37" x14ac:dyDescent="0.35">
      <c r="A842" s="34">
        <f t="shared" si="982"/>
        <v>0</v>
      </c>
      <c r="B842" s="236">
        <f t="shared" si="979"/>
        <v>0</v>
      </c>
      <c r="C842" s="36">
        <f t="shared" si="983"/>
        <v>0</v>
      </c>
      <c r="D842" s="35"/>
      <c r="E842" s="35"/>
      <c r="F842" s="35"/>
      <c r="H842" s="35"/>
      <c r="I842" s="54"/>
      <c r="J842" s="54"/>
      <c r="K842" s="35"/>
      <c r="L842" s="35"/>
      <c r="M842" s="37"/>
      <c r="N842" s="38"/>
      <c r="O842" s="83"/>
      <c r="P842" s="87" t="e">
        <f>VLOOKUP(H842,'SW CAT Values'!D:E,2,)</f>
        <v>#N/A</v>
      </c>
      <c r="Q842" s="71"/>
      <c r="R842" s="70">
        <f t="shared" si="965"/>
        <v>0</v>
      </c>
      <c r="S842" s="70">
        <f t="shared" si="966"/>
        <v>0</v>
      </c>
      <c r="T842" s="320"/>
      <c r="U842" s="320"/>
      <c r="V842" s="71"/>
      <c r="W842" s="70">
        <f t="shared" si="967"/>
        <v>0</v>
      </c>
      <c r="X842" s="70">
        <f t="shared" si="968"/>
        <v>0</v>
      </c>
      <c r="Y842" s="320"/>
      <c r="Z842" s="321"/>
      <c r="AA842" s="72">
        <f t="shared" si="969"/>
        <v>0</v>
      </c>
      <c r="AB842" s="72">
        <f t="shared" si="970"/>
        <v>0</v>
      </c>
      <c r="AC842" s="72">
        <f t="shared" si="971"/>
        <v>0</v>
      </c>
      <c r="AD842" s="72">
        <f t="shared" si="972"/>
        <v>0</v>
      </c>
      <c r="AE842" s="73">
        <f t="shared" si="973"/>
        <v>0</v>
      </c>
      <c r="AF842" s="72">
        <f t="shared" si="974"/>
        <v>0</v>
      </c>
      <c r="AG842" s="72">
        <f t="shared" si="975"/>
        <v>0</v>
      </c>
      <c r="AH842" s="72">
        <f t="shared" si="976"/>
        <v>0</v>
      </c>
      <c r="AI842" s="72">
        <f t="shared" si="977"/>
        <v>0</v>
      </c>
      <c r="AJ842" s="73">
        <f t="shared" si="978"/>
        <v>0</v>
      </c>
      <c r="AK842" s="39"/>
    </row>
    <row r="843" spans="1:37" x14ac:dyDescent="0.35">
      <c r="A843" s="34">
        <f t="shared" si="982"/>
        <v>0</v>
      </c>
      <c r="B843" s="236">
        <f t="shared" si="979"/>
        <v>0</v>
      </c>
      <c r="C843" s="36">
        <f t="shared" si="983"/>
        <v>0</v>
      </c>
      <c r="D843" s="35"/>
      <c r="E843" s="35"/>
      <c r="F843" s="35"/>
      <c r="H843" s="35"/>
      <c r="I843" s="54"/>
      <c r="J843" s="54"/>
      <c r="K843" s="35"/>
      <c r="L843" s="35"/>
      <c r="M843" s="37"/>
      <c r="N843" s="38"/>
      <c r="O843" s="83"/>
      <c r="P843" s="87" t="e">
        <f>VLOOKUP(H843,'SW CAT Values'!D:E,2,)</f>
        <v>#N/A</v>
      </c>
      <c r="Q843" s="71"/>
      <c r="R843" s="70">
        <f t="shared" si="965"/>
        <v>0</v>
      </c>
      <c r="S843" s="70">
        <f t="shared" si="966"/>
        <v>0</v>
      </c>
      <c r="T843" s="320"/>
      <c r="U843" s="320"/>
      <c r="V843" s="71"/>
      <c r="W843" s="70">
        <f t="shared" si="967"/>
        <v>0</v>
      </c>
      <c r="X843" s="70">
        <f t="shared" si="968"/>
        <v>0</v>
      </c>
      <c r="Y843" s="320"/>
      <c r="Z843" s="321"/>
      <c r="AA843" s="72">
        <f t="shared" si="969"/>
        <v>0</v>
      </c>
      <c r="AB843" s="72">
        <f t="shared" si="970"/>
        <v>0</v>
      </c>
      <c r="AC843" s="72">
        <f t="shared" si="971"/>
        <v>0</v>
      </c>
      <c r="AD843" s="72">
        <f t="shared" si="972"/>
        <v>0</v>
      </c>
      <c r="AE843" s="73">
        <f t="shared" si="973"/>
        <v>0</v>
      </c>
      <c r="AF843" s="72">
        <f t="shared" si="974"/>
        <v>0</v>
      </c>
      <c r="AG843" s="72">
        <f t="shared" si="975"/>
        <v>0</v>
      </c>
      <c r="AH843" s="72">
        <f t="shared" si="976"/>
        <v>0</v>
      </c>
      <c r="AI843" s="72">
        <f t="shared" si="977"/>
        <v>0</v>
      </c>
      <c r="AJ843" s="73">
        <f t="shared" si="978"/>
        <v>0</v>
      </c>
      <c r="AK843" s="39"/>
    </row>
    <row r="844" spans="1:37" x14ac:dyDescent="0.35">
      <c r="A844" s="40">
        <f>Summary!A33</f>
        <v>0</v>
      </c>
      <c r="B844" s="41">
        <f>Summary!B33</f>
        <v>0</v>
      </c>
      <c r="C844" s="42">
        <f>Summary!C33</f>
        <v>0</v>
      </c>
      <c r="D844" s="43"/>
      <c r="E844" s="44"/>
      <c r="F844" s="43"/>
      <c r="G844" s="45"/>
      <c r="H844" s="41"/>
      <c r="I844" s="45"/>
      <c r="J844" s="45"/>
      <c r="K844" s="46"/>
      <c r="L844" s="166"/>
      <c r="M844" s="167"/>
      <c r="N844" s="166"/>
      <c r="O844" s="168" t="str">
        <f>_xlfn.CONCAT("PERIOD ",A844," TOTAL")</f>
        <v>PERIOD 0 TOTAL</v>
      </c>
      <c r="P844" s="138" t="e">
        <f>SUM(P819:P843)</f>
        <v>#N/A</v>
      </c>
      <c r="Q844" s="157">
        <f>SUM(R844:S844)</f>
        <v>0</v>
      </c>
      <c r="R844" s="157">
        <f>SUM(R819:R843)</f>
        <v>0</v>
      </c>
      <c r="S844" s="157">
        <f>SUM(S819:S843)</f>
        <v>0</v>
      </c>
      <c r="T844" s="74" t="e">
        <f>R844/(R844+S844)</f>
        <v>#DIV/0!</v>
      </c>
      <c r="U844" s="74" t="e">
        <f>S844/(R844+S844)</f>
        <v>#DIV/0!</v>
      </c>
      <c r="V844" s="141">
        <f>SUM(W844:X844)</f>
        <v>0</v>
      </c>
      <c r="W844" s="157">
        <f>SUM(W819:W843)</f>
        <v>0</v>
      </c>
      <c r="X844" s="157">
        <f>SUM(X819:X843)</f>
        <v>0</v>
      </c>
      <c r="Y844" s="74" t="e">
        <f>W844/(W844+X844)</f>
        <v>#DIV/0!</v>
      </c>
      <c r="Z844" s="75" t="e">
        <f>X844/(W844+X844)</f>
        <v>#DIV/0!</v>
      </c>
      <c r="AA844" s="142">
        <f t="shared" ref="AA844:AJ844" si="984">SUM(AA819:AA843)</f>
        <v>0</v>
      </c>
      <c r="AB844" s="142">
        <f t="shared" si="984"/>
        <v>0</v>
      </c>
      <c r="AC844" s="142">
        <f t="shared" si="984"/>
        <v>0</v>
      </c>
      <c r="AD844" s="142">
        <f t="shared" si="984"/>
        <v>0</v>
      </c>
      <c r="AE844" s="143">
        <f t="shared" si="984"/>
        <v>0</v>
      </c>
      <c r="AF844" s="142">
        <f t="shared" si="984"/>
        <v>0</v>
      </c>
      <c r="AG844" s="142">
        <f t="shared" si="984"/>
        <v>0</v>
      </c>
      <c r="AH844" s="142">
        <f t="shared" si="984"/>
        <v>0</v>
      </c>
      <c r="AI844" s="142">
        <f t="shared" si="984"/>
        <v>0</v>
      </c>
      <c r="AJ844" s="143">
        <f t="shared" si="984"/>
        <v>0</v>
      </c>
      <c r="AK844" s="89">
        <f>C844</f>
        <v>0</v>
      </c>
    </row>
    <row r="845" spans="1:37" x14ac:dyDescent="0.35">
      <c r="A845" s="108"/>
      <c r="B845" s="101"/>
      <c r="C845" s="99"/>
      <c r="D845" s="100"/>
      <c r="E845" s="101"/>
      <c r="F845" s="117"/>
      <c r="G845" s="101"/>
      <c r="H845" s="117"/>
      <c r="I845" s="101"/>
      <c r="J845" s="93"/>
      <c r="K845" s="93"/>
      <c r="L845" s="182"/>
      <c r="M845" s="182"/>
      <c r="N845" s="182"/>
      <c r="O845" s="183" t="s">
        <v>120</v>
      </c>
      <c r="P845" s="140" t="e">
        <f t="shared" ref="P845:AJ845" si="985">P818</f>
        <v>#N/A</v>
      </c>
      <c r="Q845" s="185">
        <f t="shared" si="985"/>
        <v>0</v>
      </c>
      <c r="R845" s="185">
        <f t="shared" si="985"/>
        <v>0</v>
      </c>
      <c r="S845" s="185">
        <f t="shared" si="985"/>
        <v>0</v>
      </c>
      <c r="T845" s="186" t="e">
        <f t="shared" si="985"/>
        <v>#DIV/0!</v>
      </c>
      <c r="U845" s="186" t="e">
        <f t="shared" si="985"/>
        <v>#DIV/0!</v>
      </c>
      <c r="V845" s="187">
        <f t="shared" si="985"/>
        <v>0</v>
      </c>
      <c r="W845" s="185">
        <f t="shared" si="985"/>
        <v>0</v>
      </c>
      <c r="X845" s="185">
        <f t="shared" si="985"/>
        <v>0</v>
      </c>
      <c r="Y845" s="186" t="e">
        <f t="shared" si="985"/>
        <v>#DIV/0!</v>
      </c>
      <c r="Z845" s="188" t="e">
        <f t="shared" si="985"/>
        <v>#DIV/0!</v>
      </c>
      <c r="AA845" s="189">
        <f t="shared" si="985"/>
        <v>0</v>
      </c>
      <c r="AB845" s="189">
        <f t="shared" si="985"/>
        <v>0</v>
      </c>
      <c r="AC845" s="189">
        <f t="shared" si="985"/>
        <v>0</v>
      </c>
      <c r="AD845" s="189">
        <f t="shared" si="985"/>
        <v>0</v>
      </c>
      <c r="AE845" s="190">
        <f t="shared" si="985"/>
        <v>0</v>
      </c>
      <c r="AF845" s="189">
        <f t="shared" si="985"/>
        <v>0</v>
      </c>
      <c r="AG845" s="189">
        <f t="shared" si="985"/>
        <v>0</v>
      </c>
      <c r="AH845" s="189">
        <f t="shared" si="985"/>
        <v>0</v>
      </c>
      <c r="AI845" s="189">
        <f t="shared" si="985"/>
        <v>0</v>
      </c>
      <c r="AJ845" s="190">
        <f t="shared" si="985"/>
        <v>0</v>
      </c>
      <c r="AK845" s="90" t="s">
        <v>121</v>
      </c>
    </row>
    <row r="846" spans="1:37" x14ac:dyDescent="0.35">
      <c r="A846" s="47"/>
      <c r="B846" s="48"/>
      <c r="C846" s="49"/>
      <c r="D846" s="50"/>
      <c r="E846" s="51"/>
      <c r="F846" s="48"/>
      <c r="G846" s="51"/>
      <c r="H846" s="48"/>
      <c r="I846" s="51"/>
      <c r="J846" s="52"/>
      <c r="K846" s="53"/>
      <c r="L846" s="198"/>
      <c r="M846" s="199"/>
      <c r="N846" s="198"/>
      <c r="O846" s="199" t="s">
        <v>122</v>
      </c>
      <c r="P846" s="139" t="e">
        <f>SUM(P844:P845)</f>
        <v>#N/A</v>
      </c>
      <c r="Q846" s="159">
        <f>SUM(Q844:Q845)</f>
        <v>0</v>
      </c>
      <c r="R846" s="159">
        <f>SUM(R844:R845)</f>
        <v>0</v>
      </c>
      <c r="S846" s="159">
        <f>SUM(S844:S845)</f>
        <v>0</v>
      </c>
      <c r="T846" s="76" t="e">
        <f>R846/(R846+S846)</f>
        <v>#DIV/0!</v>
      </c>
      <c r="U846" s="76" t="e">
        <f>S846/(R846+S846)</f>
        <v>#DIV/0!</v>
      </c>
      <c r="V846" s="158">
        <f>SUM(V844:V845)</f>
        <v>0</v>
      </c>
      <c r="W846" s="159">
        <f>SUM(W844:W845)</f>
        <v>0</v>
      </c>
      <c r="X846" s="159">
        <f>SUM(X844:X845)</f>
        <v>0</v>
      </c>
      <c r="Y846" s="76" t="e">
        <f>W846/(W846+X846)</f>
        <v>#DIV/0!</v>
      </c>
      <c r="Z846" s="77" t="e">
        <f>X846/(W846+X846)</f>
        <v>#DIV/0!</v>
      </c>
      <c r="AA846" s="144">
        <f t="shared" ref="AA846:AJ846" si="986">SUM(AA844:AA845)</f>
        <v>0</v>
      </c>
      <c r="AB846" s="144">
        <f t="shared" si="986"/>
        <v>0</v>
      </c>
      <c r="AC846" s="144">
        <f t="shared" si="986"/>
        <v>0</v>
      </c>
      <c r="AD846" s="144">
        <f t="shared" si="986"/>
        <v>0</v>
      </c>
      <c r="AE846" s="145">
        <f t="shared" si="986"/>
        <v>0</v>
      </c>
      <c r="AF846" s="144">
        <f t="shared" si="986"/>
        <v>0</v>
      </c>
      <c r="AG846" s="144">
        <f t="shared" si="986"/>
        <v>0</v>
      </c>
      <c r="AH846" s="144">
        <f t="shared" si="986"/>
        <v>0</v>
      </c>
      <c r="AI846" s="144">
        <f t="shared" si="986"/>
        <v>0</v>
      </c>
      <c r="AJ846" s="145">
        <f t="shared" si="986"/>
        <v>0</v>
      </c>
      <c r="AK846" s="91" t="str">
        <f>O846</f>
        <v>CUMMULATIVE INCIDENT TOTAL</v>
      </c>
    </row>
    <row r="847" spans="1:37" ht="15" thickTop="1" x14ac:dyDescent="0.35">
      <c r="A847" s="34">
        <f t="shared" ref="A847:A854" si="987">$A$872</f>
        <v>0</v>
      </c>
      <c r="B847" s="236">
        <f>$B$872</f>
        <v>0</v>
      </c>
      <c r="C847" s="36">
        <f t="shared" ref="C847:C854" si="988">$C$872</f>
        <v>0</v>
      </c>
      <c r="D847" s="35"/>
      <c r="E847" s="35"/>
      <c r="F847" s="35"/>
      <c r="H847" s="35"/>
      <c r="I847" s="54"/>
      <c r="J847" s="54"/>
      <c r="K847" s="35"/>
      <c r="L847" s="35"/>
      <c r="M847" s="37"/>
      <c r="N847" s="38"/>
      <c r="O847" s="83"/>
      <c r="P847" s="87" t="e">
        <f>VLOOKUP(H847,'SW CAT Values'!D:E,2,)</f>
        <v>#N/A</v>
      </c>
      <c r="Q847" s="71"/>
      <c r="R847" s="70">
        <f t="shared" ref="R847:R871" si="989">IF(D847="Ground",P847*N847,0)</f>
        <v>0</v>
      </c>
      <c r="S847" s="70">
        <f t="shared" ref="S847:S871" si="990">IF(D847="Ground",P847*O847,0)</f>
        <v>0</v>
      </c>
      <c r="T847" s="320"/>
      <c r="U847" s="320"/>
      <c r="V847" s="71"/>
      <c r="W847" s="70">
        <f t="shared" ref="W847:W871" si="991">IF(D847="Air",P847*N847,0)</f>
        <v>0</v>
      </c>
      <c r="X847" s="70">
        <f t="shared" ref="X847:X871" si="992">IF(D847="Air",P847*O847,0)</f>
        <v>0</v>
      </c>
      <c r="Y847" s="320"/>
      <c r="Z847" s="321"/>
      <c r="AA847" s="72">
        <f t="shared" ref="AA847:AA871" si="993">IF(E847="Crew",P847*N847,0)</f>
        <v>0</v>
      </c>
      <c r="AB847" s="72">
        <f t="shared" ref="AB847:AB871" si="994">IF(E847="Engine",P847*N847,0)</f>
        <v>0</v>
      </c>
      <c r="AC847" s="72">
        <f t="shared" ref="AC847:AC871" si="995">IF(E847="Equipment",P847*N847,0)</f>
        <v>0</v>
      </c>
      <c r="AD847" s="72">
        <f t="shared" ref="AD847:AD871" si="996">IF(E847="Fixed",P847*N847,0)</f>
        <v>0</v>
      </c>
      <c r="AE847" s="73">
        <f t="shared" ref="AE847:AE871" si="997">IF(E847="Rotary",P847*N847,0)</f>
        <v>0</v>
      </c>
      <c r="AF847" s="72">
        <f t="shared" ref="AF847:AF871" si="998">IF(E847="Crew",P847*O847,0)</f>
        <v>0</v>
      </c>
      <c r="AG847" s="72">
        <f t="shared" ref="AG847:AG871" si="999">IF(E847="Engine",P847*O847,0)</f>
        <v>0</v>
      </c>
      <c r="AH847" s="72">
        <f t="shared" ref="AH847:AH871" si="1000">IF(E847="Equipment",P847*O847,0)</f>
        <v>0</v>
      </c>
      <c r="AI847" s="72">
        <f t="shared" ref="AI847:AI871" si="1001">IF(E847="Fixed",P847*O847,0)</f>
        <v>0</v>
      </c>
      <c r="AJ847" s="73">
        <f t="shared" ref="AJ847:AJ871" si="1002">IF(E847="Rotary",P847*O847,0)</f>
        <v>0</v>
      </c>
      <c r="AK847" s="39"/>
    </row>
    <row r="848" spans="1:37" x14ac:dyDescent="0.35">
      <c r="A848" s="34">
        <f t="shared" si="987"/>
        <v>0</v>
      </c>
      <c r="B848" s="236">
        <f t="shared" ref="B848:B871" si="1003">$B$872</f>
        <v>0</v>
      </c>
      <c r="C848" s="36">
        <f t="shared" si="988"/>
        <v>0</v>
      </c>
      <c r="D848" s="35"/>
      <c r="E848" s="35"/>
      <c r="F848" s="35"/>
      <c r="H848" s="35"/>
      <c r="I848" s="54"/>
      <c r="J848" s="54"/>
      <c r="K848" s="35"/>
      <c r="L848" s="35"/>
      <c r="M848" s="37"/>
      <c r="N848" s="38"/>
      <c r="O848" s="83"/>
      <c r="P848" s="87" t="e">
        <f>VLOOKUP(H848,'SW CAT Values'!D:E,2,)</f>
        <v>#N/A</v>
      </c>
      <c r="Q848" s="71"/>
      <c r="R848" s="70">
        <f t="shared" si="989"/>
        <v>0</v>
      </c>
      <c r="S848" s="70">
        <f t="shared" si="990"/>
        <v>0</v>
      </c>
      <c r="T848" s="320"/>
      <c r="U848" s="320"/>
      <c r="V848" s="71"/>
      <c r="W848" s="70">
        <f t="shared" si="991"/>
        <v>0</v>
      </c>
      <c r="X848" s="70">
        <f t="shared" si="992"/>
        <v>0</v>
      </c>
      <c r="Y848" s="320"/>
      <c r="Z848" s="321"/>
      <c r="AA848" s="72">
        <f t="shared" si="993"/>
        <v>0</v>
      </c>
      <c r="AB848" s="72">
        <f t="shared" si="994"/>
        <v>0</v>
      </c>
      <c r="AC848" s="72">
        <f t="shared" si="995"/>
        <v>0</v>
      </c>
      <c r="AD848" s="72">
        <f t="shared" si="996"/>
        <v>0</v>
      </c>
      <c r="AE848" s="73">
        <f t="shared" si="997"/>
        <v>0</v>
      </c>
      <c r="AF848" s="72">
        <f t="shared" si="998"/>
        <v>0</v>
      </c>
      <c r="AG848" s="72">
        <f t="shared" si="999"/>
        <v>0</v>
      </c>
      <c r="AH848" s="72">
        <f t="shared" si="1000"/>
        <v>0</v>
      </c>
      <c r="AI848" s="72">
        <f t="shared" si="1001"/>
        <v>0</v>
      </c>
      <c r="AJ848" s="73">
        <f t="shared" si="1002"/>
        <v>0</v>
      </c>
      <c r="AK848" s="39"/>
    </row>
    <row r="849" spans="1:37" x14ac:dyDescent="0.35">
      <c r="A849" s="34">
        <f t="shared" si="987"/>
        <v>0</v>
      </c>
      <c r="B849" s="236">
        <f t="shared" si="1003"/>
        <v>0</v>
      </c>
      <c r="C849" s="36">
        <f t="shared" si="988"/>
        <v>0</v>
      </c>
      <c r="D849" s="35"/>
      <c r="E849" s="35"/>
      <c r="F849" s="35"/>
      <c r="H849" s="35"/>
      <c r="I849" s="54"/>
      <c r="J849" s="54"/>
      <c r="K849" s="35"/>
      <c r="L849" s="35"/>
      <c r="M849" s="37"/>
      <c r="N849" s="38"/>
      <c r="O849" s="83"/>
      <c r="P849" s="87" t="e">
        <f>VLOOKUP(H849,'SW CAT Values'!D:E,2,)</f>
        <v>#N/A</v>
      </c>
      <c r="Q849" s="71"/>
      <c r="R849" s="70">
        <f t="shared" si="989"/>
        <v>0</v>
      </c>
      <c r="S849" s="70">
        <f t="shared" si="990"/>
        <v>0</v>
      </c>
      <c r="T849" s="320"/>
      <c r="U849" s="320"/>
      <c r="V849" s="71"/>
      <c r="W849" s="70">
        <f t="shared" si="991"/>
        <v>0</v>
      </c>
      <c r="X849" s="70">
        <f t="shared" si="992"/>
        <v>0</v>
      </c>
      <c r="Y849" s="320"/>
      <c r="Z849" s="321"/>
      <c r="AA849" s="72">
        <f t="shared" si="993"/>
        <v>0</v>
      </c>
      <c r="AB849" s="72">
        <f t="shared" si="994"/>
        <v>0</v>
      </c>
      <c r="AC849" s="72">
        <f t="shared" si="995"/>
        <v>0</v>
      </c>
      <c r="AD849" s="72">
        <f t="shared" si="996"/>
        <v>0</v>
      </c>
      <c r="AE849" s="73">
        <f t="shared" si="997"/>
        <v>0</v>
      </c>
      <c r="AF849" s="72">
        <f t="shared" si="998"/>
        <v>0</v>
      </c>
      <c r="AG849" s="72">
        <f t="shared" si="999"/>
        <v>0</v>
      </c>
      <c r="AH849" s="72">
        <f t="shared" si="1000"/>
        <v>0</v>
      </c>
      <c r="AI849" s="72">
        <f t="shared" si="1001"/>
        <v>0</v>
      </c>
      <c r="AJ849" s="73">
        <f t="shared" si="1002"/>
        <v>0</v>
      </c>
      <c r="AK849" s="39"/>
    </row>
    <row r="850" spans="1:37" x14ac:dyDescent="0.35">
      <c r="A850" s="34">
        <f t="shared" si="987"/>
        <v>0</v>
      </c>
      <c r="B850" s="236">
        <f t="shared" si="1003"/>
        <v>0</v>
      </c>
      <c r="C850" s="36">
        <f t="shared" si="988"/>
        <v>0</v>
      </c>
      <c r="D850" s="35"/>
      <c r="E850" s="35"/>
      <c r="F850" s="35"/>
      <c r="H850" s="35"/>
      <c r="I850" s="54"/>
      <c r="J850" s="54"/>
      <c r="K850" s="35"/>
      <c r="L850" s="35"/>
      <c r="M850" s="37"/>
      <c r="N850" s="38"/>
      <c r="O850" s="83"/>
      <c r="P850" s="87" t="e">
        <f>VLOOKUP(H850,'SW CAT Values'!D:E,2,)</f>
        <v>#N/A</v>
      </c>
      <c r="Q850" s="71"/>
      <c r="R850" s="70">
        <f t="shared" si="989"/>
        <v>0</v>
      </c>
      <c r="S850" s="70">
        <f t="shared" si="990"/>
        <v>0</v>
      </c>
      <c r="T850" s="320"/>
      <c r="U850" s="320"/>
      <c r="V850" s="71"/>
      <c r="W850" s="70">
        <f t="shared" si="991"/>
        <v>0</v>
      </c>
      <c r="X850" s="70">
        <f t="shared" si="992"/>
        <v>0</v>
      </c>
      <c r="Y850" s="320"/>
      <c r="Z850" s="321"/>
      <c r="AA850" s="72">
        <f t="shared" si="993"/>
        <v>0</v>
      </c>
      <c r="AB850" s="72">
        <f t="shared" si="994"/>
        <v>0</v>
      </c>
      <c r="AC850" s="72">
        <f t="shared" si="995"/>
        <v>0</v>
      </c>
      <c r="AD850" s="72">
        <f t="shared" si="996"/>
        <v>0</v>
      </c>
      <c r="AE850" s="73">
        <f t="shared" si="997"/>
        <v>0</v>
      </c>
      <c r="AF850" s="72">
        <f t="shared" si="998"/>
        <v>0</v>
      </c>
      <c r="AG850" s="72">
        <f t="shared" si="999"/>
        <v>0</v>
      </c>
      <c r="AH850" s="72">
        <f t="shared" si="1000"/>
        <v>0</v>
      </c>
      <c r="AI850" s="72">
        <f t="shared" si="1001"/>
        <v>0</v>
      </c>
      <c r="AJ850" s="73">
        <f t="shared" si="1002"/>
        <v>0</v>
      </c>
      <c r="AK850" s="39"/>
    </row>
    <row r="851" spans="1:37" x14ac:dyDescent="0.35">
      <c r="A851" s="34">
        <f t="shared" si="987"/>
        <v>0</v>
      </c>
      <c r="B851" s="236">
        <f t="shared" si="1003"/>
        <v>0</v>
      </c>
      <c r="C851" s="36">
        <f t="shared" si="988"/>
        <v>0</v>
      </c>
      <c r="D851" s="35"/>
      <c r="E851" s="35"/>
      <c r="F851" s="35"/>
      <c r="H851" s="35"/>
      <c r="I851" s="54"/>
      <c r="J851" s="54"/>
      <c r="K851" s="35"/>
      <c r="L851" s="35"/>
      <c r="M851" s="37"/>
      <c r="N851" s="38"/>
      <c r="O851" s="83"/>
      <c r="P851" s="87" t="e">
        <f>VLOOKUP(H851,'SW CAT Values'!D:E,2,)</f>
        <v>#N/A</v>
      </c>
      <c r="Q851" s="71"/>
      <c r="R851" s="70">
        <f t="shared" si="989"/>
        <v>0</v>
      </c>
      <c r="S851" s="70">
        <f t="shared" si="990"/>
        <v>0</v>
      </c>
      <c r="T851" s="320"/>
      <c r="U851" s="320"/>
      <c r="V851" s="71"/>
      <c r="W851" s="70">
        <f t="shared" si="991"/>
        <v>0</v>
      </c>
      <c r="X851" s="70">
        <f t="shared" si="992"/>
        <v>0</v>
      </c>
      <c r="Y851" s="320"/>
      <c r="Z851" s="321"/>
      <c r="AA851" s="72">
        <f t="shared" si="993"/>
        <v>0</v>
      </c>
      <c r="AB851" s="72">
        <f t="shared" si="994"/>
        <v>0</v>
      </c>
      <c r="AC851" s="72">
        <f t="shared" si="995"/>
        <v>0</v>
      </c>
      <c r="AD851" s="72">
        <f t="shared" si="996"/>
        <v>0</v>
      </c>
      <c r="AE851" s="73">
        <f t="shared" si="997"/>
        <v>0</v>
      </c>
      <c r="AF851" s="72">
        <f t="shared" si="998"/>
        <v>0</v>
      </c>
      <c r="AG851" s="72">
        <f t="shared" si="999"/>
        <v>0</v>
      </c>
      <c r="AH851" s="72">
        <f t="shared" si="1000"/>
        <v>0</v>
      </c>
      <c r="AI851" s="72">
        <f t="shared" si="1001"/>
        <v>0</v>
      </c>
      <c r="AJ851" s="73">
        <f t="shared" si="1002"/>
        <v>0</v>
      </c>
      <c r="AK851" s="39"/>
    </row>
    <row r="852" spans="1:37" x14ac:dyDescent="0.35">
      <c r="A852" s="34">
        <f t="shared" si="987"/>
        <v>0</v>
      </c>
      <c r="B852" s="236">
        <f t="shared" si="1003"/>
        <v>0</v>
      </c>
      <c r="C852" s="36">
        <f t="shared" si="988"/>
        <v>0</v>
      </c>
      <c r="D852" s="35"/>
      <c r="E852" s="35"/>
      <c r="F852" s="35"/>
      <c r="H852" s="35"/>
      <c r="I852" s="54"/>
      <c r="J852" s="54"/>
      <c r="K852" s="35"/>
      <c r="L852" s="35"/>
      <c r="M852" s="37"/>
      <c r="N852" s="38"/>
      <c r="O852" s="83"/>
      <c r="P852" s="87" t="e">
        <f>VLOOKUP(H852,'SW CAT Values'!D:E,2,)</f>
        <v>#N/A</v>
      </c>
      <c r="Q852" s="71"/>
      <c r="R852" s="70">
        <f t="shared" si="989"/>
        <v>0</v>
      </c>
      <c r="S852" s="70">
        <f t="shared" si="990"/>
        <v>0</v>
      </c>
      <c r="T852" s="320"/>
      <c r="U852" s="320"/>
      <c r="V852" s="71"/>
      <c r="W852" s="70">
        <f t="shared" si="991"/>
        <v>0</v>
      </c>
      <c r="X852" s="70">
        <f t="shared" si="992"/>
        <v>0</v>
      </c>
      <c r="Y852" s="320"/>
      <c r="Z852" s="321"/>
      <c r="AA852" s="72">
        <f t="shared" si="993"/>
        <v>0</v>
      </c>
      <c r="AB852" s="72">
        <f t="shared" si="994"/>
        <v>0</v>
      </c>
      <c r="AC852" s="72">
        <f t="shared" si="995"/>
        <v>0</v>
      </c>
      <c r="AD852" s="72">
        <f t="shared" si="996"/>
        <v>0</v>
      </c>
      <c r="AE852" s="73">
        <f t="shared" si="997"/>
        <v>0</v>
      </c>
      <c r="AF852" s="72">
        <f t="shared" si="998"/>
        <v>0</v>
      </c>
      <c r="AG852" s="72">
        <f t="shared" si="999"/>
        <v>0</v>
      </c>
      <c r="AH852" s="72">
        <f t="shared" si="1000"/>
        <v>0</v>
      </c>
      <c r="AI852" s="72">
        <f t="shared" si="1001"/>
        <v>0</v>
      </c>
      <c r="AJ852" s="73">
        <f t="shared" si="1002"/>
        <v>0</v>
      </c>
      <c r="AK852" s="39"/>
    </row>
    <row r="853" spans="1:37" x14ac:dyDescent="0.35">
      <c r="A853" s="34">
        <f t="shared" si="987"/>
        <v>0</v>
      </c>
      <c r="B853" s="236">
        <f t="shared" si="1003"/>
        <v>0</v>
      </c>
      <c r="C853" s="36">
        <f t="shared" si="988"/>
        <v>0</v>
      </c>
      <c r="D853" s="35"/>
      <c r="E853" s="35"/>
      <c r="F853" s="35"/>
      <c r="H853" s="35"/>
      <c r="I853" s="54"/>
      <c r="J853" s="54"/>
      <c r="K853" s="35"/>
      <c r="L853" s="35"/>
      <c r="M853" s="37"/>
      <c r="N853" s="38"/>
      <c r="O853" s="83"/>
      <c r="P853" s="87" t="e">
        <f>VLOOKUP(H853,'SW CAT Values'!D:E,2,)</f>
        <v>#N/A</v>
      </c>
      <c r="Q853" s="71"/>
      <c r="R853" s="70">
        <f t="shared" si="989"/>
        <v>0</v>
      </c>
      <c r="S853" s="70">
        <f t="shared" si="990"/>
        <v>0</v>
      </c>
      <c r="T853" s="320"/>
      <c r="U853" s="320"/>
      <c r="V853" s="71"/>
      <c r="W853" s="70">
        <f t="shared" si="991"/>
        <v>0</v>
      </c>
      <c r="X853" s="70">
        <f t="shared" si="992"/>
        <v>0</v>
      </c>
      <c r="Y853" s="320"/>
      <c r="Z853" s="321"/>
      <c r="AA853" s="72">
        <f t="shared" si="993"/>
        <v>0</v>
      </c>
      <c r="AB853" s="72">
        <f t="shared" si="994"/>
        <v>0</v>
      </c>
      <c r="AC853" s="72">
        <f t="shared" si="995"/>
        <v>0</v>
      </c>
      <c r="AD853" s="72">
        <f t="shared" si="996"/>
        <v>0</v>
      </c>
      <c r="AE853" s="73">
        <f t="shared" si="997"/>
        <v>0</v>
      </c>
      <c r="AF853" s="72">
        <f t="shared" si="998"/>
        <v>0</v>
      </c>
      <c r="AG853" s="72">
        <f t="shared" si="999"/>
        <v>0</v>
      </c>
      <c r="AH853" s="72">
        <f t="shared" si="1000"/>
        <v>0</v>
      </c>
      <c r="AI853" s="72">
        <f t="shared" si="1001"/>
        <v>0</v>
      </c>
      <c r="AJ853" s="73">
        <f t="shared" si="1002"/>
        <v>0</v>
      </c>
      <c r="AK853" s="39"/>
    </row>
    <row r="854" spans="1:37" x14ac:dyDescent="0.35">
      <c r="A854" s="34">
        <f t="shared" si="987"/>
        <v>0</v>
      </c>
      <c r="B854" s="236">
        <f t="shared" si="1003"/>
        <v>0</v>
      </c>
      <c r="C854" s="36">
        <f t="shared" si="988"/>
        <v>0</v>
      </c>
      <c r="D854" s="35"/>
      <c r="E854" s="35"/>
      <c r="F854" s="35"/>
      <c r="H854" s="35"/>
      <c r="I854" s="54"/>
      <c r="J854" s="54"/>
      <c r="K854" s="35"/>
      <c r="L854" s="35"/>
      <c r="M854" s="37"/>
      <c r="N854" s="38"/>
      <c r="O854" s="83"/>
      <c r="P854" s="87" t="e">
        <f>VLOOKUP(H854,'SW CAT Values'!D:E,2,)</f>
        <v>#N/A</v>
      </c>
      <c r="Q854" s="71"/>
      <c r="R854" s="70">
        <f t="shared" si="989"/>
        <v>0</v>
      </c>
      <c r="S854" s="70">
        <f t="shared" si="990"/>
        <v>0</v>
      </c>
      <c r="T854" s="320"/>
      <c r="U854" s="320"/>
      <c r="V854" s="71"/>
      <c r="W854" s="70">
        <f t="shared" si="991"/>
        <v>0</v>
      </c>
      <c r="X854" s="70">
        <f t="shared" si="992"/>
        <v>0</v>
      </c>
      <c r="Y854" s="320"/>
      <c r="Z854" s="321"/>
      <c r="AA854" s="72">
        <f t="shared" si="993"/>
        <v>0</v>
      </c>
      <c r="AB854" s="72">
        <f t="shared" si="994"/>
        <v>0</v>
      </c>
      <c r="AC854" s="72">
        <f t="shared" si="995"/>
        <v>0</v>
      </c>
      <c r="AD854" s="72">
        <f t="shared" si="996"/>
        <v>0</v>
      </c>
      <c r="AE854" s="73">
        <f t="shared" si="997"/>
        <v>0</v>
      </c>
      <c r="AF854" s="72">
        <f t="shared" si="998"/>
        <v>0</v>
      </c>
      <c r="AG854" s="72">
        <f t="shared" si="999"/>
        <v>0</v>
      </c>
      <c r="AH854" s="72">
        <f t="shared" si="1000"/>
        <v>0</v>
      </c>
      <c r="AI854" s="72">
        <f t="shared" si="1001"/>
        <v>0</v>
      </c>
      <c r="AJ854" s="73">
        <f t="shared" si="1002"/>
        <v>0</v>
      </c>
      <c r="AK854" s="39"/>
    </row>
    <row r="855" spans="1:37" x14ac:dyDescent="0.35">
      <c r="A855" s="34">
        <f t="shared" ref="A855:A862" si="1004">$A$872</f>
        <v>0</v>
      </c>
      <c r="B855" s="236">
        <f t="shared" si="1003"/>
        <v>0</v>
      </c>
      <c r="C855" s="36">
        <f t="shared" ref="C855:C862" si="1005">$C$872</f>
        <v>0</v>
      </c>
      <c r="D855" s="35"/>
      <c r="E855" s="35"/>
      <c r="F855" s="35"/>
      <c r="H855" s="35"/>
      <c r="I855" s="54"/>
      <c r="J855" s="54"/>
      <c r="K855" s="35"/>
      <c r="L855" s="35"/>
      <c r="M855" s="37"/>
      <c r="N855" s="38"/>
      <c r="O855" s="83"/>
      <c r="P855" s="87" t="e">
        <f>VLOOKUP(H855,'SW CAT Values'!D:E,2,)</f>
        <v>#N/A</v>
      </c>
      <c r="Q855" s="71"/>
      <c r="R855" s="70">
        <f t="shared" si="989"/>
        <v>0</v>
      </c>
      <c r="S855" s="70">
        <f t="shared" si="990"/>
        <v>0</v>
      </c>
      <c r="T855" s="320"/>
      <c r="U855" s="320"/>
      <c r="V855" s="71"/>
      <c r="W855" s="70">
        <f t="shared" si="991"/>
        <v>0</v>
      </c>
      <c r="X855" s="70">
        <f t="shared" si="992"/>
        <v>0</v>
      </c>
      <c r="Y855" s="320"/>
      <c r="Z855" s="321"/>
      <c r="AA855" s="72">
        <f t="shared" si="993"/>
        <v>0</v>
      </c>
      <c r="AB855" s="72">
        <f t="shared" si="994"/>
        <v>0</v>
      </c>
      <c r="AC855" s="72">
        <f t="shared" si="995"/>
        <v>0</v>
      </c>
      <c r="AD855" s="72">
        <f t="shared" si="996"/>
        <v>0</v>
      </c>
      <c r="AE855" s="73">
        <f t="shared" si="997"/>
        <v>0</v>
      </c>
      <c r="AF855" s="72">
        <f t="shared" si="998"/>
        <v>0</v>
      </c>
      <c r="AG855" s="72">
        <f t="shared" si="999"/>
        <v>0</v>
      </c>
      <c r="AH855" s="72">
        <f t="shared" si="1000"/>
        <v>0</v>
      </c>
      <c r="AI855" s="72">
        <f t="shared" si="1001"/>
        <v>0</v>
      </c>
      <c r="AJ855" s="73">
        <f t="shared" si="1002"/>
        <v>0</v>
      </c>
      <c r="AK855" s="39"/>
    </row>
    <row r="856" spans="1:37" x14ac:dyDescent="0.35">
      <c r="A856" s="34">
        <f t="shared" si="1004"/>
        <v>0</v>
      </c>
      <c r="B856" s="236">
        <f t="shared" si="1003"/>
        <v>0</v>
      </c>
      <c r="C856" s="36">
        <f t="shared" si="1005"/>
        <v>0</v>
      </c>
      <c r="D856" s="35"/>
      <c r="E856" s="35"/>
      <c r="F856" s="35"/>
      <c r="H856" s="35"/>
      <c r="I856" s="54"/>
      <c r="J856" s="54"/>
      <c r="K856" s="35"/>
      <c r="L856" s="35"/>
      <c r="M856" s="37"/>
      <c r="N856" s="38"/>
      <c r="O856" s="83"/>
      <c r="P856" s="87" t="e">
        <f>VLOOKUP(H856,'SW CAT Values'!D:E,2,)</f>
        <v>#N/A</v>
      </c>
      <c r="Q856" s="71"/>
      <c r="R856" s="70">
        <f t="shared" si="989"/>
        <v>0</v>
      </c>
      <c r="S856" s="70">
        <f t="shared" si="990"/>
        <v>0</v>
      </c>
      <c r="T856" s="320"/>
      <c r="U856" s="320"/>
      <c r="V856" s="71"/>
      <c r="W856" s="70">
        <f t="shared" si="991"/>
        <v>0</v>
      </c>
      <c r="X856" s="70">
        <f t="shared" si="992"/>
        <v>0</v>
      </c>
      <c r="Y856" s="320"/>
      <c r="Z856" s="321"/>
      <c r="AA856" s="72">
        <f t="shared" si="993"/>
        <v>0</v>
      </c>
      <c r="AB856" s="72">
        <f t="shared" si="994"/>
        <v>0</v>
      </c>
      <c r="AC856" s="72">
        <f t="shared" si="995"/>
        <v>0</v>
      </c>
      <c r="AD856" s="72">
        <f t="shared" si="996"/>
        <v>0</v>
      </c>
      <c r="AE856" s="73">
        <f t="shared" si="997"/>
        <v>0</v>
      </c>
      <c r="AF856" s="72">
        <f t="shared" si="998"/>
        <v>0</v>
      </c>
      <c r="AG856" s="72">
        <f t="shared" si="999"/>
        <v>0</v>
      </c>
      <c r="AH856" s="72">
        <f t="shared" si="1000"/>
        <v>0</v>
      </c>
      <c r="AI856" s="72">
        <f t="shared" si="1001"/>
        <v>0</v>
      </c>
      <c r="AJ856" s="73">
        <f t="shared" si="1002"/>
        <v>0</v>
      </c>
      <c r="AK856" s="39"/>
    </row>
    <row r="857" spans="1:37" x14ac:dyDescent="0.35">
      <c r="A857" s="34">
        <f t="shared" si="1004"/>
        <v>0</v>
      </c>
      <c r="B857" s="236">
        <f t="shared" si="1003"/>
        <v>0</v>
      </c>
      <c r="C857" s="36">
        <f t="shared" si="1005"/>
        <v>0</v>
      </c>
      <c r="D857" s="35"/>
      <c r="E857" s="35"/>
      <c r="F857" s="35"/>
      <c r="H857" s="35"/>
      <c r="I857" s="54"/>
      <c r="J857" s="54"/>
      <c r="K857" s="35"/>
      <c r="L857" s="35"/>
      <c r="M857" s="37"/>
      <c r="N857" s="38"/>
      <c r="O857" s="83"/>
      <c r="P857" s="87" t="e">
        <f>VLOOKUP(H857,'SW CAT Values'!D:E,2,)</f>
        <v>#N/A</v>
      </c>
      <c r="Q857" s="71"/>
      <c r="R857" s="70">
        <f t="shared" si="989"/>
        <v>0</v>
      </c>
      <c r="S857" s="70">
        <f t="shared" si="990"/>
        <v>0</v>
      </c>
      <c r="T857" s="320"/>
      <c r="U857" s="320"/>
      <c r="V857" s="71"/>
      <c r="W857" s="70">
        <f t="shared" si="991"/>
        <v>0</v>
      </c>
      <c r="X857" s="70">
        <f t="shared" si="992"/>
        <v>0</v>
      </c>
      <c r="Y857" s="320"/>
      <c r="Z857" s="321"/>
      <c r="AA857" s="72">
        <f t="shared" si="993"/>
        <v>0</v>
      </c>
      <c r="AB857" s="72">
        <f t="shared" si="994"/>
        <v>0</v>
      </c>
      <c r="AC857" s="72">
        <f t="shared" si="995"/>
        <v>0</v>
      </c>
      <c r="AD857" s="72">
        <f t="shared" si="996"/>
        <v>0</v>
      </c>
      <c r="AE857" s="73">
        <f t="shared" si="997"/>
        <v>0</v>
      </c>
      <c r="AF857" s="72">
        <f t="shared" si="998"/>
        <v>0</v>
      </c>
      <c r="AG857" s="72">
        <f t="shared" si="999"/>
        <v>0</v>
      </c>
      <c r="AH857" s="72">
        <f t="shared" si="1000"/>
        <v>0</v>
      </c>
      <c r="AI857" s="72">
        <f t="shared" si="1001"/>
        <v>0</v>
      </c>
      <c r="AJ857" s="73">
        <f t="shared" si="1002"/>
        <v>0</v>
      </c>
      <c r="AK857" s="39"/>
    </row>
    <row r="858" spans="1:37" x14ac:dyDescent="0.35">
      <c r="A858" s="34">
        <f t="shared" si="1004"/>
        <v>0</v>
      </c>
      <c r="B858" s="236">
        <f t="shared" si="1003"/>
        <v>0</v>
      </c>
      <c r="C858" s="36">
        <f t="shared" si="1005"/>
        <v>0</v>
      </c>
      <c r="D858" s="35"/>
      <c r="E858" s="35"/>
      <c r="F858" s="35"/>
      <c r="H858" s="35"/>
      <c r="I858" s="54"/>
      <c r="J858" s="54"/>
      <c r="K858" s="35"/>
      <c r="L858" s="35"/>
      <c r="M858" s="37"/>
      <c r="N858" s="38"/>
      <c r="O858" s="83"/>
      <c r="P858" s="87" t="e">
        <f>VLOOKUP(H858,'SW CAT Values'!D:E,2,)</f>
        <v>#N/A</v>
      </c>
      <c r="Q858" s="71"/>
      <c r="R858" s="70">
        <f t="shared" si="989"/>
        <v>0</v>
      </c>
      <c r="S858" s="70">
        <f t="shared" si="990"/>
        <v>0</v>
      </c>
      <c r="T858" s="320"/>
      <c r="U858" s="320"/>
      <c r="V858" s="71"/>
      <c r="W858" s="70">
        <f t="shared" si="991"/>
        <v>0</v>
      </c>
      <c r="X858" s="70">
        <f t="shared" si="992"/>
        <v>0</v>
      </c>
      <c r="Y858" s="320"/>
      <c r="Z858" s="321"/>
      <c r="AA858" s="72">
        <f t="shared" si="993"/>
        <v>0</v>
      </c>
      <c r="AB858" s="72">
        <f t="shared" si="994"/>
        <v>0</v>
      </c>
      <c r="AC858" s="72">
        <f t="shared" si="995"/>
        <v>0</v>
      </c>
      <c r="AD858" s="72">
        <f t="shared" si="996"/>
        <v>0</v>
      </c>
      <c r="AE858" s="73">
        <f t="shared" si="997"/>
        <v>0</v>
      </c>
      <c r="AF858" s="72">
        <f t="shared" si="998"/>
        <v>0</v>
      </c>
      <c r="AG858" s="72">
        <f t="shared" si="999"/>
        <v>0</v>
      </c>
      <c r="AH858" s="72">
        <f t="shared" si="1000"/>
        <v>0</v>
      </c>
      <c r="AI858" s="72">
        <f t="shared" si="1001"/>
        <v>0</v>
      </c>
      <c r="AJ858" s="73">
        <f t="shared" si="1002"/>
        <v>0</v>
      </c>
      <c r="AK858" s="39"/>
    </row>
    <row r="859" spans="1:37" x14ac:dyDescent="0.35">
      <c r="A859" s="34">
        <f t="shared" si="1004"/>
        <v>0</v>
      </c>
      <c r="B859" s="236">
        <f t="shared" si="1003"/>
        <v>0</v>
      </c>
      <c r="C859" s="36">
        <f t="shared" si="1005"/>
        <v>0</v>
      </c>
      <c r="D859" s="35"/>
      <c r="E859" s="35"/>
      <c r="F859" s="35"/>
      <c r="H859" s="35"/>
      <c r="I859" s="54"/>
      <c r="J859" s="54"/>
      <c r="K859" s="35"/>
      <c r="L859" s="35"/>
      <c r="M859" s="37"/>
      <c r="N859" s="38"/>
      <c r="O859" s="83"/>
      <c r="P859" s="87" t="e">
        <f>VLOOKUP(H859,'SW CAT Values'!D:E,2,)</f>
        <v>#N/A</v>
      </c>
      <c r="Q859" s="71"/>
      <c r="R859" s="70">
        <f t="shared" si="989"/>
        <v>0</v>
      </c>
      <c r="S859" s="70">
        <f t="shared" si="990"/>
        <v>0</v>
      </c>
      <c r="T859" s="320"/>
      <c r="U859" s="320"/>
      <c r="V859" s="71"/>
      <c r="W859" s="70">
        <f t="shared" si="991"/>
        <v>0</v>
      </c>
      <c r="X859" s="70">
        <f t="shared" si="992"/>
        <v>0</v>
      </c>
      <c r="Y859" s="320"/>
      <c r="Z859" s="321"/>
      <c r="AA859" s="72">
        <f t="shared" si="993"/>
        <v>0</v>
      </c>
      <c r="AB859" s="72">
        <f t="shared" si="994"/>
        <v>0</v>
      </c>
      <c r="AC859" s="72">
        <f t="shared" si="995"/>
        <v>0</v>
      </c>
      <c r="AD859" s="72">
        <f t="shared" si="996"/>
        <v>0</v>
      </c>
      <c r="AE859" s="73">
        <f t="shared" si="997"/>
        <v>0</v>
      </c>
      <c r="AF859" s="72">
        <f t="shared" si="998"/>
        <v>0</v>
      </c>
      <c r="AG859" s="72">
        <f t="shared" si="999"/>
        <v>0</v>
      </c>
      <c r="AH859" s="72">
        <f t="shared" si="1000"/>
        <v>0</v>
      </c>
      <c r="AI859" s="72">
        <f t="shared" si="1001"/>
        <v>0</v>
      </c>
      <c r="AJ859" s="73">
        <f t="shared" si="1002"/>
        <v>0</v>
      </c>
      <c r="AK859" s="39"/>
    </row>
    <row r="860" spans="1:37" x14ac:dyDescent="0.35">
      <c r="A860" s="34">
        <f t="shared" si="1004"/>
        <v>0</v>
      </c>
      <c r="B860" s="236">
        <f t="shared" si="1003"/>
        <v>0</v>
      </c>
      <c r="C860" s="36">
        <f t="shared" si="1005"/>
        <v>0</v>
      </c>
      <c r="D860" s="35"/>
      <c r="E860" s="35"/>
      <c r="F860" s="35"/>
      <c r="H860" s="35"/>
      <c r="I860" s="54"/>
      <c r="J860" s="54"/>
      <c r="K860" s="35"/>
      <c r="L860" s="35"/>
      <c r="M860" s="37"/>
      <c r="N860" s="38"/>
      <c r="O860" s="83"/>
      <c r="P860" s="87" t="e">
        <f>VLOOKUP(H860,'SW CAT Values'!D:E,2,)</f>
        <v>#N/A</v>
      </c>
      <c r="Q860" s="71"/>
      <c r="R860" s="70">
        <f t="shared" si="989"/>
        <v>0</v>
      </c>
      <c r="S860" s="70">
        <f t="shared" si="990"/>
        <v>0</v>
      </c>
      <c r="T860" s="320"/>
      <c r="U860" s="320"/>
      <c r="V860" s="71"/>
      <c r="W860" s="70">
        <f t="shared" si="991"/>
        <v>0</v>
      </c>
      <c r="X860" s="70">
        <f t="shared" si="992"/>
        <v>0</v>
      </c>
      <c r="Y860" s="320"/>
      <c r="Z860" s="321"/>
      <c r="AA860" s="72">
        <f t="shared" si="993"/>
        <v>0</v>
      </c>
      <c r="AB860" s="72">
        <f t="shared" si="994"/>
        <v>0</v>
      </c>
      <c r="AC860" s="72">
        <f t="shared" si="995"/>
        <v>0</v>
      </c>
      <c r="AD860" s="72">
        <f t="shared" si="996"/>
        <v>0</v>
      </c>
      <c r="AE860" s="73">
        <f t="shared" si="997"/>
        <v>0</v>
      </c>
      <c r="AF860" s="72">
        <f t="shared" si="998"/>
        <v>0</v>
      </c>
      <c r="AG860" s="72">
        <f t="shared" si="999"/>
        <v>0</v>
      </c>
      <c r="AH860" s="72">
        <f t="shared" si="1000"/>
        <v>0</v>
      </c>
      <c r="AI860" s="72">
        <f t="shared" si="1001"/>
        <v>0</v>
      </c>
      <c r="AJ860" s="73">
        <f t="shared" si="1002"/>
        <v>0</v>
      </c>
      <c r="AK860" s="39"/>
    </row>
    <row r="861" spans="1:37" x14ac:dyDescent="0.35">
      <c r="A861" s="34">
        <f t="shared" si="1004"/>
        <v>0</v>
      </c>
      <c r="B861" s="236">
        <f t="shared" si="1003"/>
        <v>0</v>
      </c>
      <c r="C861" s="36">
        <f t="shared" si="1005"/>
        <v>0</v>
      </c>
      <c r="D861" s="35"/>
      <c r="E861" s="35"/>
      <c r="F861" s="35"/>
      <c r="H861" s="35"/>
      <c r="I861" s="54"/>
      <c r="J861" s="54"/>
      <c r="K861" s="35"/>
      <c r="L861" s="35"/>
      <c r="M861" s="37"/>
      <c r="N861" s="38"/>
      <c r="O861" s="83"/>
      <c r="P861" s="87" t="e">
        <f>VLOOKUP(H861,'SW CAT Values'!D:E,2,)</f>
        <v>#N/A</v>
      </c>
      <c r="Q861" s="71"/>
      <c r="R861" s="70">
        <f t="shared" si="989"/>
        <v>0</v>
      </c>
      <c r="S861" s="70">
        <f t="shared" si="990"/>
        <v>0</v>
      </c>
      <c r="T861" s="320"/>
      <c r="U861" s="320"/>
      <c r="V861" s="71"/>
      <c r="W861" s="70">
        <f t="shared" si="991"/>
        <v>0</v>
      </c>
      <c r="X861" s="70">
        <f t="shared" si="992"/>
        <v>0</v>
      </c>
      <c r="Y861" s="320"/>
      <c r="Z861" s="321"/>
      <c r="AA861" s="72">
        <f t="shared" si="993"/>
        <v>0</v>
      </c>
      <c r="AB861" s="72">
        <f t="shared" si="994"/>
        <v>0</v>
      </c>
      <c r="AC861" s="72">
        <f t="shared" si="995"/>
        <v>0</v>
      </c>
      <c r="AD861" s="72">
        <f t="shared" si="996"/>
        <v>0</v>
      </c>
      <c r="AE861" s="73">
        <f t="shared" si="997"/>
        <v>0</v>
      </c>
      <c r="AF861" s="72">
        <f t="shared" si="998"/>
        <v>0</v>
      </c>
      <c r="AG861" s="72">
        <f t="shared" si="999"/>
        <v>0</v>
      </c>
      <c r="AH861" s="72">
        <f t="shared" si="1000"/>
        <v>0</v>
      </c>
      <c r="AI861" s="72">
        <f t="shared" si="1001"/>
        <v>0</v>
      </c>
      <c r="AJ861" s="73">
        <f t="shared" si="1002"/>
        <v>0</v>
      </c>
      <c r="AK861" s="39"/>
    </row>
    <row r="862" spans="1:37" x14ac:dyDescent="0.35">
      <c r="A862" s="34">
        <f t="shared" si="1004"/>
        <v>0</v>
      </c>
      <c r="B862" s="236">
        <f t="shared" si="1003"/>
        <v>0</v>
      </c>
      <c r="C862" s="36">
        <f t="shared" si="1005"/>
        <v>0</v>
      </c>
      <c r="D862" s="35"/>
      <c r="E862" s="35"/>
      <c r="F862" s="35"/>
      <c r="H862" s="35"/>
      <c r="I862" s="54"/>
      <c r="J862" s="54"/>
      <c r="K862" s="35"/>
      <c r="L862" s="35"/>
      <c r="M862" s="37"/>
      <c r="N862" s="38"/>
      <c r="O862" s="83"/>
      <c r="P862" s="87" t="e">
        <f>VLOOKUP(H862,'SW CAT Values'!D:E,2,)</f>
        <v>#N/A</v>
      </c>
      <c r="Q862" s="71"/>
      <c r="R862" s="70">
        <f t="shared" si="989"/>
        <v>0</v>
      </c>
      <c r="S862" s="70">
        <f t="shared" si="990"/>
        <v>0</v>
      </c>
      <c r="T862" s="320"/>
      <c r="U862" s="320"/>
      <c r="V862" s="71"/>
      <c r="W862" s="70">
        <f t="shared" si="991"/>
        <v>0</v>
      </c>
      <c r="X862" s="70">
        <f t="shared" si="992"/>
        <v>0</v>
      </c>
      <c r="Y862" s="320"/>
      <c r="Z862" s="321"/>
      <c r="AA862" s="72">
        <f t="shared" si="993"/>
        <v>0</v>
      </c>
      <c r="AB862" s="72">
        <f t="shared" si="994"/>
        <v>0</v>
      </c>
      <c r="AC862" s="72">
        <f t="shared" si="995"/>
        <v>0</v>
      </c>
      <c r="AD862" s="72">
        <f t="shared" si="996"/>
        <v>0</v>
      </c>
      <c r="AE862" s="73">
        <f t="shared" si="997"/>
        <v>0</v>
      </c>
      <c r="AF862" s="72">
        <f t="shared" si="998"/>
        <v>0</v>
      </c>
      <c r="AG862" s="72">
        <f t="shared" si="999"/>
        <v>0</v>
      </c>
      <c r="AH862" s="72">
        <f t="shared" si="1000"/>
        <v>0</v>
      </c>
      <c r="AI862" s="72">
        <f t="shared" si="1001"/>
        <v>0</v>
      </c>
      <c r="AJ862" s="73">
        <f t="shared" si="1002"/>
        <v>0</v>
      </c>
      <c r="AK862" s="39"/>
    </row>
    <row r="863" spans="1:37" x14ac:dyDescent="0.35">
      <c r="A863" s="34">
        <f t="shared" ref="A863:A866" si="1006">$A$872</f>
        <v>0</v>
      </c>
      <c r="B863" s="236">
        <f t="shared" si="1003"/>
        <v>0</v>
      </c>
      <c r="C863" s="36">
        <f t="shared" ref="C863:C866" si="1007">$C$872</f>
        <v>0</v>
      </c>
      <c r="D863" s="35"/>
      <c r="E863" s="35"/>
      <c r="F863" s="35"/>
      <c r="H863" s="35"/>
      <c r="I863" s="54"/>
      <c r="J863" s="54"/>
      <c r="K863" s="35"/>
      <c r="L863" s="35"/>
      <c r="M863" s="37"/>
      <c r="N863" s="38"/>
      <c r="O863" s="83"/>
      <c r="P863" s="87" t="e">
        <f>VLOOKUP(H863,'SW CAT Values'!D:E,2,)</f>
        <v>#N/A</v>
      </c>
      <c r="Q863" s="71"/>
      <c r="R863" s="70">
        <f t="shared" si="989"/>
        <v>0</v>
      </c>
      <c r="S863" s="70">
        <f t="shared" si="990"/>
        <v>0</v>
      </c>
      <c r="T863" s="320"/>
      <c r="U863" s="320"/>
      <c r="V863" s="71"/>
      <c r="W863" s="70">
        <f t="shared" si="991"/>
        <v>0</v>
      </c>
      <c r="X863" s="70">
        <f t="shared" si="992"/>
        <v>0</v>
      </c>
      <c r="Y863" s="320"/>
      <c r="Z863" s="321"/>
      <c r="AA863" s="72">
        <f t="shared" si="993"/>
        <v>0</v>
      </c>
      <c r="AB863" s="72">
        <f t="shared" si="994"/>
        <v>0</v>
      </c>
      <c r="AC863" s="72">
        <f t="shared" si="995"/>
        <v>0</v>
      </c>
      <c r="AD863" s="72">
        <f t="shared" si="996"/>
        <v>0</v>
      </c>
      <c r="AE863" s="73">
        <f t="shared" si="997"/>
        <v>0</v>
      </c>
      <c r="AF863" s="72">
        <f t="shared" si="998"/>
        <v>0</v>
      </c>
      <c r="AG863" s="72">
        <f t="shared" si="999"/>
        <v>0</v>
      </c>
      <c r="AH863" s="72">
        <f t="shared" si="1000"/>
        <v>0</v>
      </c>
      <c r="AI863" s="72">
        <f t="shared" si="1001"/>
        <v>0</v>
      </c>
      <c r="AJ863" s="73">
        <f t="shared" si="1002"/>
        <v>0</v>
      </c>
      <c r="AK863" s="39"/>
    </row>
    <row r="864" spans="1:37" x14ac:dyDescent="0.35">
      <c r="A864" s="34">
        <f t="shared" si="1006"/>
        <v>0</v>
      </c>
      <c r="B864" s="236">
        <f t="shared" si="1003"/>
        <v>0</v>
      </c>
      <c r="C864" s="36">
        <f t="shared" si="1007"/>
        <v>0</v>
      </c>
      <c r="D864" s="35"/>
      <c r="E864" s="35"/>
      <c r="F864" s="35"/>
      <c r="H864" s="35"/>
      <c r="I864" s="54"/>
      <c r="J864" s="54"/>
      <c r="K864" s="35"/>
      <c r="L864" s="35"/>
      <c r="M864" s="37"/>
      <c r="N864" s="38"/>
      <c r="O864" s="83"/>
      <c r="P864" s="87" t="e">
        <f>VLOOKUP(H864,'SW CAT Values'!D:E,2,)</f>
        <v>#N/A</v>
      </c>
      <c r="Q864" s="71"/>
      <c r="R864" s="70">
        <f t="shared" si="989"/>
        <v>0</v>
      </c>
      <c r="S864" s="70">
        <f t="shared" si="990"/>
        <v>0</v>
      </c>
      <c r="T864" s="320"/>
      <c r="U864" s="320"/>
      <c r="V864" s="71"/>
      <c r="W864" s="70">
        <f t="shared" si="991"/>
        <v>0</v>
      </c>
      <c r="X864" s="70">
        <f t="shared" si="992"/>
        <v>0</v>
      </c>
      <c r="Y864" s="320"/>
      <c r="Z864" s="321"/>
      <c r="AA864" s="72">
        <f t="shared" si="993"/>
        <v>0</v>
      </c>
      <c r="AB864" s="72">
        <f t="shared" si="994"/>
        <v>0</v>
      </c>
      <c r="AC864" s="72">
        <f t="shared" si="995"/>
        <v>0</v>
      </c>
      <c r="AD864" s="72">
        <f t="shared" si="996"/>
        <v>0</v>
      </c>
      <c r="AE864" s="73">
        <f t="shared" si="997"/>
        <v>0</v>
      </c>
      <c r="AF864" s="72">
        <f t="shared" si="998"/>
        <v>0</v>
      </c>
      <c r="AG864" s="72">
        <f t="shared" si="999"/>
        <v>0</v>
      </c>
      <c r="AH864" s="72">
        <f t="shared" si="1000"/>
        <v>0</v>
      </c>
      <c r="AI864" s="72">
        <f t="shared" si="1001"/>
        <v>0</v>
      </c>
      <c r="AJ864" s="73">
        <f t="shared" si="1002"/>
        <v>0</v>
      </c>
      <c r="AK864" s="39"/>
    </row>
    <row r="865" spans="1:37" x14ac:dyDescent="0.35">
      <c r="A865" s="34">
        <f t="shared" si="1006"/>
        <v>0</v>
      </c>
      <c r="B865" s="236">
        <f t="shared" si="1003"/>
        <v>0</v>
      </c>
      <c r="C865" s="36">
        <f t="shared" si="1007"/>
        <v>0</v>
      </c>
      <c r="D865" s="35"/>
      <c r="E865" s="35"/>
      <c r="F865" s="35"/>
      <c r="H865" s="35"/>
      <c r="I865" s="54"/>
      <c r="J865" s="54"/>
      <c r="K865" s="35"/>
      <c r="L865" s="35"/>
      <c r="M865" s="37"/>
      <c r="N865" s="38"/>
      <c r="O865" s="83"/>
      <c r="P865" s="87" t="e">
        <f>VLOOKUP(H865,'SW CAT Values'!D:E,2,)</f>
        <v>#N/A</v>
      </c>
      <c r="Q865" s="71"/>
      <c r="R865" s="70">
        <f t="shared" si="989"/>
        <v>0</v>
      </c>
      <c r="S865" s="70">
        <f t="shared" si="990"/>
        <v>0</v>
      </c>
      <c r="T865" s="320"/>
      <c r="U865" s="320"/>
      <c r="V865" s="71"/>
      <c r="W865" s="70">
        <f t="shared" si="991"/>
        <v>0</v>
      </c>
      <c r="X865" s="70">
        <f t="shared" si="992"/>
        <v>0</v>
      </c>
      <c r="Y865" s="320"/>
      <c r="Z865" s="321"/>
      <c r="AA865" s="72">
        <f t="shared" si="993"/>
        <v>0</v>
      </c>
      <c r="AB865" s="72">
        <f t="shared" si="994"/>
        <v>0</v>
      </c>
      <c r="AC865" s="72">
        <f t="shared" si="995"/>
        <v>0</v>
      </c>
      <c r="AD865" s="72">
        <f t="shared" si="996"/>
        <v>0</v>
      </c>
      <c r="AE865" s="73">
        <f t="shared" si="997"/>
        <v>0</v>
      </c>
      <c r="AF865" s="72">
        <f t="shared" si="998"/>
        <v>0</v>
      </c>
      <c r="AG865" s="72">
        <f t="shared" si="999"/>
        <v>0</v>
      </c>
      <c r="AH865" s="72">
        <f t="shared" si="1000"/>
        <v>0</v>
      </c>
      <c r="AI865" s="72">
        <f t="shared" si="1001"/>
        <v>0</v>
      </c>
      <c r="AJ865" s="73">
        <f t="shared" si="1002"/>
        <v>0</v>
      </c>
      <c r="AK865" s="39"/>
    </row>
    <row r="866" spans="1:37" x14ac:dyDescent="0.35">
      <c r="A866" s="34">
        <f t="shared" si="1006"/>
        <v>0</v>
      </c>
      <c r="B866" s="236">
        <f t="shared" si="1003"/>
        <v>0</v>
      </c>
      <c r="C866" s="36">
        <f t="shared" si="1007"/>
        <v>0</v>
      </c>
      <c r="D866" s="35"/>
      <c r="E866" s="35"/>
      <c r="F866" s="35"/>
      <c r="H866" s="35"/>
      <c r="I866" s="54"/>
      <c r="J866" s="54"/>
      <c r="K866" s="35"/>
      <c r="L866" s="35"/>
      <c r="M866" s="37"/>
      <c r="N866" s="38"/>
      <c r="O866" s="83"/>
      <c r="P866" s="87" t="e">
        <f>VLOOKUP(H866,'SW CAT Values'!D:E,2,)</f>
        <v>#N/A</v>
      </c>
      <c r="Q866" s="71"/>
      <c r="R866" s="70">
        <f t="shared" si="989"/>
        <v>0</v>
      </c>
      <c r="S866" s="70">
        <f t="shared" si="990"/>
        <v>0</v>
      </c>
      <c r="T866" s="320"/>
      <c r="U866" s="320"/>
      <c r="V866" s="71"/>
      <c r="W866" s="70">
        <f t="shared" si="991"/>
        <v>0</v>
      </c>
      <c r="X866" s="70">
        <f t="shared" si="992"/>
        <v>0</v>
      </c>
      <c r="Y866" s="320"/>
      <c r="Z866" s="321"/>
      <c r="AA866" s="72">
        <f t="shared" si="993"/>
        <v>0</v>
      </c>
      <c r="AB866" s="72">
        <f t="shared" si="994"/>
        <v>0</v>
      </c>
      <c r="AC866" s="72">
        <f t="shared" si="995"/>
        <v>0</v>
      </c>
      <c r="AD866" s="72">
        <f t="shared" si="996"/>
        <v>0</v>
      </c>
      <c r="AE866" s="73">
        <f t="shared" si="997"/>
        <v>0</v>
      </c>
      <c r="AF866" s="72">
        <f t="shared" si="998"/>
        <v>0</v>
      </c>
      <c r="AG866" s="72">
        <f t="shared" si="999"/>
        <v>0</v>
      </c>
      <c r="AH866" s="72">
        <f t="shared" si="1000"/>
        <v>0</v>
      </c>
      <c r="AI866" s="72">
        <f t="shared" si="1001"/>
        <v>0</v>
      </c>
      <c r="AJ866" s="73">
        <f t="shared" si="1002"/>
        <v>0</v>
      </c>
      <c r="AK866" s="39"/>
    </row>
    <row r="867" spans="1:37" x14ac:dyDescent="0.35">
      <c r="A867" s="34">
        <f t="shared" ref="A867:A871" si="1008">$A$872</f>
        <v>0</v>
      </c>
      <c r="B867" s="236">
        <f t="shared" si="1003"/>
        <v>0</v>
      </c>
      <c r="C867" s="36">
        <f t="shared" ref="C867:C871" si="1009">$C$872</f>
        <v>0</v>
      </c>
      <c r="D867" s="35"/>
      <c r="E867" s="35"/>
      <c r="F867" s="35"/>
      <c r="H867" s="35"/>
      <c r="I867" s="54"/>
      <c r="J867" s="54"/>
      <c r="K867" s="35"/>
      <c r="L867" s="35"/>
      <c r="M867" s="37"/>
      <c r="N867" s="38"/>
      <c r="O867" s="83"/>
      <c r="P867" s="87" t="e">
        <f>VLOOKUP(H867,'SW CAT Values'!D:E,2,)</f>
        <v>#N/A</v>
      </c>
      <c r="Q867" s="71"/>
      <c r="R867" s="70">
        <f t="shared" si="989"/>
        <v>0</v>
      </c>
      <c r="S867" s="70">
        <f t="shared" si="990"/>
        <v>0</v>
      </c>
      <c r="T867" s="320"/>
      <c r="U867" s="320"/>
      <c r="V867" s="71"/>
      <c r="W867" s="70">
        <f t="shared" si="991"/>
        <v>0</v>
      </c>
      <c r="X867" s="70">
        <f t="shared" si="992"/>
        <v>0</v>
      </c>
      <c r="Y867" s="320"/>
      <c r="Z867" s="321"/>
      <c r="AA867" s="72">
        <f t="shared" si="993"/>
        <v>0</v>
      </c>
      <c r="AB867" s="72">
        <f t="shared" si="994"/>
        <v>0</v>
      </c>
      <c r="AC867" s="72">
        <f t="shared" si="995"/>
        <v>0</v>
      </c>
      <c r="AD867" s="72">
        <f t="shared" si="996"/>
        <v>0</v>
      </c>
      <c r="AE867" s="73">
        <f t="shared" si="997"/>
        <v>0</v>
      </c>
      <c r="AF867" s="72">
        <f t="shared" si="998"/>
        <v>0</v>
      </c>
      <c r="AG867" s="72">
        <f t="shared" si="999"/>
        <v>0</v>
      </c>
      <c r="AH867" s="72">
        <f t="shared" si="1000"/>
        <v>0</v>
      </c>
      <c r="AI867" s="72">
        <f t="shared" si="1001"/>
        <v>0</v>
      </c>
      <c r="AJ867" s="73">
        <f t="shared" si="1002"/>
        <v>0</v>
      </c>
      <c r="AK867" s="39"/>
    </row>
    <row r="868" spans="1:37" x14ac:dyDescent="0.35">
      <c r="A868" s="34">
        <f t="shared" si="1008"/>
        <v>0</v>
      </c>
      <c r="B868" s="236">
        <f t="shared" si="1003"/>
        <v>0</v>
      </c>
      <c r="C868" s="36">
        <f t="shared" si="1009"/>
        <v>0</v>
      </c>
      <c r="D868" s="35"/>
      <c r="E868" s="35"/>
      <c r="F868" s="35"/>
      <c r="H868" s="35"/>
      <c r="I868" s="54"/>
      <c r="J868" s="54"/>
      <c r="K868" s="35"/>
      <c r="L868" s="35"/>
      <c r="M868" s="37"/>
      <c r="N868" s="38"/>
      <c r="O868" s="83"/>
      <c r="P868" s="87" t="e">
        <f>VLOOKUP(H868,'SW CAT Values'!D:E,2,)</f>
        <v>#N/A</v>
      </c>
      <c r="Q868" s="71"/>
      <c r="R868" s="70">
        <f t="shared" si="989"/>
        <v>0</v>
      </c>
      <c r="S868" s="70">
        <f t="shared" si="990"/>
        <v>0</v>
      </c>
      <c r="T868" s="320"/>
      <c r="U868" s="320"/>
      <c r="V868" s="71"/>
      <c r="W868" s="70">
        <f t="shared" si="991"/>
        <v>0</v>
      </c>
      <c r="X868" s="70">
        <f t="shared" si="992"/>
        <v>0</v>
      </c>
      <c r="Y868" s="320"/>
      <c r="Z868" s="321"/>
      <c r="AA868" s="72">
        <f t="shared" si="993"/>
        <v>0</v>
      </c>
      <c r="AB868" s="72">
        <f t="shared" si="994"/>
        <v>0</v>
      </c>
      <c r="AC868" s="72">
        <f t="shared" si="995"/>
        <v>0</v>
      </c>
      <c r="AD868" s="72">
        <f t="shared" si="996"/>
        <v>0</v>
      </c>
      <c r="AE868" s="73">
        <f t="shared" si="997"/>
        <v>0</v>
      </c>
      <c r="AF868" s="72">
        <f t="shared" si="998"/>
        <v>0</v>
      </c>
      <c r="AG868" s="72">
        <f t="shared" si="999"/>
        <v>0</v>
      </c>
      <c r="AH868" s="72">
        <f t="shared" si="1000"/>
        <v>0</v>
      </c>
      <c r="AI868" s="72">
        <f t="shared" si="1001"/>
        <v>0</v>
      </c>
      <c r="AJ868" s="73">
        <f t="shared" si="1002"/>
        <v>0</v>
      </c>
      <c r="AK868" s="39"/>
    </row>
    <row r="869" spans="1:37" x14ac:dyDescent="0.35">
      <c r="A869" s="34">
        <f t="shared" si="1008"/>
        <v>0</v>
      </c>
      <c r="B869" s="236">
        <f t="shared" si="1003"/>
        <v>0</v>
      </c>
      <c r="C869" s="36">
        <f t="shared" si="1009"/>
        <v>0</v>
      </c>
      <c r="D869" s="35"/>
      <c r="E869" s="35"/>
      <c r="F869" s="35"/>
      <c r="H869" s="35"/>
      <c r="I869" s="54"/>
      <c r="J869" s="54"/>
      <c r="K869" s="35"/>
      <c r="L869" s="35"/>
      <c r="M869" s="37"/>
      <c r="N869" s="38"/>
      <c r="O869" s="83"/>
      <c r="P869" s="87" t="e">
        <f>VLOOKUP(H869,'SW CAT Values'!D:E,2,)</f>
        <v>#N/A</v>
      </c>
      <c r="Q869" s="71"/>
      <c r="R869" s="70">
        <f t="shared" si="989"/>
        <v>0</v>
      </c>
      <c r="S869" s="70">
        <f t="shared" si="990"/>
        <v>0</v>
      </c>
      <c r="T869" s="320"/>
      <c r="U869" s="320"/>
      <c r="V869" s="71"/>
      <c r="W869" s="70">
        <f t="shared" si="991"/>
        <v>0</v>
      </c>
      <c r="X869" s="70">
        <f t="shared" si="992"/>
        <v>0</v>
      </c>
      <c r="Y869" s="320"/>
      <c r="Z869" s="321"/>
      <c r="AA869" s="72">
        <f t="shared" si="993"/>
        <v>0</v>
      </c>
      <c r="AB869" s="72">
        <f t="shared" si="994"/>
        <v>0</v>
      </c>
      <c r="AC869" s="72">
        <f t="shared" si="995"/>
        <v>0</v>
      </c>
      <c r="AD869" s="72">
        <f t="shared" si="996"/>
        <v>0</v>
      </c>
      <c r="AE869" s="73">
        <f t="shared" si="997"/>
        <v>0</v>
      </c>
      <c r="AF869" s="72">
        <f t="shared" si="998"/>
        <v>0</v>
      </c>
      <c r="AG869" s="72">
        <f t="shared" si="999"/>
        <v>0</v>
      </c>
      <c r="AH869" s="72">
        <f t="shared" si="1000"/>
        <v>0</v>
      </c>
      <c r="AI869" s="72">
        <f t="shared" si="1001"/>
        <v>0</v>
      </c>
      <c r="AJ869" s="73">
        <f t="shared" si="1002"/>
        <v>0</v>
      </c>
      <c r="AK869" s="39"/>
    </row>
    <row r="870" spans="1:37" x14ac:dyDescent="0.35">
      <c r="A870" s="34">
        <f t="shared" si="1008"/>
        <v>0</v>
      </c>
      <c r="B870" s="236">
        <f t="shared" si="1003"/>
        <v>0</v>
      </c>
      <c r="C870" s="36">
        <f t="shared" si="1009"/>
        <v>0</v>
      </c>
      <c r="D870" s="35"/>
      <c r="E870" s="35"/>
      <c r="F870" s="35"/>
      <c r="H870" s="35"/>
      <c r="I870" s="54"/>
      <c r="J870" s="54"/>
      <c r="K870" s="35"/>
      <c r="L870" s="35"/>
      <c r="M870" s="37"/>
      <c r="N870" s="38"/>
      <c r="O870" s="83"/>
      <c r="P870" s="87" t="e">
        <f>VLOOKUP(H870,'SW CAT Values'!D:E,2,)</f>
        <v>#N/A</v>
      </c>
      <c r="Q870" s="71"/>
      <c r="R870" s="70">
        <f t="shared" si="989"/>
        <v>0</v>
      </c>
      <c r="S870" s="70">
        <f t="shared" si="990"/>
        <v>0</v>
      </c>
      <c r="T870" s="320"/>
      <c r="U870" s="320"/>
      <c r="V870" s="71"/>
      <c r="W870" s="70">
        <f t="shared" si="991"/>
        <v>0</v>
      </c>
      <c r="X870" s="70">
        <f t="shared" si="992"/>
        <v>0</v>
      </c>
      <c r="Y870" s="320"/>
      <c r="Z870" s="321"/>
      <c r="AA870" s="72">
        <f t="shared" si="993"/>
        <v>0</v>
      </c>
      <c r="AB870" s="72">
        <f t="shared" si="994"/>
        <v>0</v>
      </c>
      <c r="AC870" s="72">
        <f t="shared" si="995"/>
        <v>0</v>
      </c>
      <c r="AD870" s="72">
        <f t="shared" si="996"/>
        <v>0</v>
      </c>
      <c r="AE870" s="73">
        <f t="shared" si="997"/>
        <v>0</v>
      </c>
      <c r="AF870" s="72">
        <f t="shared" si="998"/>
        <v>0</v>
      </c>
      <c r="AG870" s="72">
        <f t="shared" si="999"/>
        <v>0</v>
      </c>
      <c r="AH870" s="72">
        <f t="shared" si="1000"/>
        <v>0</v>
      </c>
      <c r="AI870" s="72">
        <f t="shared" si="1001"/>
        <v>0</v>
      </c>
      <c r="AJ870" s="73">
        <f t="shared" si="1002"/>
        <v>0</v>
      </c>
      <c r="AK870" s="39"/>
    </row>
    <row r="871" spans="1:37" x14ac:dyDescent="0.35">
      <c r="A871" s="34">
        <f t="shared" si="1008"/>
        <v>0</v>
      </c>
      <c r="B871" s="236">
        <f t="shared" si="1003"/>
        <v>0</v>
      </c>
      <c r="C871" s="36">
        <f t="shared" si="1009"/>
        <v>0</v>
      </c>
      <c r="D871" s="35"/>
      <c r="E871" s="35"/>
      <c r="F871" s="35"/>
      <c r="H871" s="35"/>
      <c r="I871" s="54"/>
      <c r="J871" s="54"/>
      <c r="K871" s="35"/>
      <c r="L871" s="35"/>
      <c r="M871" s="37"/>
      <c r="N871" s="38"/>
      <c r="O871" s="83"/>
      <c r="P871" s="87" t="e">
        <f>VLOOKUP(H871,'SW CAT Values'!D:E,2,)</f>
        <v>#N/A</v>
      </c>
      <c r="Q871" s="71"/>
      <c r="R871" s="70">
        <f t="shared" si="989"/>
        <v>0</v>
      </c>
      <c r="S871" s="70">
        <f t="shared" si="990"/>
        <v>0</v>
      </c>
      <c r="T871" s="320"/>
      <c r="U871" s="320"/>
      <c r="V871" s="71"/>
      <c r="W871" s="70">
        <f t="shared" si="991"/>
        <v>0</v>
      </c>
      <c r="X871" s="70">
        <f t="shared" si="992"/>
        <v>0</v>
      </c>
      <c r="Y871" s="320"/>
      <c r="Z871" s="321"/>
      <c r="AA871" s="72">
        <f t="shared" si="993"/>
        <v>0</v>
      </c>
      <c r="AB871" s="72">
        <f t="shared" si="994"/>
        <v>0</v>
      </c>
      <c r="AC871" s="72">
        <f t="shared" si="995"/>
        <v>0</v>
      </c>
      <c r="AD871" s="72">
        <f t="shared" si="996"/>
        <v>0</v>
      </c>
      <c r="AE871" s="73">
        <f t="shared" si="997"/>
        <v>0</v>
      </c>
      <c r="AF871" s="72">
        <f t="shared" si="998"/>
        <v>0</v>
      </c>
      <c r="AG871" s="72">
        <f t="shared" si="999"/>
        <v>0</v>
      </c>
      <c r="AH871" s="72">
        <f t="shared" si="1000"/>
        <v>0</v>
      </c>
      <c r="AI871" s="72">
        <f t="shared" si="1001"/>
        <v>0</v>
      </c>
      <c r="AJ871" s="73">
        <f t="shared" si="1002"/>
        <v>0</v>
      </c>
      <c r="AK871" s="39"/>
    </row>
    <row r="872" spans="1:37" x14ac:dyDescent="0.35">
      <c r="A872" s="40">
        <f>Summary!A34</f>
        <v>0</v>
      </c>
      <c r="B872" s="41">
        <f>Summary!B34</f>
        <v>0</v>
      </c>
      <c r="C872" s="42">
        <f>Summary!C34</f>
        <v>0</v>
      </c>
      <c r="D872" s="43"/>
      <c r="E872" s="44"/>
      <c r="F872" s="43"/>
      <c r="G872" s="45"/>
      <c r="H872" s="41"/>
      <c r="I872" s="45"/>
      <c r="J872" s="45"/>
      <c r="K872" s="46"/>
      <c r="L872" s="166"/>
      <c r="M872" s="167"/>
      <c r="N872" s="166"/>
      <c r="O872" s="168" t="str">
        <f>_xlfn.CONCAT("PERIOD ",A872," TOTAL")</f>
        <v>PERIOD 0 TOTAL</v>
      </c>
      <c r="P872" s="138" t="e">
        <f>SUM(P847:P871)</f>
        <v>#N/A</v>
      </c>
      <c r="Q872" s="157">
        <f>SUM(R872:S872)</f>
        <v>0</v>
      </c>
      <c r="R872" s="157">
        <f>SUM(R847:R871)</f>
        <v>0</v>
      </c>
      <c r="S872" s="157">
        <f>SUM(S847:S871)</f>
        <v>0</v>
      </c>
      <c r="T872" s="74" t="e">
        <f>R872/(R872+S872)</f>
        <v>#DIV/0!</v>
      </c>
      <c r="U872" s="74" t="e">
        <f>S872/(R872+S872)</f>
        <v>#DIV/0!</v>
      </c>
      <c r="V872" s="141">
        <f>SUM(W872:X872)</f>
        <v>0</v>
      </c>
      <c r="W872" s="157">
        <f>SUM(W847:W871)</f>
        <v>0</v>
      </c>
      <c r="X872" s="157">
        <f>SUM(X847:X871)</f>
        <v>0</v>
      </c>
      <c r="Y872" s="74" t="e">
        <f>W872/(W872+X872)</f>
        <v>#DIV/0!</v>
      </c>
      <c r="Z872" s="75" t="e">
        <f>X872/(W872+X872)</f>
        <v>#DIV/0!</v>
      </c>
      <c r="AA872" s="142">
        <f t="shared" ref="AA872:AJ872" si="1010">SUM(AA847:AA871)</f>
        <v>0</v>
      </c>
      <c r="AB872" s="142">
        <f t="shared" si="1010"/>
        <v>0</v>
      </c>
      <c r="AC872" s="142">
        <f t="shared" si="1010"/>
        <v>0</v>
      </c>
      <c r="AD872" s="142">
        <f t="shared" si="1010"/>
        <v>0</v>
      </c>
      <c r="AE872" s="143">
        <f t="shared" si="1010"/>
        <v>0</v>
      </c>
      <c r="AF872" s="142">
        <f t="shared" si="1010"/>
        <v>0</v>
      </c>
      <c r="AG872" s="142">
        <f t="shared" si="1010"/>
        <v>0</v>
      </c>
      <c r="AH872" s="142">
        <f t="shared" si="1010"/>
        <v>0</v>
      </c>
      <c r="AI872" s="142">
        <f t="shared" si="1010"/>
        <v>0</v>
      </c>
      <c r="AJ872" s="143">
        <f t="shared" si="1010"/>
        <v>0</v>
      </c>
      <c r="AK872" s="89">
        <f>C872</f>
        <v>0</v>
      </c>
    </row>
    <row r="873" spans="1:37" x14ac:dyDescent="0.35">
      <c r="A873" s="108"/>
      <c r="B873" s="101"/>
      <c r="C873" s="99"/>
      <c r="D873" s="100"/>
      <c r="E873" s="101"/>
      <c r="F873" s="117"/>
      <c r="G873" s="101"/>
      <c r="H873" s="117"/>
      <c r="I873" s="101"/>
      <c r="J873" s="93"/>
      <c r="K873" s="93"/>
      <c r="L873" s="182"/>
      <c r="M873" s="182"/>
      <c r="N873" s="182"/>
      <c r="O873" s="183" t="s">
        <v>120</v>
      </c>
      <c r="P873" s="140" t="e">
        <f t="shared" ref="P873:AJ873" si="1011">P846</f>
        <v>#N/A</v>
      </c>
      <c r="Q873" s="185">
        <f t="shared" si="1011"/>
        <v>0</v>
      </c>
      <c r="R873" s="185">
        <f t="shared" si="1011"/>
        <v>0</v>
      </c>
      <c r="S873" s="185">
        <f t="shared" si="1011"/>
        <v>0</v>
      </c>
      <c r="T873" s="186" t="e">
        <f t="shared" si="1011"/>
        <v>#DIV/0!</v>
      </c>
      <c r="U873" s="186" t="e">
        <f t="shared" si="1011"/>
        <v>#DIV/0!</v>
      </c>
      <c r="V873" s="187">
        <f t="shared" si="1011"/>
        <v>0</v>
      </c>
      <c r="W873" s="185">
        <f t="shared" si="1011"/>
        <v>0</v>
      </c>
      <c r="X873" s="185">
        <f t="shared" si="1011"/>
        <v>0</v>
      </c>
      <c r="Y873" s="186" t="e">
        <f t="shared" si="1011"/>
        <v>#DIV/0!</v>
      </c>
      <c r="Z873" s="188" t="e">
        <f t="shared" si="1011"/>
        <v>#DIV/0!</v>
      </c>
      <c r="AA873" s="189">
        <f t="shared" si="1011"/>
        <v>0</v>
      </c>
      <c r="AB873" s="189">
        <f t="shared" si="1011"/>
        <v>0</v>
      </c>
      <c r="AC873" s="189">
        <f t="shared" si="1011"/>
        <v>0</v>
      </c>
      <c r="AD873" s="189">
        <f t="shared" si="1011"/>
        <v>0</v>
      </c>
      <c r="AE873" s="190">
        <f t="shared" si="1011"/>
        <v>0</v>
      </c>
      <c r="AF873" s="189">
        <f t="shared" si="1011"/>
        <v>0</v>
      </c>
      <c r="AG873" s="189">
        <f t="shared" si="1011"/>
        <v>0</v>
      </c>
      <c r="AH873" s="189">
        <f t="shared" si="1011"/>
        <v>0</v>
      </c>
      <c r="AI873" s="189">
        <f t="shared" si="1011"/>
        <v>0</v>
      </c>
      <c r="AJ873" s="190">
        <f t="shared" si="1011"/>
        <v>0</v>
      </c>
      <c r="AK873" s="90" t="s">
        <v>121</v>
      </c>
    </row>
    <row r="874" spans="1:37" x14ac:dyDescent="0.35">
      <c r="A874" s="47"/>
      <c r="B874" s="48"/>
      <c r="C874" s="49"/>
      <c r="D874" s="50"/>
      <c r="E874" s="51"/>
      <c r="F874" s="48"/>
      <c r="G874" s="51"/>
      <c r="H874" s="48"/>
      <c r="I874" s="51"/>
      <c r="J874" s="52"/>
      <c r="K874" s="53"/>
      <c r="L874" s="198"/>
      <c r="M874" s="199"/>
      <c r="N874" s="198"/>
      <c r="O874" s="199" t="s">
        <v>122</v>
      </c>
      <c r="P874" s="139" t="e">
        <f>SUM(P872:P873)</f>
        <v>#N/A</v>
      </c>
      <c r="Q874" s="159">
        <f>SUM(Q872:Q873)</f>
        <v>0</v>
      </c>
      <c r="R874" s="159">
        <f>SUM(R872:R873)</f>
        <v>0</v>
      </c>
      <c r="S874" s="159">
        <f>SUM(S872:S873)</f>
        <v>0</v>
      </c>
      <c r="T874" s="76" t="e">
        <f>R874/(R874+S874)</f>
        <v>#DIV/0!</v>
      </c>
      <c r="U874" s="76" t="e">
        <f>S874/(R874+S874)</f>
        <v>#DIV/0!</v>
      </c>
      <c r="V874" s="158">
        <f>SUM(V872:V873)</f>
        <v>0</v>
      </c>
      <c r="W874" s="159">
        <f>SUM(W872:W873)</f>
        <v>0</v>
      </c>
      <c r="X874" s="159">
        <f>SUM(X872:X873)</f>
        <v>0</v>
      </c>
      <c r="Y874" s="76" t="e">
        <f>W874/(W874+X874)</f>
        <v>#DIV/0!</v>
      </c>
      <c r="Z874" s="77" t="e">
        <f>X874/(W874+X874)</f>
        <v>#DIV/0!</v>
      </c>
      <c r="AA874" s="144">
        <f t="shared" ref="AA874:AJ874" si="1012">SUM(AA872:AA873)</f>
        <v>0</v>
      </c>
      <c r="AB874" s="144">
        <f t="shared" si="1012"/>
        <v>0</v>
      </c>
      <c r="AC874" s="144">
        <f t="shared" si="1012"/>
        <v>0</v>
      </c>
      <c r="AD874" s="144">
        <f t="shared" si="1012"/>
        <v>0</v>
      </c>
      <c r="AE874" s="145">
        <f t="shared" si="1012"/>
        <v>0</v>
      </c>
      <c r="AF874" s="144">
        <f t="shared" si="1012"/>
        <v>0</v>
      </c>
      <c r="AG874" s="144">
        <f t="shared" si="1012"/>
        <v>0</v>
      </c>
      <c r="AH874" s="144">
        <f t="shared" si="1012"/>
        <v>0</v>
      </c>
      <c r="AI874" s="144">
        <f t="shared" si="1012"/>
        <v>0</v>
      </c>
      <c r="AJ874" s="145">
        <f t="shared" si="1012"/>
        <v>0</v>
      </c>
      <c r="AK874" s="91" t="str">
        <f>O874</f>
        <v>CUMMULATIVE INCIDENT TOTAL</v>
      </c>
    </row>
    <row r="875" spans="1:37" ht="15" thickTop="1" x14ac:dyDescent="0.35">
      <c r="A875" s="34">
        <f t="shared" ref="A875:A882" si="1013">$A$900</f>
        <v>0</v>
      </c>
      <c r="B875" s="236">
        <f>$B$900</f>
        <v>0</v>
      </c>
      <c r="C875" s="36">
        <f t="shared" ref="C875:C882" si="1014">$C$900</f>
        <v>0</v>
      </c>
      <c r="D875" s="35"/>
      <c r="E875" s="35"/>
      <c r="F875" s="35"/>
      <c r="H875" s="35"/>
      <c r="I875" s="54"/>
      <c r="J875" s="54"/>
      <c r="K875" s="35"/>
      <c r="L875" s="35"/>
      <c r="M875" s="37"/>
      <c r="N875" s="38"/>
      <c r="O875" s="83"/>
      <c r="P875" s="87" t="e">
        <f>VLOOKUP(H875,'SW CAT Values'!D:E,2,)</f>
        <v>#N/A</v>
      </c>
      <c r="Q875" s="71"/>
      <c r="R875" s="70">
        <f t="shared" ref="R875:R899" si="1015">IF(D875="Ground",P875*N875,0)</f>
        <v>0</v>
      </c>
      <c r="S875" s="70">
        <f t="shared" ref="S875:S899" si="1016">IF(D875="Ground",P875*O875,0)</f>
        <v>0</v>
      </c>
      <c r="T875" s="320"/>
      <c r="U875" s="320"/>
      <c r="V875" s="71"/>
      <c r="W875" s="70">
        <f t="shared" ref="W875:W899" si="1017">IF(D875="Air",P875*N875,0)</f>
        <v>0</v>
      </c>
      <c r="X875" s="70">
        <f t="shared" ref="X875:X899" si="1018">IF(D875="Air",P875*O875,0)</f>
        <v>0</v>
      </c>
      <c r="Y875" s="320"/>
      <c r="Z875" s="321"/>
      <c r="AA875" s="72">
        <f t="shared" ref="AA875:AA899" si="1019">IF(E875="Crew",P875*N875,0)</f>
        <v>0</v>
      </c>
      <c r="AB875" s="72">
        <f t="shared" ref="AB875:AB899" si="1020">IF(E875="Engine",P875*N875,0)</f>
        <v>0</v>
      </c>
      <c r="AC875" s="72">
        <f t="shared" ref="AC875:AC899" si="1021">IF(E875="Equipment",P875*N875,0)</f>
        <v>0</v>
      </c>
      <c r="AD875" s="72">
        <f t="shared" ref="AD875:AD899" si="1022">IF(E875="Fixed",P875*N875,0)</f>
        <v>0</v>
      </c>
      <c r="AE875" s="73">
        <f t="shared" ref="AE875:AE899" si="1023">IF(E875="Rotary",P875*N875,0)</f>
        <v>0</v>
      </c>
      <c r="AF875" s="72">
        <f t="shared" ref="AF875:AF899" si="1024">IF(E875="Crew",P875*O875,0)</f>
        <v>0</v>
      </c>
      <c r="AG875" s="72">
        <f t="shared" ref="AG875:AG899" si="1025">IF(E875="Engine",P875*O875,0)</f>
        <v>0</v>
      </c>
      <c r="AH875" s="72">
        <f t="shared" ref="AH875:AH899" si="1026">IF(E875="Equipment",P875*O875,0)</f>
        <v>0</v>
      </c>
      <c r="AI875" s="72">
        <f t="shared" ref="AI875:AI899" si="1027">IF(E875="Fixed",P875*O875,0)</f>
        <v>0</v>
      </c>
      <c r="AJ875" s="73">
        <f t="shared" ref="AJ875:AJ899" si="1028">IF(E875="Rotary",P875*O875,0)</f>
        <v>0</v>
      </c>
      <c r="AK875" s="39"/>
    </row>
    <row r="876" spans="1:37" x14ac:dyDescent="0.35">
      <c r="A876" s="34">
        <f t="shared" si="1013"/>
        <v>0</v>
      </c>
      <c r="B876" s="236">
        <f t="shared" ref="B876:B899" si="1029">$B$900</f>
        <v>0</v>
      </c>
      <c r="C876" s="36">
        <f t="shared" si="1014"/>
        <v>0</v>
      </c>
      <c r="D876" s="35"/>
      <c r="E876" s="35"/>
      <c r="F876" s="35"/>
      <c r="H876" s="35"/>
      <c r="I876" s="54"/>
      <c r="J876" s="54"/>
      <c r="K876" s="35"/>
      <c r="L876" s="35"/>
      <c r="M876" s="37"/>
      <c r="N876" s="38"/>
      <c r="O876" s="83"/>
      <c r="P876" s="87" t="e">
        <f>VLOOKUP(H876,'SW CAT Values'!D:E,2,)</f>
        <v>#N/A</v>
      </c>
      <c r="Q876" s="71"/>
      <c r="R876" s="70">
        <f t="shared" si="1015"/>
        <v>0</v>
      </c>
      <c r="S876" s="70">
        <f t="shared" si="1016"/>
        <v>0</v>
      </c>
      <c r="T876" s="320"/>
      <c r="U876" s="320"/>
      <c r="V876" s="71"/>
      <c r="W876" s="70">
        <f t="shared" si="1017"/>
        <v>0</v>
      </c>
      <c r="X876" s="70">
        <f t="shared" si="1018"/>
        <v>0</v>
      </c>
      <c r="Y876" s="320"/>
      <c r="Z876" s="321"/>
      <c r="AA876" s="72">
        <f t="shared" si="1019"/>
        <v>0</v>
      </c>
      <c r="AB876" s="72">
        <f t="shared" si="1020"/>
        <v>0</v>
      </c>
      <c r="AC876" s="72">
        <f t="shared" si="1021"/>
        <v>0</v>
      </c>
      <c r="AD876" s="72">
        <f t="shared" si="1022"/>
        <v>0</v>
      </c>
      <c r="AE876" s="73">
        <f t="shared" si="1023"/>
        <v>0</v>
      </c>
      <c r="AF876" s="72">
        <f t="shared" si="1024"/>
        <v>0</v>
      </c>
      <c r="AG876" s="72">
        <f t="shared" si="1025"/>
        <v>0</v>
      </c>
      <c r="AH876" s="72">
        <f t="shared" si="1026"/>
        <v>0</v>
      </c>
      <c r="AI876" s="72">
        <f t="shared" si="1027"/>
        <v>0</v>
      </c>
      <c r="AJ876" s="73">
        <f t="shared" si="1028"/>
        <v>0</v>
      </c>
      <c r="AK876" s="39"/>
    </row>
    <row r="877" spans="1:37" x14ac:dyDescent="0.35">
      <c r="A877" s="34">
        <f t="shared" si="1013"/>
        <v>0</v>
      </c>
      <c r="B877" s="236">
        <f t="shared" si="1029"/>
        <v>0</v>
      </c>
      <c r="C877" s="36">
        <f t="shared" si="1014"/>
        <v>0</v>
      </c>
      <c r="D877" s="35"/>
      <c r="E877" s="35"/>
      <c r="F877" s="35"/>
      <c r="H877" s="35"/>
      <c r="I877" s="54"/>
      <c r="J877" s="54"/>
      <c r="K877" s="35"/>
      <c r="L877" s="35"/>
      <c r="M877" s="37"/>
      <c r="N877" s="38"/>
      <c r="O877" s="83"/>
      <c r="P877" s="87" t="e">
        <f>VLOOKUP(H877,'SW CAT Values'!D:E,2,)</f>
        <v>#N/A</v>
      </c>
      <c r="Q877" s="71"/>
      <c r="R877" s="70">
        <f t="shared" si="1015"/>
        <v>0</v>
      </c>
      <c r="S877" s="70">
        <f t="shared" si="1016"/>
        <v>0</v>
      </c>
      <c r="T877" s="320"/>
      <c r="U877" s="320"/>
      <c r="V877" s="71"/>
      <c r="W877" s="70">
        <f t="shared" si="1017"/>
        <v>0</v>
      </c>
      <c r="X877" s="70">
        <f t="shared" si="1018"/>
        <v>0</v>
      </c>
      <c r="Y877" s="320"/>
      <c r="Z877" s="321"/>
      <c r="AA877" s="72">
        <f t="shared" si="1019"/>
        <v>0</v>
      </c>
      <c r="AB877" s="72">
        <f t="shared" si="1020"/>
        <v>0</v>
      </c>
      <c r="AC877" s="72">
        <f t="shared" si="1021"/>
        <v>0</v>
      </c>
      <c r="AD877" s="72">
        <f t="shared" si="1022"/>
        <v>0</v>
      </c>
      <c r="AE877" s="73">
        <f t="shared" si="1023"/>
        <v>0</v>
      </c>
      <c r="AF877" s="72">
        <f t="shared" si="1024"/>
        <v>0</v>
      </c>
      <c r="AG877" s="72">
        <f t="shared" si="1025"/>
        <v>0</v>
      </c>
      <c r="AH877" s="72">
        <f t="shared" si="1026"/>
        <v>0</v>
      </c>
      <c r="AI877" s="72">
        <f t="shared" si="1027"/>
        <v>0</v>
      </c>
      <c r="AJ877" s="73">
        <f t="shared" si="1028"/>
        <v>0</v>
      </c>
      <c r="AK877" s="39"/>
    </row>
    <row r="878" spans="1:37" x14ac:dyDescent="0.35">
      <c r="A878" s="34">
        <f t="shared" si="1013"/>
        <v>0</v>
      </c>
      <c r="B878" s="236">
        <f t="shared" si="1029"/>
        <v>0</v>
      </c>
      <c r="C878" s="36">
        <f t="shared" si="1014"/>
        <v>0</v>
      </c>
      <c r="D878" s="35"/>
      <c r="E878" s="35"/>
      <c r="F878" s="35"/>
      <c r="H878" s="35"/>
      <c r="I878" s="54"/>
      <c r="J878" s="54"/>
      <c r="K878" s="35"/>
      <c r="L878" s="35"/>
      <c r="M878" s="37"/>
      <c r="N878" s="38"/>
      <c r="O878" s="83"/>
      <c r="P878" s="87" t="e">
        <f>VLOOKUP(H878,'SW CAT Values'!D:E,2,)</f>
        <v>#N/A</v>
      </c>
      <c r="Q878" s="71"/>
      <c r="R878" s="70">
        <f t="shared" si="1015"/>
        <v>0</v>
      </c>
      <c r="S878" s="70">
        <f t="shared" si="1016"/>
        <v>0</v>
      </c>
      <c r="T878" s="320"/>
      <c r="U878" s="320"/>
      <c r="V878" s="71"/>
      <c r="W878" s="70">
        <f t="shared" si="1017"/>
        <v>0</v>
      </c>
      <c r="X878" s="70">
        <f t="shared" si="1018"/>
        <v>0</v>
      </c>
      <c r="Y878" s="320"/>
      <c r="Z878" s="321"/>
      <c r="AA878" s="72">
        <f t="shared" si="1019"/>
        <v>0</v>
      </c>
      <c r="AB878" s="72">
        <f t="shared" si="1020"/>
        <v>0</v>
      </c>
      <c r="AC878" s="72">
        <f t="shared" si="1021"/>
        <v>0</v>
      </c>
      <c r="AD878" s="72">
        <f t="shared" si="1022"/>
        <v>0</v>
      </c>
      <c r="AE878" s="73">
        <f t="shared" si="1023"/>
        <v>0</v>
      </c>
      <c r="AF878" s="72">
        <f t="shared" si="1024"/>
        <v>0</v>
      </c>
      <c r="AG878" s="72">
        <f t="shared" si="1025"/>
        <v>0</v>
      </c>
      <c r="AH878" s="72">
        <f t="shared" si="1026"/>
        <v>0</v>
      </c>
      <c r="AI878" s="72">
        <f t="shared" si="1027"/>
        <v>0</v>
      </c>
      <c r="AJ878" s="73">
        <f t="shared" si="1028"/>
        <v>0</v>
      </c>
      <c r="AK878" s="39"/>
    </row>
    <row r="879" spans="1:37" x14ac:dyDescent="0.35">
      <c r="A879" s="34">
        <f t="shared" si="1013"/>
        <v>0</v>
      </c>
      <c r="B879" s="236">
        <f t="shared" si="1029"/>
        <v>0</v>
      </c>
      <c r="C879" s="36">
        <f t="shared" si="1014"/>
        <v>0</v>
      </c>
      <c r="D879" s="35"/>
      <c r="E879" s="35"/>
      <c r="F879" s="35"/>
      <c r="H879" s="35"/>
      <c r="I879" s="54"/>
      <c r="J879" s="54"/>
      <c r="K879" s="35"/>
      <c r="L879" s="35"/>
      <c r="M879" s="37"/>
      <c r="N879" s="38"/>
      <c r="O879" s="83"/>
      <c r="P879" s="87" t="e">
        <f>VLOOKUP(H879,'SW CAT Values'!D:E,2,)</f>
        <v>#N/A</v>
      </c>
      <c r="Q879" s="71"/>
      <c r="R879" s="70">
        <f t="shared" si="1015"/>
        <v>0</v>
      </c>
      <c r="S879" s="70">
        <f t="shared" si="1016"/>
        <v>0</v>
      </c>
      <c r="T879" s="320"/>
      <c r="U879" s="320"/>
      <c r="V879" s="71"/>
      <c r="W879" s="70">
        <f t="shared" si="1017"/>
        <v>0</v>
      </c>
      <c r="X879" s="70">
        <f t="shared" si="1018"/>
        <v>0</v>
      </c>
      <c r="Y879" s="320"/>
      <c r="Z879" s="321"/>
      <c r="AA879" s="72">
        <f t="shared" si="1019"/>
        <v>0</v>
      </c>
      <c r="AB879" s="72">
        <f t="shared" si="1020"/>
        <v>0</v>
      </c>
      <c r="AC879" s="72">
        <f t="shared" si="1021"/>
        <v>0</v>
      </c>
      <c r="AD879" s="72">
        <f t="shared" si="1022"/>
        <v>0</v>
      </c>
      <c r="AE879" s="73">
        <f t="shared" si="1023"/>
        <v>0</v>
      </c>
      <c r="AF879" s="72">
        <f t="shared" si="1024"/>
        <v>0</v>
      </c>
      <c r="AG879" s="72">
        <f t="shared" si="1025"/>
        <v>0</v>
      </c>
      <c r="AH879" s="72">
        <f t="shared" si="1026"/>
        <v>0</v>
      </c>
      <c r="AI879" s="72">
        <f t="shared" si="1027"/>
        <v>0</v>
      </c>
      <c r="AJ879" s="73">
        <f t="shared" si="1028"/>
        <v>0</v>
      </c>
      <c r="AK879" s="39"/>
    </row>
    <row r="880" spans="1:37" x14ac:dyDescent="0.35">
      <c r="A880" s="34">
        <f t="shared" si="1013"/>
        <v>0</v>
      </c>
      <c r="B880" s="236">
        <f t="shared" si="1029"/>
        <v>0</v>
      </c>
      <c r="C880" s="36">
        <f t="shared" si="1014"/>
        <v>0</v>
      </c>
      <c r="D880" s="35"/>
      <c r="E880" s="35"/>
      <c r="F880" s="35"/>
      <c r="H880" s="35"/>
      <c r="I880" s="54"/>
      <c r="J880" s="54"/>
      <c r="K880" s="35"/>
      <c r="L880" s="35"/>
      <c r="M880" s="37"/>
      <c r="N880" s="38"/>
      <c r="O880" s="83"/>
      <c r="P880" s="87" t="e">
        <f>VLOOKUP(H880,'SW CAT Values'!D:E,2,)</f>
        <v>#N/A</v>
      </c>
      <c r="Q880" s="71"/>
      <c r="R880" s="70">
        <f t="shared" si="1015"/>
        <v>0</v>
      </c>
      <c r="S880" s="70">
        <f t="shared" si="1016"/>
        <v>0</v>
      </c>
      <c r="T880" s="320"/>
      <c r="U880" s="320"/>
      <c r="V880" s="71"/>
      <c r="W880" s="70">
        <f t="shared" si="1017"/>
        <v>0</v>
      </c>
      <c r="X880" s="70">
        <f t="shared" si="1018"/>
        <v>0</v>
      </c>
      <c r="Y880" s="320"/>
      <c r="Z880" s="321"/>
      <c r="AA880" s="72">
        <f t="shared" si="1019"/>
        <v>0</v>
      </c>
      <c r="AB880" s="72">
        <f t="shared" si="1020"/>
        <v>0</v>
      </c>
      <c r="AC880" s="72">
        <f t="shared" si="1021"/>
        <v>0</v>
      </c>
      <c r="AD880" s="72">
        <f t="shared" si="1022"/>
        <v>0</v>
      </c>
      <c r="AE880" s="73">
        <f t="shared" si="1023"/>
        <v>0</v>
      </c>
      <c r="AF880" s="72">
        <f t="shared" si="1024"/>
        <v>0</v>
      </c>
      <c r="AG880" s="72">
        <f t="shared" si="1025"/>
        <v>0</v>
      </c>
      <c r="AH880" s="72">
        <f t="shared" si="1026"/>
        <v>0</v>
      </c>
      <c r="AI880" s="72">
        <f t="shared" si="1027"/>
        <v>0</v>
      </c>
      <c r="AJ880" s="73">
        <f t="shared" si="1028"/>
        <v>0</v>
      </c>
      <c r="AK880" s="39"/>
    </row>
    <row r="881" spans="1:37" x14ac:dyDescent="0.35">
      <c r="A881" s="34">
        <f t="shared" si="1013"/>
        <v>0</v>
      </c>
      <c r="B881" s="236">
        <f t="shared" si="1029"/>
        <v>0</v>
      </c>
      <c r="C881" s="36">
        <f t="shared" si="1014"/>
        <v>0</v>
      </c>
      <c r="D881" s="35"/>
      <c r="E881" s="35"/>
      <c r="F881" s="35"/>
      <c r="H881" s="35"/>
      <c r="I881" s="54"/>
      <c r="J881" s="54"/>
      <c r="K881" s="35"/>
      <c r="L881" s="35"/>
      <c r="M881" s="37"/>
      <c r="N881" s="38"/>
      <c r="O881" s="83"/>
      <c r="P881" s="87" t="e">
        <f>VLOOKUP(H881,'SW CAT Values'!D:E,2,)</f>
        <v>#N/A</v>
      </c>
      <c r="Q881" s="71"/>
      <c r="R881" s="70">
        <f t="shared" si="1015"/>
        <v>0</v>
      </c>
      <c r="S881" s="70">
        <f t="shared" si="1016"/>
        <v>0</v>
      </c>
      <c r="T881" s="320"/>
      <c r="U881" s="320"/>
      <c r="V881" s="71"/>
      <c r="W881" s="70">
        <f t="shared" si="1017"/>
        <v>0</v>
      </c>
      <c r="X881" s="70">
        <f t="shared" si="1018"/>
        <v>0</v>
      </c>
      <c r="Y881" s="320"/>
      <c r="Z881" s="321"/>
      <c r="AA881" s="72">
        <f t="shared" si="1019"/>
        <v>0</v>
      </c>
      <c r="AB881" s="72">
        <f t="shared" si="1020"/>
        <v>0</v>
      </c>
      <c r="AC881" s="72">
        <f t="shared" si="1021"/>
        <v>0</v>
      </c>
      <c r="AD881" s="72">
        <f t="shared" si="1022"/>
        <v>0</v>
      </c>
      <c r="AE881" s="73">
        <f t="shared" si="1023"/>
        <v>0</v>
      </c>
      <c r="AF881" s="72">
        <f t="shared" si="1024"/>
        <v>0</v>
      </c>
      <c r="AG881" s="72">
        <f t="shared" si="1025"/>
        <v>0</v>
      </c>
      <c r="AH881" s="72">
        <f t="shared" si="1026"/>
        <v>0</v>
      </c>
      <c r="AI881" s="72">
        <f t="shared" si="1027"/>
        <v>0</v>
      </c>
      <c r="AJ881" s="73">
        <f t="shared" si="1028"/>
        <v>0</v>
      </c>
      <c r="AK881" s="39"/>
    </row>
    <row r="882" spans="1:37" x14ac:dyDescent="0.35">
      <c r="A882" s="34">
        <f t="shared" si="1013"/>
        <v>0</v>
      </c>
      <c r="B882" s="236">
        <f t="shared" si="1029"/>
        <v>0</v>
      </c>
      <c r="C882" s="36">
        <f t="shared" si="1014"/>
        <v>0</v>
      </c>
      <c r="D882" s="35"/>
      <c r="E882" s="35"/>
      <c r="F882" s="35"/>
      <c r="H882" s="35"/>
      <c r="I882" s="54"/>
      <c r="J882" s="54"/>
      <c r="K882" s="35"/>
      <c r="L882" s="35"/>
      <c r="M882" s="37"/>
      <c r="N882" s="38"/>
      <c r="O882" s="83"/>
      <c r="P882" s="87" t="e">
        <f>VLOOKUP(H882,'SW CAT Values'!D:E,2,)</f>
        <v>#N/A</v>
      </c>
      <c r="Q882" s="71"/>
      <c r="R882" s="70">
        <f t="shared" si="1015"/>
        <v>0</v>
      </c>
      <c r="S882" s="70">
        <f t="shared" si="1016"/>
        <v>0</v>
      </c>
      <c r="T882" s="320"/>
      <c r="U882" s="320"/>
      <c r="V882" s="71"/>
      <c r="W882" s="70">
        <f t="shared" si="1017"/>
        <v>0</v>
      </c>
      <c r="X882" s="70">
        <f t="shared" si="1018"/>
        <v>0</v>
      </c>
      <c r="Y882" s="320"/>
      <c r="Z882" s="321"/>
      <c r="AA882" s="72">
        <f t="shared" si="1019"/>
        <v>0</v>
      </c>
      <c r="AB882" s="72">
        <f t="shared" si="1020"/>
        <v>0</v>
      </c>
      <c r="AC882" s="72">
        <f t="shared" si="1021"/>
        <v>0</v>
      </c>
      <c r="AD882" s="72">
        <f t="shared" si="1022"/>
        <v>0</v>
      </c>
      <c r="AE882" s="73">
        <f t="shared" si="1023"/>
        <v>0</v>
      </c>
      <c r="AF882" s="72">
        <f t="shared" si="1024"/>
        <v>0</v>
      </c>
      <c r="AG882" s="72">
        <f t="shared" si="1025"/>
        <v>0</v>
      </c>
      <c r="AH882" s="72">
        <f t="shared" si="1026"/>
        <v>0</v>
      </c>
      <c r="AI882" s="72">
        <f t="shared" si="1027"/>
        <v>0</v>
      </c>
      <c r="AJ882" s="73">
        <f t="shared" si="1028"/>
        <v>0</v>
      </c>
      <c r="AK882" s="39"/>
    </row>
    <row r="883" spans="1:37" x14ac:dyDescent="0.35">
      <c r="A883" s="34">
        <f t="shared" ref="A883:A890" si="1030">$A$900</f>
        <v>0</v>
      </c>
      <c r="B883" s="236">
        <f t="shared" si="1029"/>
        <v>0</v>
      </c>
      <c r="C883" s="36">
        <f t="shared" ref="C883:C890" si="1031">$C$900</f>
        <v>0</v>
      </c>
      <c r="D883" s="35"/>
      <c r="E883" s="35"/>
      <c r="F883" s="35"/>
      <c r="H883" s="35"/>
      <c r="I883" s="54"/>
      <c r="J883" s="54"/>
      <c r="K883" s="35"/>
      <c r="L883" s="35"/>
      <c r="M883" s="37"/>
      <c r="N883" s="38"/>
      <c r="O883" s="83"/>
      <c r="P883" s="87" t="e">
        <f>VLOOKUP(H883,'SW CAT Values'!D:E,2,)</f>
        <v>#N/A</v>
      </c>
      <c r="Q883" s="71"/>
      <c r="R883" s="70">
        <f t="shared" si="1015"/>
        <v>0</v>
      </c>
      <c r="S883" s="70">
        <f t="shared" si="1016"/>
        <v>0</v>
      </c>
      <c r="T883" s="320"/>
      <c r="U883" s="320"/>
      <c r="V883" s="71"/>
      <c r="W883" s="70">
        <f t="shared" si="1017"/>
        <v>0</v>
      </c>
      <c r="X883" s="70">
        <f t="shared" si="1018"/>
        <v>0</v>
      </c>
      <c r="Y883" s="320"/>
      <c r="Z883" s="321"/>
      <c r="AA883" s="72">
        <f t="shared" si="1019"/>
        <v>0</v>
      </c>
      <c r="AB883" s="72">
        <f t="shared" si="1020"/>
        <v>0</v>
      </c>
      <c r="AC883" s="72">
        <f t="shared" si="1021"/>
        <v>0</v>
      </c>
      <c r="AD883" s="72">
        <f t="shared" si="1022"/>
        <v>0</v>
      </c>
      <c r="AE883" s="73">
        <f t="shared" si="1023"/>
        <v>0</v>
      </c>
      <c r="AF883" s="72">
        <f t="shared" si="1024"/>
        <v>0</v>
      </c>
      <c r="AG883" s="72">
        <f t="shared" si="1025"/>
        <v>0</v>
      </c>
      <c r="AH883" s="72">
        <f t="shared" si="1026"/>
        <v>0</v>
      </c>
      <c r="AI883" s="72">
        <f t="shared" si="1027"/>
        <v>0</v>
      </c>
      <c r="AJ883" s="73">
        <f t="shared" si="1028"/>
        <v>0</v>
      </c>
      <c r="AK883" s="39"/>
    </row>
    <row r="884" spans="1:37" x14ac:dyDescent="0.35">
      <c r="A884" s="34">
        <f t="shared" si="1030"/>
        <v>0</v>
      </c>
      <c r="B884" s="236">
        <f t="shared" si="1029"/>
        <v>0</v>
      </c>
      <c r="C884" s="36">
        <f t="shared" si="1031"/>
        <v>0</v>
      </c>
      <c r="D884" s="35"/>
      <c r="E884" s="35"/>
      <c r="F884" s="35"/>
      <c r="H884" s="35"/>
      <c r="I884" s="54"/>
      <c r="J884" s="54"/>
      <c r="K884" s="35"/>
      <c r="L884" s="35"/>
      <c r="M884" s="37"/>
      <c r="N884" s="38"/>
      <c r="O884" s="83"/>
      <c r="P884" s="87" t="e">
        <f>VLOOKUP(H884,'SW CAT Values'!D:E,2,)</f>
        <v>#N/A</v>
      </c>
      <c r="Q884" s="71"/>
      <c r="R884" s="70">
        <f t="shared" si="1015"/>
        <v>0</v>
      </c>
      <c r="S884" s="70">
        <f t="shared" si="1016"/>
        <v>0</v>
      </c>
      <c r="T884" s="320"/>
      <c r="U884" s="320"/>
      <c r="V884" s="71"/>
      <c r="W884" s="70">
        <f t="shared" si="1017"/>
        <v>0</v>
      </c>
      <c r="X884" s="70">
        <f t="shared" si="1018"/>
        <v>0</v>
      </c>
      <c r="Y884" s="320"/>
      <c r="Z884" s="321"/>
      <c r="AA884" s="72">
        <f t="shared" si="1019"/>
        <v>0</v>
      </c>
      <c r="AB884" s="72">
        <f t="shared" si="1020"/>
        <v>0</v>
      </c>
      <c r="AC884" s="72">
        <f t="shared" si="1021"/>
        <v>0</v>
      </c>
      <c r="AD884" s="72">
        <f t="shared" si="1022"/>
        <v>0</v>
      </c>
      <c r="AE884" s="73">
        <f t="shared" si="1023"/>
        <v>0</v>
      </c>
      <c r="AF884" s="72">
        <f t="shared" si="1024"/>
        <v>0</v>
      </c>
      <c r="AG884" s="72">
        <f t="shared" si="1025"/>
        <v>0</v>
      </c>
      <c r="AH884" s="72">
        <f t="shared" si="1026"/>
        <v>0</v>
      </c>
      <c r="AI884" s="72">
        <f t="shared" si="1027"/>
        <v>0</v>
      </c>
      <c r="AJ884" s="73">
        <f t="shared" si="1028"/>
        <v>0</v>
      </c>
      <c r="AK884" s="39"/>
    </row>
    <row r="885" spans="1:37" x14ac:dyDescent="0.35">
      <c r="A885" s="34">
        <f t="shared" si="1030"/>
        <v>0</v>
      </c>
      <c r="B885" s="236">
        <f t="shared" si="1029"/>
        <v>0</v>
      </c>
      <c r="C885" s="36">
        <f t="shared" si="1031"/>
        <v>0</v>
      </c>
      <c r="D885" s="35"/>
      <c r="E885" s="35"/>
      <c r="F885" s="35"/>
      <c r="H885" s="35"/>
      <c r="I885" s="54"/>
      <c r="J885" s="54"/>
      <c r="K885" s="35"/>
      <c r="L885" s="35"/>
      <c r="M885" s="37"/>
      <c r="N885" s="38"/>
      <c r="O885" s="83"/>
      <c r="P885" s="87" t="e">
        <f>VLOOKUP(H885,'SW CAT Values'!D:E,2,)</f>
        <v>#N/A</v>
      </c>
      <c r="Q885" s="71"/>
      <c r="R885" s="70">
        <f t="shared" si="1015"/>
        <v>0</v>
      </c>
      <c r="S885" s="70">
        <f t="shared" si="1016"/>
        <v>0</v>
      </c>
      <c r="T885" s="320"/>
      <c r="U885" s="320"/>
      <c r="V885" s="71"/>
      <c r="W885" s="70">
        <f t="shared" si="1017"/>
        <v>0</v>
      </c>
      <c r="X885" s="70">
        <f t="shared" si="1018"/>
        <v>0</v>
      </c>
      <c r="Y885" s="320"/>
      <c r="Z885" s="321"/>
      <c r="AA885" s="72">
        <f t="shared" si="1019"/>
        <v>0</v>
      </c>
      <c r="AB885" s="72">
        <f t="shared" si="1020"/>
        <v>0</v>
      </c>
      <c r="AC885" s="72">
        <f t="shared" si="1021"/>
        <v>0</v>
      </c>
      <c r="AD885" s="72">
        <f t="shared" si="1022"/>
        <v>0</v>
      </c>
      <c r="AE885" s="73">
        <f t="shared" si="1023"/>
        <v>0</v>
      </c>
      <c r="AF885" s="72">
        <f t="shared" si="1024"/>
        <v>0</v>
      </c>
      <c r="AG885" s="72">
        <f t="shared" si="1025"/>
        <v>0</v>
      </c>
      <c r="AH885" s="72">
        <f t="shared" si="1026"/>
        <v>0</v>
      </c>
      <c r="AI885" s="72">
        <f t="shared" si="1027"/>
        <v>0</v>
      </c>
      <c r="AJ885" s="73">
        <f t="shared" si="1028"/>
        <v>0</v>
      </c>
      <c r="AK885" s="39"/>
    </row>
    <row r="886" spans="1:37" x14ac:dyDescent="0.35">
      <c r="A886" s="34">
        <f t="shared" si="1030"/>
        <v>0</v>
      </c>
      <c r="B886" s="236">
        <f t="shared" si="1029"/>
        <v>0</v>
      </c>
      <c r="C886" s="36">
        <f t="shared" si="1031"/>
        <v>0</v>
      </c>
      <c r="D886" s="35"/>
      <c r="E886" s="35"/>
      <c r="F886" s="35"/>
      <c r="H886" s="35"/>
      <c r="I886" s="54"/>
      <c r="J886" s="54"/>
      <c r="K886" s="35"/>
      <c r="L886" s="35"/>
      <c r="M886" s="37"/>
      <c r="N886" s="38"/>
      <c r="O886" s="83"/>
      <c r="P886" s="87" t="e">
        <f>VLOOKUP(H886,'SW CAT Values'!D:E,2,)</f>
        <v>#N/A</v>
      </c>
      <c r="Q886" s="71"/>
      <c r="R886" s="70">
        <f t="shared" si="1015"/>
        <v>0</v>
      </c>
      <c r="S886" s="70">
        <f t="shared" si="1016"/>
        <v>0</v>
      </c>
      <c r="T886" s="320"/>
      <c r="U886" s="320"/>
      <c r="V886" s="71"/>
      <c r="W886" s="70">
        <f t="shared" si="1017"/>
        <v>0</v>
      </c>
      <c r="X886" s="70">
        <f t="shared" si="1018"/>
        <v>0</v>
      </c>
      <c r="Y886" s="320"/>
      <c r="Z886" s="321"/>
      <c r="AA886" s="72">
        <f t="shared" si="1019"/>
        <v>0</v>
      </c>
      <c r="AB886" s="72">
        <f t="shared" si="1020"/>
        <v>0</v>
      </c>
      <c r="AC886" s="72">
        <f t="shared" si="1021"/>
        <v>0</v>
      </c>
      <c r="AD886" s="72">
        <f t="shared" si="1022"/>
        <v>0</v>
      </c>
      <c r="AE886" s="73">
        <f t="shared" si="1023"/>
        <v>0</v>
      </c>
      <c r="AF886" s="72">
        <f t="shared" si="1024"/>
        <v>0</v>
      </c>
      <c r="AG886" s="72">
        <f t="shared" si="1025"/>
        <v>0</v>
      </c>
      <c r="AH886" s="72">
        <f t="shared" si="1026"/>
        <v>0</v>
      </c>
      <c r="AI886" s="72">
        <f t="shared" si="1027"/>
        <v>0</v>
      </c>
      <c r="AJ886" s="73">
        <f t="shared" si="1028"/>
        <v>0</v>
      </c>
      <c r="AK886" s="39"/>
    </row>
    <row r="887" spans="1:37" x14ac:dyDescent="0.35">
      <c r="A887" s="34">
        <f t="shared" si="1030"/>
        <v>0</v>
      </c>
      <c r="B887" s="236">
        <f t="shared" si="1029"/>
        <v>0</v>
      </c>
      <c r="C887" s="36">
        <f t="shared" si="1031"/>
        <v>0</v>
      </c>
      <c r="D887" s="35"/>
      <c r="E887" s="35"/>
      <c r="F887" s="35"/>
      <c r="H887" s="35"/>
      <c r="I887" s="54"/>
      <c r="J887" s="54"/>
      <c r="K887" s="35"/>
      <c r="L887" s="35"/>
      <c r="M887" s="37"/>
      <c r="N887" s="38"/>
      <c r="O887" s="83"/>
      <c r="P887" s="87" t="e">
        <f>VLOOKUP(H887,'SW CAT Values'!D:E,2,)</f>
        <v>#N/A</v>
      </c>
      <c r="Q887" s="71"/>
      <c r="R887" s="70">
        <f t="shared" si="1015"/>
        <v>0</v>
      </c>
      <c r="S887" s="70">
        <f t="shared" si="1016"/>
        <v>0</v>
      </c>
      <c r="T887" s="320"/>
      <c r="U887" s="320"/>
      <c r="V887" s="71"/>
      <c r="W887" s="70">
        <f t="shared" si="1017"/>
        <v>0</v>
      </c>
      <c r="X887" s="70">
        <f t="shared" si="1018"/>
        <v>0</v>
      </c>
      <c r="Y887" s="320"/>
      <c r="Z887" s="321"/>
      <c r="AA887" s="72">
        <f t="shared" si="1019"/>
        <v>0</v>
      </c>
      <c r="AB887" s="72">
        <f t="shared" si="1020"/>
        <v>0</v>
      </c>
      <c r="AC887" s="72">
        <f t="shared" si="1021"/>
        <v>0</v>
      </c>
      <c r="AD887" s="72">
        <f t="shared" si="1022"/>
        <v>0</v>
      </c>
      <c r="AE887" s="73">
        <f t="shared" si="1023"/>
        <v>0</v>
      </c>
      <c r="AF887" s="72">
        <f t="shared" si="1024"/>
        <v>0</v>
      </c>
      <c r="AG887" s="72">
        <f t="shared" si="1025"/>
        <v>0</v>
      </c>
      <c r="AH887" s="72">
        <f t="shared" si="1026"/>
        <v>0</v>
      </c>
      <c r="AI887" s="72">
        <f t="shared" si="1027"/>
        <v>0</v>
      </c>
      <c r="AJ887" s="73">
        <f t="shared" si="1028"/>
        <v>0</v>
      </c>
      <c r="AK887" s="39"/>
    </row>
    <row r="888" spans="1:37" x14ac:dyDescent="0.35">
      <c r="A888" s="34">
        <f t="shared" si="1030"/>
        <v>0</v>
      </c>
      <c r="B888" s="236">
        <f t="shared" si="1029"/>
        <v>0</v>
      </c>
      <c r="C888" s="36">
        <f t="shared" si="1031"/>
        <v>0</v>
      </c>
      <c r="D888" s="35"/>
      <c r="E888" s="35"/>
      <c r="F888" s="35"/>
      <c r="H888" s="35"/>
      <c r="I888" s="54"/>
      <c r="J888" s="54"/>
      <c r="K888" s="35"/>
      <c r="L888" s="35"/>
      <c r="M888" s="37"/>
      <c r="N888" s="38"/>
      <c r="O888" s="83"/>
      <c r="P888" s="87" t="e">
        <f>VLOOKUP(H888,'SW CAT Values'!D:E,2,)</f>
        <v>#N/A</v>
      </c>
      <c r="Q888" s="71"/>
      <c r="R888" s="70">
        <f t="shared" si="1015"/>
        <v>0</v>
      </c>
      <c r="S888" s="70">
        <f t="shared" si="1016"/>
        <v>0</v>
      </c>
      <c r="T888" s="320"/>
      <c r="U888" s="320"/>
      <c r="V888" s="71"/>
      <c r="W888" s="70">
        <f t="shared" si="1017"/>
        <v>0</v>
      </c>
      <c r="X888" s="70">
        <f t="shared" si="1018"/>
        <v>0</v>
      </c>
      <c r="Y888" s="320"/>
      <c r="Z888" s="321"/>
      <c r="AA888" s="72">
        <f t="shared" si="1019"/>
        <v>0</v>
      </c>
      <c r="AB888" s="72">
        <f t="shared" si="1020"/>
        <v>0</v>
      </c>
      <c r="AC888" s="72">
        <f t="shared" si="1021"/>
        <v>0</v>
      </c>
      <c r="AD888" s="72">
        <f t="shared" si="1022"/>
        <v>0</v>
      </c>
      <c r="AE888" s="73">
        <f t="shared" si="1023"/>
        <v>0</v>
      </c>
      <c r="AF888" s="72">
        <f t="shared" si="1024"/>
        <v>0</v>
      </c>
      <c r="AG888" s="72">
        <f t="shared" si="1025"/>
        <v>0</v>
      </c>
      <c r="AH888" s="72">
        <f t="shared" si="1026"/>
        <v>0</v>
      </c>
      <c r="AI888" s="72">
        <f t="shared" si="1027"/>
        <v>0</v>
      </c>
      <c r="AJ888" s="73">
        <f t="shared" si="1028"/>
        <v>0</v>
      </c>
      <c r="AK888" s="39"/>
    </row>
    <row r="889" spans="1:37" x14ac:dyDescent="0.35">
      <c r="A889" s="34">
        <f t="shared" si="1030"/>
        <v>0</v>
      </c>
      <c r="B889" s="236">
        <f t="shared" si="1029"/>
        <v>0</v>
      </c>
      <c r="C889" s="36">
        <f t="shared" si="1031"/>
        <v>0</v>
      </c>
      <c r="D889" s="35"/>
      <c r="E889" s="35"/>
      <c r="F889" s="35"/>
      <c r="H889" s="35"/>
      <c r="I889" s="54"/>
      <c r="J889" s="54"/>
      <c r="K889" s="35"/>
      <c r="L889" s="35"/>
      <c r="M889" s="37"/>
      <c r="N889" s="38"/>
      <c r="O889" s="83"/>
      <c r="P889" s="87" t="e">
        <f>VLOOKUP(H889,'SW CAT Values'!D:E,2,)</f>
        <v>#N/A</v>
      </c>
      <c r="Q889" s="71"/>
      <c r="R889" s="70">
        <f t="shared" si="1015"/>
        <v>0</v>
      </c>
      <c r="S889" s="70">
        <f t="shared" si="1016"/>
        <v>0</v>
      </c>
      <c r="T889" s="320"/>
      <c r="U889" s="320"/>
      <c r="V889" s="71"/>
      <c r="W889" s="70">
        <f t="shared" si="1017"/>
        <v>0</v>
      </c>
      <c r="X889" s="70">
        <f t="shared" si="1018"/>
        <v>0</v>
      </c>
      <c r="Y889" s="320"/>
      <c r="Z889" s="321"/>
      <c r="AA889" s="72">
        <f t="shared" si="1019"/>
        <v>0</v>
      </c>
      <c r="AB889" s="72">
        <f t="shared" si="1020"/>
        <v>0</v>
      </c>
      <c r="AC889" s="72">
        <f t="shared" si="1021"/>
        <v>0</v>
      </c>
      <c r="AD889" s="72">
        <f t="shared" si="1022"/>
        <v>0</v>
      </c>
      <c r="AE889" s="73">
        <f t="shared" si="1023"/>
        <v>0</v>
      </c>
      <c r="AF889" s="72">
        <f t="shared" si="1024"/>
        <v>0</v>
      </c>
      <c r="AG889" s="72">
        <f t="shared" si="1025"/>
        <v>0</v>
      </c>
      <c r="AH889" s="72">
        <f t="shared" si="1026"/>
        <v>0</v>
      </c>
      <c r="AI889" s="72">
        <f t="shared" si="1027"/>
        <v>0</v>
      </c>
      <c r="AJ889" s="73">
        <f t="shared" si="1028"/>
        <v>0</v>
      </c>
      <c r="AK889" s="39"/>
    </row>
    <row r="890" spans="1:37" x14ac:dyDescent="0.35">
      <c r="A890" s="34">
        <f t="shared" si="1030"/>
        <v>0</v>
      </c>
      <c r="B890" s="236">
        <f t="shared" si="1029"/>
        <v>0</v>
      </c>
      <c r="C890" s="36">
        <f t="shared" si="1031"/>
        <v>0</v>
      </c>
      <c r="D890" s="35"/>
      <c r="E890" s="35"/>
      <c r="F890" s="35"/>
      <c r="H890" s="35"/>
      <c r="I890" s="54"/>
      <c r="J890" s="54"/>
      <c r="K890" s="35"/>
      <c r="L890" s="35"/>
      <c r="M890" s="37"/>
      <c r="N890" s="38"/>
      <c r="O890" s="83"/>
      <c r="P890" s="87" t="e">
        <f>VLOOKUP(H890,'SW CAT Values'!D:E,2,)</f>
        <v>#N/A</v>
      </c>
      <c r="Q890" s="71"/>
      <c r="R890" s="70">
        <f t="shared" si="1015"/>
        <v>0</v>
      </c>
      <c r="S890" s="70">
        <f t="shared" si="1016"/>
        <v>0</v>
      </c>
      <c r="T890" s="320"/>
      <c r="U890" s="320"/>
      <c r="V890" s="71"/>
      <c r="W890" s="70">
        <f t="shared" si="1017"/>
        <v>0</v>
      </c>
      <c r="X890" s="70">
        <f t="shared" si="1018"/>
        <v>0</v>
      </c>
      <c r="Y890" s="320"/>
      <c r="Z890" s="321"/>
      <c r="AA890" s="72">
        <f t="shared" si="1019"/>
        <v>0</v>
      </c>
      <c r="AB890" s="72">
        <f t="shared" si="1020"/>
        <v>0</v>
      </c>
      <c r="AC890" s="72">
        <f t="shared" si="1021"/>
        <v>0</v>
      </c>
      <c r="AD890" s="72">
        <f t="shared" si="1022"/>
        <v>0</v>
      </c>
      <c r="AE890" s="73">
        <f t="shared" si="1023"/>
        <v>0</v>
      </c>
      <c r="AF890" s="72">
        <f t="shared" si="1024"/>
        <v>0</v>
      </c>
      <c r="AG890" s="72">
        <f t="shared" si="1025"/>
        <v>0</v>
      </c>
      <c r="AH890" s="72">
        <f t="shared" si="1026"/>
        <v>0</v>
      </c>
      <c r="AI890" s="72">
        <f t="shared" si="1027"/>
        <v>0</v>
      </c>
      <c r="AJ890" s="73">
        <f t="shared" si="1028"/>
        <v>0</v>
      </c>
      <c r="AK890" s="39"/>
    </row>
    <row r="891" spans="1:37" x14ac:dyDescent="0.35">
      <c r="A891" s="34">
        <f t="shared" ref="A891:A894" si="1032">$A$900</f>
        <v>0</v>
      </c>
      <c r="B891" s="236">
        <f t="shared" si="1029"/>
        <v>0</v>
      </c>
      <c r="C891" s="36">
        <f t="shared" ref="C891:C894" si="1033">$C$900</f>
        <v>0</v>
      </c>
      <c r="D891" s="35"/>
      <c r="E891" s="35"/>
      <c r="F891" s="35"/>
      <c r="H891" s="35"/>
      <c r="I891" s="54"/>
      <c r="J891" s="54"/>
      <c r="K891" s="35"/>
      <c r="L891" s="35"/>
      <c r="M891" s="37"/>
      <c r="N891" s="38"/>
      <c r="O891" s="83"/>
      <c r="P891" s="87" t="e">
        <f>VLOOKUP(H891,'SW CAT Values'!D:E,2,)</f>
        <v>#N/A</v>
      </c>
      <c r="Q891" s="71"/>
      <c r="R891" s="70">
        <f t="shared" si="1015"/>
        <v>0</v>
      </c>
      <c r="S891" s="70">
        <f t="shared" si="1016"/>
        <v>0</v>
      </c>
      <c r="T891" s="320"/>
      <c r="U891" s="320"/>
      <c r="V891" s="71"/>
      <c r="W891" s="70">
        <f t="shared" si="1017"/>
        <v>0</v>
      </c>
      <c r="X891" s="70">
        <f t="shared" si="1018"/>
        <v>0</v>
      </c>
      <c r="Y891" s="320"/>
      <c r="Z891" s="321"/>
      <c r="AA891" s="72">
        <f t="shared" si="1019"/>
        <v>0</v>
      </c>
      <c r="AB891" s="72">
        <f t="shared" si="1020"/>
        <v>0</v>
      </c>
      <c r="AC891" s="72">
        <f t="shared" si="1021"/>
        <v>0</v>
      </c>
      <c r="AD891" s="72">
        <f t="shared" si="1022"/>
        <v>0</v>
      </c>
      <c r="AE891" s="73">
        <f t="shared" si="1023"/>
        <v>0</v>
      </c>
      <c r="AF891" s="72">
        <f t="shared" si="1024"/>
        <v>0</v>
      </c>
      <c r="AG891" s="72">
        <f t="shared" si="1025"/>
        <v>0</v>
      </c>
      <c r="AH891" s="72">
        <f t="shared" si="1026"/>
        <v>0</v>
      </c>
      <c r="AI891" s="72">
        <f t="shared" si="1027"/>
        <v>0</v>
      </c>
      <c r="AJ891" s="73">
        <f t="shared" si="1028"/>
        <v>0</v>
      </c>
      <c r="AK891" s="39"/>
    </row>
    <row r="892" spans="1:37" x14ac:dyDescent="0.35">
      <c r="A892" s="34">
        <f t="shared" si="1032"/>
        <v>0</v>
      </c>
      <c r="B892" s="236">
        <f t="shared" si="1029"/>
        <v>0</v>
      </c>
      <c r="C892" s="36">
        <f t="shared" si="1033"/>
        <v>0</v>
      </c>
      <c r="D892" s="35"/>
      <c r="E892" s="35"/>
      <c r="F892" s="35"/>
      <c r="H892" s="35"/>
      <c r="I892" s="54"/>
      <c r="J892" s="54"/>
      <c r="K892" s="35"/>
      <c r="L892" s="35"/>
      <c r="M892" s="37"/>
      <c r="N892" s="38"/>
      <c r="O892" s="83"/>
      <c r="P892" s="87" t="e">
        <f>VLOOKUP(H892,'SW CAT Values'!D:E,2,)</f>
        <v>#N/A</v>
      </c>
      <c r="Q892" s="71"/>
      <c r="R892" s="70">
        <f t="shared" si="1015"/>
        <v>0</v>
      </c>
      <c r="S892" s="70">
        <f t="shared" si="1016"/>
        <v>0</v>
      </c>
      <c r="T892" s="320"/>
      <c r="U892" s="320"/>
      <c r="V892" s="71"/>
      <c r="W892" s="70">
        <f t="shared" si="1017"/>
        <v>0</v>
      </c>
      <c r="X892" s="70">
        <f t="shared" si="1018"/>
        <v>0</v>
      </c>
      <c r="Y892" s="320"/>
      <c r="Z892" s="321"/>
      <c r="AA892" s="72">
        <f t="shared" si="1019"/>
        <v>0</v>
      </c>
      <c r="AB892" s="72">
        <f t="shared" si="1020"/>
        <v>0</v>
      </c>
      <c r="AC892" s="72">
        <f t="shared" si="1021"/>
        <v>0</v>
      </c>
      <c r="AD892" s="72">
        <f t="shared" si="1022"/>
        <v>0</v>
      </c>
      <c r="AE892" s="73">
        <f t="shared" si="1023"/>
        <v>0</v>
      </c>
      <c r="AF892" s="72">
        <f t="shared" si="1024"/>
        <v>0</v>
      </c>
      <c r="AG892" s="72">
        <f t="shared" si="1025"/>
        <v>0</v>
      </c>
      <c r="AH892" s="72">
        <f t="shared" si="1026"/>
        <v>0</v>
      </c>
      <c r="AI892" s="72">
        <f t="shared" si="1027"/>
        <v>0</v>
      </c>
      <c r="AJ892" s="73">
        <f t="shared" si="1028"/>
        <v>0</v>
      </c>
      <c r="AK892" s="39"/>
    </row>
    <row r="893" spans="1:37" x14ac:dyDescent="0.35">
      <c r="A893" s="34">
        <f t="shared" si="1032"/>
        <v>0</v>
      </c>
      <c r="B893" s="236">
        <f t="shared" si="1029"/>
        <v>0</v>
      </c>
      <c r="C893" s="36">
        <f t="shared" si="1033"/>
        <v>0</v>
      </c>
      <c r="D893" s="35"/>
      <c r="E893" s="35"/>
      <c r="F893" s="35"/>
      <c r="H893" s="35"/>
      <c r="I893" s="54"/>
      <c r="J893" s="54"/>
      <c r="K893" s="35"/>
      <c r="L893" s="35"/>
      <c r="M893" s="37"/>
      <c r="N893" s="38"/>
      <c r="O893" s="83"/>
      <c r="P893" s="87" t="e">
        <f>VLOOKUP(H893,'SW CAT Values'!D:E,2,)</f>
        <v>#N/A</v>
      </c>
      <c r="Q893" s="71"/>
      <c r="R893" s="70">
        <f t="shared" si="1015"/>
        <v>0</v>
      </c>
      <c r="S893" s="70">
        <f t="shared" si="1016"/>
        <v>0</v>
      </c>
      <c r="T893" s="320"/>
      <c r="U893" s="320"/>
      <c r="V893" s="71"/>
      <c r="W893" s="70">
        <f t="shared" si="1017"/>
        <v>0</v>
      </c>
      <c r="X893" s="70">
        <f t="shared" si="1018"/>
        <v>0</v>
      </c>
      <c r="Y893" s="320"/>
      <c r="Z893" s="321"/>
      <c r="AA893" s="72">
        <f t="shared" si="1019"/>
        <v>0</v>
      </c>
      <c r="AB893" s="72">
        <f t="shared" si="1020"/>
        <v>0</v>
      </c>
      <c r="AC893" s="72">
        <f t="shared" si="1021"/>
        <v>0</v>
      </c>
      <c r="AD893" s="72">
        <f t="shared" si="1022"/>
        <v>0</v>
      </c>
      <c r="AE893" s="73">
        <f t="shared" si="1023"/>
        <v>0</v>
      </c>
      <c r="AF893" s="72">
        <f t="shared" si="1024"/>
        <v>0</v>
      </c>
      <c r="AG893" s="72">
        <f t="shared" si="1025"/>
        <v>0</v>
      </c>
      <c r="AH893" s="72">
        <f t="shared" si="1026"/>
        <v>0</v>
      </c>
      <c r="AI893" s="72">
        <f t="shared" si="1027"/>
        <v>0</v>
      </c>
      <c r="AJ893" s="73">
        <f t="shared" si="1028"/>
        <v>0</v>
      </c>
      <c r="AK893" s="39"/>
    </row>
    <row r="894" spans="1:37" x14ac:dyDescent="0.35">
      <c r="A894" s="34">
        <f t="shared" si="1032"/>
        <v>0</v>
      </c>
      <c r="B894" s="236">
        <f t="shared" si="1029"/>
        <v>0</v>
      </c>
      <c r="C894" s="36">
        <f t="shared" si="1033"/>
        <v>0</v>
      </c>
      <c r="D894" s="35"/>
      <c r="E894" s="35"/>
      <c r="F894" s="35"/>
      <c r="H894" s="35"/>
      <c r="I894" s="54"/>
      <c r="J894" s="54"/>
      <c r="K894" s="35"/>
      <c r="L894" s="35"/>
      <c r="M894" s="37"/>
      <c r="N894" s="38"/>
      <c r="O894" s="83"/>
      <c r="P894" s="87" t="e">
        <f>VLOOKUP(H894,'SW CAT Values'!D:E,2,)</f>
        <v>#N/A</v>
      </c>
      <c r="Q894" s="71"/>
      <c r="R894" s="70">
        <f t="shared" si="1015"/>
        <v>0</v>
      </c>
      <c r="S894" s="70">
        <f t="shared" si="1016"/>
        <v>0</v>
      </c>
      <c r="T894" s="320"/>
      <c r="U894" s="320"/>
      <c r="V894" s="71"/>
      <c r="W894" s="70">
        <f t="shared" si="1017"/>
        <v>0</v>
      </c>
      <c r="X894" s="70">
        <f t="shared" si="1018"/>
        <v>0</v>
      </c>
      <c r="Y894" s="320"/>
      <c r="Z894" s="321"/>
      <c r="AA894" s="72">
        <f t="shared" si="1019"/>
        <v>0</v>
      </c>
      <c r="AB894" s="72">
        <f t="shared" si="1020"/>
        <v>0</v>
      </c>
      <c r="AC894" s="72">
        <f t="shared" si="1021"/>
        <v>0</v>
      </c>
      <c r="AD894" s="72">
        <f t="shared" si="1022"/>
        <v>0</v>
      </c>
      <c r="AE894" s="73">
        <f t="shared" si="1023"/>
        <v>0</v>
      </c>
      <c r="AF894" s="72">
        <f t="shared" si="1024"/>
        <v>0</v>
      </c>
      <c r="AG894" s="72">
        <f t="shared" si="1025"/>
        <v>0</v>
      </c>
      <c r="AH894" s="72">
        <f t="shared" si="1026"/>
        <v>0</v>
      </c>
      <c r="AI894" s="72">
        <f t="shared" si="1027"/>
        <v>0</v>
      </c>
      <c r="AJ894" s="73">
        <f t="shared" si="1028"/>
        <v>0</v>
      </c>
      <c r="AK894" s="39"/>
    </row>
    <row r="895" spans="1:37" x14ac:dyDescent="0.35">
      <c r="A895" s="34">
        <f t="shared" ref="A895:A899" si="1034">$A$900</f>
        <v>0</v>
      </c>
      <c r="B895" s="236">
        <f t="shared" si="1029"/>
        <v>0</v>
      </c>
      <c r="C895" s="36">
        <f t="shared" ref="C895:C899" si="1035">$C$900</f>
        <v>0</v>
      </c>
      <c r="D895" s="35"/>
      <c r="E895" s="35"/>
      <c r="F895" s="35"/>
      <c r="H895" s="35"/>
      <c r="I895" s="54"/>
      <c r="J895" s="54"/>
      <c r="K895" s="35"/>
      <c r="L895" s="35"/>
      <c r="M895" s="37"/>
      <c r="N895" s="38"/>
      <c r="O895" s="83"/>
      <c r="P895" s="87" t="e">
        <f>VLOOKUP(H895,'SW CAT Values'!D:E,2,)</f>
        <v>#N/A</v>
      </c>
      <c r="Q895" s="71"/>
      <c r="R895" s="70">
        <f t="shared" si="1015"/>
        <v>0</v>
      </c>
      <c r="S895" s="70">
        <f t="shared" si="1016"/>
        <v>0</v>
      </c>
      <c r="T895" s="320"/>
      <c r="U895" s="320"/>
      <c r="V895" s="71"/>
      <c r="W895" s="70">
        <f t="shared" si="1017"/>
        <v>0</v>
      </c>
      <c r="X895" s="70">
        <f t="shared" si="1018"/>
        <v>0</v>
      </c>
      <c r="Y895" s="320"/>
      <c r="Z895" s="321"/>
      <c r="AA895" s="72">
        <f t="shared" si="1019"/>
        <v>0</v>
      </c>
      <c r="AB895" s="72">
        <f t="shared" si="1020"/>
        <v>0</v>
      </c>
      <c r="AC895" s="72">
        <f t="shared" si="1021"/>
        <v>0</v>
      </c>
      <c r="AD895" s="72">
        <f t="shared" si="1022"/>
        <v>0</v>
      </c>
      <c r="AE895" s="73">
        <f t="shared" si="1023"/>
        <v>0</v>
      </c>
      <c r="AF895" s="72">
        <f t="shared" si="1024"/>
        <v>0</v>
      </c>
      <c r="AG895" s="72">
        <f t="shared" si="1025"/>
        <v>0</v>
      </c>
      <c r="AH895" s="72">
        <f t="shared" si="1026"/>
        <v>0</v>
      </c>
      <c r="AI895" s="72">
        <f t="shared" si="1027"/>
        <v>0</v>
      </c>
      <c r="AJ895" s="73">
        <f t="shared" si="1028"/>
        <v>0</v>
      </c>
      <c r="AK895" s="39"/>
    </row>
    <row r="896" spans="1:37" x14ac:dyDescent="0.35">
      <c r="A896" s="34">
        <f t="shared" si="1034"/>
        <v>0</v>
      </c>
      <c r="B896" s="236">
        <f t="shared" si="1029"/>
        <v>0</v>
      </c>
      <c r="C896" s="36">
        <f t="shared" si="1035"/>
        <v>0</v>
      </c>
      <c r="D896" s="35"/>
      <c r="E896" s="35"/>
      <c r="F896" s="35"/>
      <c r="H896" s="35"/>
      <c r="I896" s="54"/>
      <c r="J896" s="54"/>
      <c r="K896" s="35"/>
      <c r="L896" s="35"/>
      <c r="M896" s="37"/>
      <c r="N896" s="38"/>
      <c r="O896" s="83"/>
      <c r="P896" s="87" t="e">
        <f>VLOOKUP(H896,'SW CAT Values'!D:E,2,)</f>
        <v>#N/A</v>
      </c>
      <c r="Q896" s="71"/>
      <c r="R896" s="70">
        <f t="shared" si="1015"/>
        <v>0</v>
      </c>
      <c r="S896" s="70">
        <f t="shared" si="1016"/>
        <v>0</v>
      </c>
      <c r="T896" s="320"/>
      <c r="U896" s="320"/>
      <c r="V896" s="71"/>
      <c r="W896" s="70">
        <f t="shared" si="1017"/>
        <v>0</v>
      </c>
      <c r="X896" s="70">
        <f t="shared" si="1018"/>
        <v>0</v>
      </c>
      <c r="Y896" s="320"/>
      <c r="Z896" s="321"/>
      <c r="AA896" s="72">
        <f t="shared" si="1019"/>
        <v>0</v>
      </c>
      <c r="AB896" s="72">
        <f t="shared" si="1020"/>
        <v>0</v>
      </c>
      <c r="AC896" s="72">
        <f t="shared" si="1021"/>
        <v>0</v>
      </c>
      <c r="AD896" s="72">
        <f t="shared" si="1022"/>
        <v>0</v>
      </c>
      <c r="AE896" s="73">
        <f t="shared" si="1023"/>
        <v>0</v>
      </c>
      <c r="AF896" s="72">
        <f t="shared" si="1024"/>
        <v>0</v>
      </c>
      <c r="AG896" s="72">
        <f t="shared" si="1025"/>
        <v>0</v>
      </c>
      <c r="AH896" s="72">
        <f t="shared" si="1026"/>
        <v>0</v>
      </c>
      <c r="AI896" s="72">
        <f t="shared" si="1027"/>
        <v>0</v>
      </c>
      <c r="AJ896" s="73">
        <f t="shared" si="1028"/>
        <v>0</v>
      </c>
      <c r="AK896" s="39"/>
    </row>
    <row r="897" spans="1:37" x14ac:dyDescent="0.35">
      <c r="A897" s="34">
        <f t="shared" si="1034"/>
        <v>0</v>
      </c>
      <c r="B897" s="236">
        <f t="shared" si="1029"/>
        <v>0</v>
      </c>
      <c r="C897" s="36">
        <f t="shared" si="1035"/>
        <v>0</v>
      </c>
      <c r="D897" s="35"/>
      <c r="E897" s="35"/>
      <c r="F897" s="35"/>
      <c r="H897" s="35"/>
      <c r="I897" s="54"/>
      <c r="J897" s="54"/>
      <c r="K897" s="35"/>
      <c r="L897" s="35"/>
      <c r="M897" s="37"/>
      <c r="N897" s="38"/>
      <c r="O897" s="83"/>
      <c r="P897" s="87" t="e">
        <f>VLOOKUP(H897,'SW CAT Values'!D:E,2,)</f>
        <v>#N/A</v>
      </c>
      <c r="Q897" s="71"/>
      <c r="R897" s="70">
        <f t="shared" si="1015"/>
        <v>0</v>
      </c>
      <c r="S897" s="70">
        <f t="shared" si="1016"/>
        <v>0</v>
      </c>
      <c r="T897" s="320"/>
      <c r="U897" s="320"/>
      <c r="V897" s="71"/>
      <c r="W897" s="70">
        <f t="shared" si="1017"/>
        <v>0</v>
      </c>
      <c r="X897" s="70">
        <f t="shared" si="1018"/>
        <v>0</v>
      </c>
      <c r="Y897" s="320"/>
      <c r="Z897" s="321"/>
      <c r="AA897" s="72">
        <f t="shared" si="1019"/>
        <v>0</v>
      </c>
      <c r="AB897" s="72">
        <f t="shared" si="1020"/>
        <v>0</v>
      </c>
      <c r="AC897" s="72">
        <f t="shared" si="1021"/>
        <v>0</v>
      </c>
      <c r="AD897" s="72">
        <f t="shared" si="1022"/>
        <v>0</v>
      </c>
      <c r="AE897" s="73">
        <f t="shared" si="1023"/>
        <v>0</v>
      </c>
      <c r="AF897" s="72">
        <f t="shared" si="1024"/>
        <v>0</v>
      </c>
      <c r="AG897" s="72">
        <f t="shared" si="1025"/>
        <v>0</v>
      </c>
      <c r="AH897" s="72">
        <f t="shared" si="1026"/>
        <v>0</v>
      </c>
      <c r="AI897" s="72">
        <f t="shared" si="1027"/>
        <v>0</v>
      </c>
      <c r="AJ897" s="73">
        <f t="shared" si="1028"/>
        <v>0</v>
      </c>
      <c r="AK897" s="39"/>
    </row>
    <row r="898" spans="1:37" x14ac:dyDescent="0.35">
      <c r="A898" s="34">
        <f t="shared" si="1034"/>
        <v>0</v>
      </c>
      <c r="B898" s="236">
        <f t="shared" si="1029"/>
        <v>0</v>
      </c>
      <c r="C898" s="36">
        <f t="shared" si="1035"/>
        <v>0</v>
      </c>
      <c r="D898" s="35"/>
      <c r="E898" s="35"/>
      <c r="F898" s="35"/>
      <c r="H898" s="35"/>
      <c r="I898" s="54"/>
      <c r="J898" s="54"/>
      <c r="K898" s="35"/>
      <c r="L898" s="35"/>
      <c r="M898" s="37"/>
      <c r="N898" s="38"/>
      <c r="O898" s="83"/>
      <c r="P898" s="87" t="e">
        <f>VLOOKUP(H898,'SW CAT Values'!D:E,2,)</f>
        <v>#N/A</v>
      </c>
      <c r="Q898" s="71"/>
      <c r="R898" s="70">
        <f t="shared" si="1015"/>
        <v>0</v>
      </c>
      <c r="S898" s="70">
        <f t="shared" si="1016"/>
        <v>0</v>
      </c>
      <c r="T898" s="320"/>
      <c r="U898" s="320"/>
      <c r="V898" s="71"/>
      <c r="W898" s="70">
        <f t="shared" si="1017"/>
        <v>0</v>
      </c>
      <c r="X898" s="70">
        <f t="shared" si="1018"/>
        <v>0</v>
      </c>
      <c r="Y898" s="320"/>
      <c r="Z898" s="321"/>
      <c r="AA898" s="72">
        <f t="shared" si="1019"/>
        <v>0</v>
      </c>
      <c r="AB898" s="72">
        <f t="shared" si="1020"/>
        <v>0</v>
      </c>
      <c r="AC898" s="72">
        <f t="shared" si="1021"/>
        <v>0</v>
      </c>
      <c r="AD898" s="72">
        <f t="shared" si="1022"/>
        <v>0</v>
      </c>
      <c r="AE898" s="73">
        <f t="shared" si="1023"/>
        <v>0</v>
      </c>
      <c r="AF898" s="72">
        <f t="shared" si="1024"/>
        <v>0</v>
      </c>
      <c r="AG898" s="72">
        <f t="shared" si="1025"/>
        <v>0</v>
      </c>
      <c r="AH898" s="72">
        <f t="shared" si="1026"/>
        <v>0</v>
      </c>
      <c r="AI898" s="72">
        <f t="shared" si="1027"/>
        <v>0</v>
      </c>
      <c r="AJ898" s="73">
        <f t="shared" si="1028"/>
        <v>0</v>
      </c>
      <c r="AK898" s="39"/>
    </row>
    <row r="899" spans="1:37" x14ac:dyDescent="0.35">
      <c r="A899" s="34">
        <f t="shared" si="1034"/>
        <v>0</v>
      </c>
      <c r="B899" s="236">
        <f t="shared" si="1029"/>
        <v>0</v>
      </c>
      <c r="C899" s="36">
        <f t="shared" si="1035"/>
        <v>0</v>
      </c>
      <c r="D899" s="35"/>
      <c r="E899" s="35"/>
      <c r="F899" s="35"/>
      <c r="H899" s="35"/>
      <c r="I899" s="54"/>
      <c r="J899" s="54"/>
      <c r="K899" s="35"/>
      <c r="L899" s="35"/>
      <c r="M899" s="37"/>
      <c r="N899" s="38"/>
      <c r="O899" s="83"/>
      <c r="P899" s="87" t="e">
        <f>VLOOKUP(H899,'SW CAT Values'!D:E,2,)</f>
        <v>#N/A</v>
      </c>
      <c r="Q899" s="71"/>
      <c r="R899" s="70">
        <f t="shared" si="1015"/>
        <v>0</v>
      </c>
      <c r="S899" s="70">
        <f t="shared" si="1016"/>
        <v>0</v>
      </c>
      <c r="T899" s="320"/>
      <c r="U899" s="320"/>
      <c r="V899" s="71"/>
      <c r="W899" s="70">
        <f t="shared" si="1017"/>
        <v>0</v>
      </c>
      <c r="X899" s="70">
        <f t="shared" si="1018"/>
        <v>0</v>
      </c>
      <c r="Y899" s="320"/>
      <c r="Z899" s="321"/>
      <c r="AA899" s="72">
        <f t="shared" si="1019"/>
        <v>0</v>
      </c>
      <c r="AB899" s="72">
        <f t="shared" si="1020"/>
        <v>0</v>
      </c>
      <c r="AC899" s="72">
        <f t="shared" si="1021"/>
        <v>0</v>
      </c>
      <c r="AD899" s="72">
        <f t="shared" si="1022"/>
        <v>0</v>
      </c>
      <c r="AE899" s="73">
        <f t="shared" si="1023"/>
        <v>0</v>
      </c>
      <c r="AF899" s="72">
        <f t="shared" si="1024"/>
        <v>0</v>
      </c>
      <c r="AG899" s="72">
        <f t="shared" si="1025"/>
        <v>0</v>
      </c>
      <c r="AH899" s="72">
        <f t="shared" si="1026"/>
        <v>0</v>
      </c>
      <c r="AI899" s="72">
        <f t="shared" si="1027"/>
        <v>0</v>
      </c>
      <c r="AJ899" s="73">
        <f t="shared" si="1028"/>
        <v>0</v>
      </c>
      <c r="AK899" s="39"/>
    </row>
    <row r="900" spans="1:37" x14ac:dyDescent="0.35">
      <c r="A900" s="40">
        <f>Summary!A35</f>
        <v>0</v>
      </c>
      <c r="B900" s="41">
        <f>Summary!B35</f>
        <v>0</v>
      </c>
      <c r="C900" s="42">
        <f>Summary!C35</f>
        <v>0</v>
      </c>
      <c r="D900" s="43"/>
      <c r="E900" s="44"/>
      <c r="F900" s="43"/>
      <c r="G900" s="45"/>
      <c r="H900" s="41"/>
      <c r="I900" s="45"/>
      <c r="J900" s="45"/>
      <c r="K900" s="46"/>
      <c r="L900" s="166"/>
      <c r="M900" s="167"/>
      <c r="N900" s="166"/>
      <c r="O900" s="168" t="str">
        <f>_xlfn.CONCAT("PERIOD ",A900," TOTAL")</f>
        <v>PERIOD 0 TOTAL</v>
      </c>
      <c r="P900" s="138" t="e">
        <f>SUM(P875:P899)</f>
        <v>#N/A</v>
      </c>
      <c r="Q900" s="157">
        <f>SUM(R900:S900)</f>
        <v>0</v>
      </c>
      <c r="R900" s="157">
        <f>SUM(R875:R899)</f>
        <v>0</v>
      </c>
      <c r="S900" s="157">
        <f>SUM(S875:S899)</f>
        <v>0</v>
      </c>
      <c r="T900" s="74" t="e">
        <f>R900/(R900+S900)</f>
        <v>#DIV/0!</v>
      </c>
      <c r="U900" s="74" t="e">
        <f>S900/(R900+S900)</f>
        <v>#DIV/0!</v>
      </c>
      <c r="V900" s="141">
        <f>SUM(W900:X900)</f>
        <v>0</v>
      </c>
      <c r="W900" s="157">
        <f>SUM(W875:W899)</f>
        <v>0</v>
      </c>
      <c r="X900" s="157">
        <f>SUM(X875:X899)</f>
        <v>0</v>
      </c>
      <c r="Y900" s="74" t="e">
        <f>W900/(W900+X900)</f>
        <v>#DIV/0!</v>
      </c>
      <c r="Z900" s="75" t="e">
        <f>X900/(W900+X900)</f>
        <v>#DIV/0!</v>
      </c>
      <c r="AA900" s="142">
        <f t="shared" ref="AA900:AJ900" si="1036">SUM(AA875:AA899)</f>
        <v>0</v>
      </c>
      <c r="AB900" s="142">
        <f t="shared" si="1036"/>
        <v>0</v>
      </c>
      <c r="AC900" s="142">
        <f t="shared" si="1036"/>
        <v>0</v>
      </c>
      <c r="AD900" s="142">
        <f t="shared" si="1036"/>
        <v>0</v>
      </c>
      <c r="AE900" s="143">
        <f t="shared" si="1036"/>
        <v>0</v>
      </c>
      <c r="AF900" s="142">
        <f t="shared" si="1036"/>
        <v>0</v>
      </c>
      <c r="AG900" s="142">
        <f t="shared" si="1036"/>
        <v>0</v>
      </c>
      <c r="AH900" s="142">
        <f t="shared" si="1036"/>
        <v>0</v>
      </c>
      <c r="AI900" s="142">
        <f t="shared" si="1036"/>
        <v>0</v>
      </c>
      <c r="AJ900" s="143">
        <f t="shared" si="1036"/>
        <v>0</v>
      </c>
      <c r="AK900" s="89">
        <f>C900</f>
        <v>0</v>
      </c>
    </row>
    <row r="901" spans="1:37" x14ac:dyDescent="0.35">
      <c r="A901" s="108"/>
      <c r="B901" s="101"/>
      <c r="C901" s="99"/>
      <c r="D901" s="100"/>
      <c r="E901" s="101"/>
      <c r="F901" s="117"/>
      <c r="G901" s="101"/>
      <c r="H901" s="117"/>
      <c r="I901" s="101"/>
      <c r="J901" s="93"/>
      <c r="K901" s="93"/>
      <c r="L901" s="182"/>
      <c r="M901" s="182"/>
      <c r="N901" s="182"/>
      <c r="O901" s="183" t="s">
        <v>120</v>
      </c>
      <c r="P901" s="140" t="e">
        <f t="shared" ref="P901:AJ901" si="1037">P874</f>
        <v>#N/A</v>
      </c>
      <c r="Q901" s="185">
        <f t="shared" si="1037"/>
        <v>0</v>
      </c>
      <c r="R901" s="185">
        <f t="shared" si="1037"/>
        <v>0</v>
      </c>
      <c r="S901" s="185">
        <f t="shared" si="1037"/>
        <v>0</v>
      </c>
      <c r="T901" s="186" t="e">
        <f t="shared" si="1037"/>
        <v>#DIV/0!</v>
      </c>
      <c r="U901" s="186" t="e">
        <f t="shared" si="1037"/>
        <v>#DIV/0!</v>
      </c>
      <c r="V901" s="187">
        <f t="shared" si="1037"/>
        <v>0</v>
      </c>
      <c r="W901" s="185">
        <f t="shared" si="1037"/>
        <v>0</v>
      </c>
      <c r="X901" s="185">
        <f t="shared" si="1037"/>
        <v>0</v>
      </c>
      <c r="Y901" s="186" t="e">
        <f t="shared" si="1037"/>
        <v>#DIV/0!</v>
      </c>
      <c r="Z901" s="188" t="e">
        <f t="shared" si="1037"/>
        <v>#DIV/0!</v>
      </c>
      <c r="AA901" s="189">
        <f t="shared" si="1037"/>
        <v>0</v>
      </c>
      <c r="AB901" s="189">
        <f t="shared" si="1037"/>
        <v>0</v>
      </c>
      <c r="AC901" s="189">
        <f t="shared" si="1037"/>
        <v>0</v>
      </c>
      <c r="AD901" s="189">
        <f t="shared" si="1037"/>
        <v>0</v>
      </c>
      <c r="AE901" s="190">
        <f t="shared" si="1037"/>
        <v>0</v>
      </c>
      <c r="AF901" s="189">
        <f t="shared" si="1037"/>
        <v>0</v>
      </c>
      <c r="AG901" s="189">
        <f t="shared" si="1037"/>
        <v>0</v>
      </c>
      <c r="AH901" s="189">
        <f t="shared" si="1037"/>
        <v>0</v>
      </c>
      <c r="AI901" s="189">
        <f t="shared" si="1037"/>
        <v>0</v>
      </c>
      <c r="AJ901" s="190">
        <f t="shared" si="1037"/>
        <v>0</v>
      </c>
      <c r="AK901" s="90" t="s">
        <v>121</v>
      </c>
    </row>
    <row r="902" spans="1:37" x14ac:dyDescent="0.35">
      <c r="A902" s="47"/>
      <c r="B902" s="48"/>
      <c r="C902" s="49"/>
      <c r="D902" s="50"/>
      <c r="E902" s="51"/>
      <c r="F902" s="48"/>
      <c r="G902" s="51"/>
      <c r="H902" s="48"/>
      <c r="I902" s="51"/>
      <c r="J902" s="52"/>
      <c r="K902" s="53"/>
      <c r="L902" s="198"/>
      <c r="M902" s="199"/>
      <c r="N902" s="198"/>
      <c r="O902" s="199" t="s">
        <v>122</v>
      </c>
      <c r="P902" s="139" t="e">
        <f>SUM(P900:P901)</f>
        <v>#N/A</v>
      </c>
      <c r="Q902" s="159">
        <f>SUM(Q900:Q901)</f>
        <v>0</v>
      </c>
      <c r="R902" s="159">
        <f>SUM(R900:R901)</f>
        <v>0</v>
      </c>
      <c r="S902" s="159">
        <f>SUM(S900:S901)</f>
        <v>0</v>
      </c>
      <c r="T902" s="76" t="e">
        <f>R902/(R902+S902)</f>
        <v>#DIV/0!</v>
      </c>
      <c r="U902" s="76" t="e">
        <f>S902/(R902+S902)</f>
        <v>#DIV/0!</v>
      </c>
      <c r="V902" s="158">
        <f>SUM(V900:V901)</f>
        <v>0</v>
      </c>
      <c r="W902" s="159">
        <f>SUM(W900:W901)</f>
        <v>0</v>
      </c>
      <c r="X902" s="159">
        <f>SUM(X900:X901)</f>
        <v>0</v>
      </c>
      <c r="Y902" s="76" t="e">
        <f>W902/(W902+X902)</f>
        <v>#DIV/0!</v>
      </c>
      <c r="Z902" s="77" t="e">
        <f>X902/(W902+X902)</f>
        <v>#DIV/0!</v>
      </c>
      <c r="AA902" s="144">
        <f t="shared" ref="AA902:AJ902" si="1038">SUM(AA900:AA901)</f>
        <v>0</v>
      </c>
      <c r="AB902" s="144">
        <f t="shared" si="1038"/>
        <v>0</v>
      </c>
      <c r="AC902" s="144">
        <f t="shared" si="1038"/>
        <v>0</v>
      </c>
      <c r="AD902" s="144">
        <f t="shared" si="1038"/>
        <v>0</v>
      </c>
      <c r="AE902" s="145">
        <f t="shared" si="1038"/>
        <v>0</v>
      </c>
      <c r="AF902" s="144">
        <f t="shared" si="1038"/>
        <v>0</v>
      </c>
      <c r="AG902" s="144">
        <f t="shared" si="1038"/>
        <v>0</v>
      </c>
      <c r="AH902" s="144">
        <f t="shared" si="1038"/>
        <v>0</v>
      </c>
      <c r="AI902" s="144">
        <f t="shared" si="1038"/>
        <v>0</v>
      </c>
      <c r="AJ902" s="145">
        <f t="shared" si="1038"/>
        <v>0</v>
      </c>
      <c r="AK902" s="91" t="str">
        <f>O902</f>
        <v>CUMMULATIVE INCIDENT TOTAL</v>
      </c>
    </row>
    <row r="903" spans="1:37" ht="15" thickTop="1" x14ac:dyDescent="0.35">
      <c r="A903" s="34">
        <f>$A$928</f>
        <v>0</v>
      </c>
      <c r="B903" s="236">
        <f>$B$928</f>
        <v>0</v>
      </c>
      <c r="C903" s="36">
        <f>$C$928</f>
        <v>0</v>
      </c>
      <c r="D903" s="35"/>
      <c r="E903" s="35"/>
      <c r="F903" s="35"/>
      <c r="H903" s="35"/>
      <c r="I903" s="54"/>
      <c r="J903" s="54"/>
      <c r="K903" s="35"/>
      <c r="L903" s="35"/>
      <c r="M903" s="37"/>
      <c r="N903" s="38"/>
      <c r="O903" s="83"/>
      <c r="P903" s="87" t="e">
        <f>VLOOKUP(H903,'SW CAT Values'!D:E,2,)</f>
        <v>#N/A</v>
      </c>
      <c r="Q903" s="71"/>
      <c r="R903" s="70">
        <f t="shared" ref="R903:R927" si="1039">IF(D903="Ground",P903*N903,0)</f>
        <v>0</v>
      </c>
      <c r="S903" s="70">
        <f t="shared" ref="S903:S927" si="1040">IF(D903="Ground",P903*O903,0)</f>
        <v>0</v>
      </c>
      <c r="T903" s="320"/>
      <c r="U903" s="320"/>
      <c r="V903" s="71"/>
      <c r="W903" s="70">
        <f t="shared" ref="W903:W927" si="1041">IF(D903="Air",P903*N903,0)</f>
        <v>0</v>
      </c>
      <c r="X903" s="70">
        <f t="shared" ref="X903:X927" si="1042">IF(D903="Air",P903*O903,0)</f>
        <v>0</v>
      </c>
      <c r="Y903" s="320"/>
      <c r="Z903" s="321"/>
      <c r="AA903" s="72">
        <f t="shared" ref="AA903:AA927" si="1043">IF(E903="Crew",P903*N903,0)</f>
        <v>0</v>
      </c>
      <c r="AB903" s="72">
        <f t="shared" ref="AB903:AB927" si="1044">IF(E903="Engine",P903*N903,0)</f>
        <v>0</v>
      </c>
      <c r="AC903" s="72">
        <f t="shared" ref="AC903:AC927" si="1045">IF(E903="Equipment",P903*N903,0)</f>
        <v>0</v>
      </c>
      <c r="AD903" s="72">
        <f t="shared" ref="AD903:AD927" si="1046">IF(E903="Fixed",P903*N903,0)</f>
        <v>0</v>
      </c>
      <c r="AE903" s="73">
        <f t="shared" ref="AE903:AE927" si="1047">IF(E903="Rotary",P903*N903,0)</f>
        <v>0</v>
      </c>
      <c r="AF903" s="72">
        <f t="shared" ref="AF903:AF927" si="1048">IF(E903="Crew",P903*O903,0)</f>
        <v>0</v>
      </c>
      <c r="AG903" s="72">
        <f t="shared" ref="AG903:AG927" si="1049">IF(E903="Engine",P903*O903,0)</f>
        <v>0</v>
      </c>
      <c r="AH903" s="72">
        <f t="shared" ref="AH903:AH927" si="1050">IF(E903="Equipment",P903*O903,0)</f>
        <v>0</v>
      </c>
      <c r="AI903" s="72">
        <f t="shared" ref="AI903:AI927" si="1051">IF(E903="Fixed",P903*O903,0)</f>
        <v>0</v>
      </c>
      <c r="AJ903" s="73">
        <f t="shared" ref="AJ903:AJ927" si="1052">IF(E903="Rotary",P903*O903,0)</f>
        <v>0</v>
      </c>
      <c r="AK903" s="39"/>
    </row>
    <row r="904" spans="1:37" x14ac:dyDescent="0.35">
      <c r="A904" s="34">
        <f t="shared" ref="A904:A911" si="1053">$A$928</f>
        <v>0</v>
      </c>
      <c r="B904" s="236">
        <f t="shared" ref="B904:B927" si="1054">$B$928</f>
        <v>0</v>
      </c>
      <c r="C904" s="36">
        <f t="shared" ref="C904:C911" si="1055">$C$928</f>
        <v>0</v>
      </c>
      <c r="D904" s="35"/>
      <c r="E904" s="35"/>
      <c r="F904" s="35"/>
      <c r="H904" s="35"/>
      <c r="I904" s="54"/>
      <c r="J904" s="54"/>
      <c r="K904" s="35"/>
      <c r="L904" s="35"/>
      <c r="M904" s="37"/>
      <c r="N904" s="38"/>
      <c r="O904" s="83"/>
      <c r="P904" s="87" t="e">
        <f>VLOOKUP(H904,'SW CAT Values'!D:E,2,)</f>
        <v>#N/A</v>
      </c>
      <c r="Q904" s="71"/>
      <c r="R904" s="70">
        <f t="shared" si="1039"/>
        <v>0</v>
      </c>
      <c r="S904" s="70">
        <f t="shared" si="1040"/>
        <v>0</v>
      </c>
      <c r="T904" s="320"/>
      <c r="U904" s="320"/>
      <c r="V904" s="71"/>
      <c r="W904" s="70">
        <f t="shared" si="1041"/>
        <v>0</v>
      </c>
      <c r="X904" s="70">
        <f t="shared" si="1042"/>
        <v>0</v>
      </c>
      <c r="Y904" s="320"/>
      <c r="Z904" s="321"/>
      <c r="AA904" s="72">
        <f t="shared" si="1043"/>
        <v>0</v>
      </c>
      <c r="AB904" s="72">
        <f t="shared" si="1044"/>
        <v>0</v>
      </c>
      <c r="AC904" s="72">
        <f t="shared" si="1045"/>
        <v>0</v>
      </c>
      <c r="AD904" s="72">
        <f t="shared" si="1046"/>
        <v>0</v>
      </c>
      <c r="AE904" s="73">
        <f t="shared" si="1047"/>
        <v>0</v>
      </c>
      <c r="AF904" s="72">
        <f t="shared" si="1048"/>
        <v>0</v>
      </c>
      <c r="AG904" s="72">
        <f t="shared" si="1049"/>
        <v>0</v>
      </c>
      <c r="AH904" s="72">
        <f t="shared" si="1050"/>
        <v>0</v>
      </c>
      <c r="AI904" s="72">
        <f t="shared" si="1051"/>
        <v>0</v>
      </c>
      <c r="AJ904" s="73">
        <f t="shared" si="1052"/>
        <v>0</v>
      </c>
      <c r="AK904" s="39"/>
    </row>
    <row r="905" spans="1:37" x14ac:dyDescent="0.35">
      <c r="A905" s="34">
        <f t="shared" si="1053"/>
        <v>0</v>
      </c>
      <c r="B905" s="236">
        <f t="shared" si="1054"/>
        <v>0</v>
      </c>
      <c r="C905" s="36">
        <f t="shared" si="1055"/>
        <v>0</v>
      </c>
      <c r="D905" s="35"/>
      <c r="E905" s="35"/>
      <c r="F905" s="35"/>
      <c r="H905" s="35"/>
      <c r="I905" s="54"/>
      <c r="J905" s="54"/>
      <c r="K905" s="35"/>
      <c r="L905" s="35"/>
      <c r="M905" s="37"/>
      <c r="N905" s="38"/>
      <c r="O905" s="83"/>
      <c r="P905" s="87" t="e">
        <f>VLOOKUP(H905,'SW CAT Values'!D:E,2,)</f>
        <v>#N/A</v>
      </c>
      <c r="Q905" s="71"/>
      <c r="R905" s="70">
        <f t="shared" si="1039"/>
        <v>0</v>
      </c>
      <c r="S905" s="70">
        <f t="shared" si="1040"/>
        <v>0</v>
      </c>
      <c r="T905" s="320"/>
      <c r="U905" s="320"/>
      <c r="V905" s="71"/>
      <c r="W905" s="70">
        <f t="shared" si="1041"/>
        <v>0</v>
      </c>
      <c r="X905" s="70">
        <f t="shared" si="1042"/>
        <v>0</v>
      </c>
      <c r="Y905" s="320"/>
      <c r="Z905" s="321"/>
      <c r="AA905" s="72">
        <f t="shared" si="1043"/>
        <v>0</v>
      </c>
      <c r="AB905" s="72">
        <f t="shared" si="1044"/>
        <v>0</v>
      </c>
      <c r="AC905" s="72">
        <f t="shared" si="1045"/>
        <v>0</v>
      </c>
      <c r="AD905" s="72">
        <f t="shared" si="1046"/>
        <v>0</v>
      </c>
      <c r="AE905" s="73">
        <f t="shared" si="1047"/>
        <v>0</v>
      </c>
      <c r="AF905" s="72">
        <f t="shared" si="1048"/>
        <v>0</v>
      </c>
      <c r="AG905" s="72">
        <f t="shared" si="1049"/>
        <v>0</v>
      </c>
      <c r="AH905" s="72">
        <f t="shared" si="1050"/>
        <v>0</v>
      </c>
      <c r="AI905" s="72">
        <f t="shared" si="1051"/>
        <v>0</v>
      </c>
      <c r="AJ905" s="73">
        <f t="shared" si="1052"/>
        <v>0</v>
      </c>
      <c r="AK905" s="39"/>
    </row>
    <row r="906" spans="1:37" x14ac:dyDescent="0.35">
      <c r="A906" s="34">
        <f t="shared" si="1053"/>
        <v>0</v>
      </c>
      <c r="B906" s="236">
        <f t="shared" si="1054"/>
        <v>0</v>
      </c>
      <c r="C906" s="36">
        <f t="shared" si="1055"/>
        <v>0</v>
      </c>
      <c r="D906" s="35"/>
      <c r="E906" s="35"/>
      <c r="F906" s="35"/>
      <c r="H906" s="35"/>
      <c r="I906" s="54"/>
      <c r="J906" s="54"/>
      <c r="K906" s="35"/>
      <c r="L906" s="35"/>
      <c r="M906" s="37"/>
      <c r="N906" s="38"/>
      <c r="O906" s="83"/>
      <c r="P906" s="87" t="e">
        <f>VLOOKUP(H906,'SW CAT Values'!D:E,2,)</f>
        <v>#N/A</v>
      </c>
      <c r="Q906" s="71"/>
      <c r="R906" s="70">
        <f t="shared" si="1039"/>
        <v>0</v>
      </c>
      <c r="S906" s="70">
        <f t="shared" si="1040"/>
        <v>0</v>
      </c>
      <c r="T906" s="320"/>
      <c r="U906" s="320"/>
      <c r="V906" s="71"/>
      <c r="W906" s="70">
        <f t="shared" si="1041"/>
        <v>0</v>
      </c>
      <c r="X906" s="70">
        <f t="shared" si="1042"/>
        <v>0</v>
      </c>
      <c r="Y906" s="320"/>
      <c r="Z906" s="321"/>
      <c r="AA906" s="72">
        <f t="shared" si="1043"/>
        <v>0</v>
      </c>
      <c r="AB906" s="72">
        <f t="shared" si="1044"/>
        <v>0</v>
      </c>
      <c r="AC906" s="72">
        <f t="shared" si="1045"/>
        <v>0</v>
      </c>
      <c r="AD906" s="72">
        <f t="shared" si="1046"/>
        <v>0</v>
      </c>
      <c r="AE906" s="73">
        <f t="shared" si="1047"/>
        <v>0</v>
      </c>
      <c r="AF906" s="72">
        <f t="shared" si="1048"/>
        <v>0</v>
      </c>
      <c r="AG906" s="72">
        <f t="shared" si="1049"/>
        <v>0</v>
      </c>
      <c r="AH906" s="72">
        <f t="shared" si="1050"/>
        <v>0</v>
      </c>
      <c r="AI906" s="72">
        <f t="shared" si="1051"/>
        <v>0</v>
      </c>
      <c r="AJ906" s="73">
        <f t="shared" si="1052"/>
        <v>0</v>
      </c>
      <c r="AK906" s="39"/>
    </row>
    <row r="907" spans="1:37" x14ac:dyDescent="0.35">
      <c r="A907" s="34">
        <f t="shared" si="1053"/>
        <v>0</v>
      </c>
      <c r="B907" s="236">
        <f t="shared" si="1054"/>
        <v>0</v>
      </c>
      <c r="C907" s="36">
        <f t="shared" si="1055"/>
        <v>0</v>
      </c>
      <c r="D907" s="35"/>
      <c r="E907" s="35"/>
      <c r="F907" s="35"/>
      <c r="H907" s="35"/>
      <c r="I907" s="54"/>
      <c r="J907" s="54"/>
      <c r="K907" s="35"/>
      <c r="L907" s="35"/>
      <c r="M907" s="37"/>
      <c r="N907" s="38"/>
      <c r="O907" s="83"/>
      <c r="P907" s="87" t="e">
        <f>VLOOKUP(H907,'SW CAT Values'!D:E,2,)</f>
        <v>#N/A</v>
      </c>
      <c r="Q907" s="71"/>
      <c r="R907" s="70">
        <f t="shared" si="1039"/>
        <v>0</v>
      </c>
      <c r="S907" s="70">
        <f t="shared" si="1040"/>
        <v>0</v>
      </c>
      <c r="T907" s="320"/>
      <c r="U907" s="320"/>
      <c r="V907" s="71"/>
      <c r="W907" s="70">
        <f t="shared" si="1041"/>
        <v>0</v>
      </c>
      <c r="X907" s="70">
        <f t="shared" si="1042"/>
        <v>0</v>
      </c>
      <c r="Y907" s="320"/>
      <c r="Z907" s="321"/>
      <c r="AA907" s="72">
        <f t="shared" si="1043"/>
        <v>0</v>
      </c>
      <c r="AB907" s="72">
        <f t="shared" si="1044"/>
        <v>0</v>
      </c>
      <c r="AC907" s="72">
        <f t="shared" si="1045"/>
        <v>0</v>
      </c>
      <c r="AD907" s="72">
        <f t="shared" si="1046"/>
        <v>0</v>
      </c>
      <c r="AE907" s="73">
        <f t="shared" si="1047"/>
        <v>0</v>
      </c>
      <c r="AF907" s="72">
        <f t="shared" si="1048"/>
        <v>0</v>
      </c>
      <c r="AG907" s="72">
        <f t="shared" si="1049"/>
        <v>0</v>
      </c>
      <c r="AH907" s="72">
        <f t="shared" si="1050"/>
        <v>0</v>
      </c>
      <c r="AI907" s="72">
        <f t="shared" si="1051"/>
        <v>0</v>
      </c>
      <c r="AJ907" s="73">
        <f t="shared" si="1052"/>
        <v>0</v>
      </c>
      <c r="AK907" s="39"/>
    </row>
    <row r="908" spans="1:37" x14ac:dyDescent="0.35">
      <c r="A908" s="34">
        <f t="shared" si="1053"/>
        <v>0</v>
      </c>
      <c r="B908" s="236">
        <f t="shared" si="1054"/>
        <v>0</v>
      </c>
      <c r="C908" s="36">
        <f t="shared" si="1055"/>
        <v>0</v>
      </c>
      <c r="D908" s="35"/>
      <c r="E908" s="35"/>
      <c r="F908" s="35"/>
      <c r="H908" s="35"/>
      <c r="I908" s="54"/>
      <c r="J908" s="54"/>
      <c r="K908" s="35"/>
      <c r="L908" s="35"/>
      <c r="M908" s="37"/>
      <c r="N908" s="38"/>
      <c r="O908" s="83"/>
      <c r="P908" s="87" t="e">
        <f>VLOOKUP(H908,'SW CAT Values'!D:E,2,)</f>
        <v>#N/A</v>
      </c>
      <c r="Q908" s="71"/>
      <c r="R908" s="70">
        <f t="shared" si="1039"/>
        <v>0</v>
      </c>
      <c r="S908" s="70">
        <f t="shared" si="1040"/>
        <v>0</v>
      </c>
      <c r="T908" s="320"/>
      <c r="U908" s="320"/>
      <c r="V908" s="71"/>
      <c r="W908" s="70">
        <f t="shared" si="1041"/>
        <v>0</v>
      </c>
      <c r="X908" s="70">
        <f t="shared" si="1042"/>
        <v>0</v>
      </c>
      <c r="Y908" s="320"/>
      <c r="Z908" s="321"/>
      <c r="AA908" s="72">
        <f t="shared" si="1043"/>
        <v>0</v>
      </c>
      <c r="AB908" s="72">
        <f t="shared" si="1044"/>
        <v>0</v>
      </c>
      <c r="AC908" s="72">
        <f t="shared" si="1045"/>
        <v>0</v>
      </c>
      <c r="AD908" s="72">
        <f t="shared" si="1046"/>
        <v>0</v>
      </c>
      <c r="AE908" s="73">
        <f t="shared" si="1047"/>
        <v>0</v>
      </c>
      <c r="AF908" s="72">
        <f t="shared" si="1048"/>
        <v>0</v>
      </c>
      <c r="AG908" s="72">
        <f t="shared" si="1049"/>
        <v>0</v>
      </c>
      <c r="AH908" s="72">
        <f t="shared" si="1050"/>
        <v>0</v>
      </c>
      <c r="AI908" s="72">
        <f t="shared" si="1051"/>
        <v>0</v>
      </c>
      <c r="AJ908" s="73">
        <f t="shared" si="1052"/>
        <v>0</v>
      </c>
      <c r="AK908" s="39"/>
    </row>
    <row r="909" spans="1:37" x14ac:dyDescent="0.35">
      <c r="A909" s="34">
        <f t="shared" si="1053"/>
        <v>0</v>
      </c>
      <c r="B909" s="236">
        <f t="shared" si="1054"/>
        <v>0</v>
      </c>
      <c r="C909" s="36">
        <f t="shared" si="1055"/>
        <v>0</v>
      </c>
      <c r="D909" s="35"/>
      <c r="E909" s="35"/>
      <c r="F909" s="35"/>
      <c r="H909" s="35"/>
      <c r="I909" s="54"/>
      <c r="J909" s="54"/>
      <c r="K909" s="35"/>
      <c r="L909" s="35"/>
      <c r="M909" s="37"/>
      <c r="N909" s="38"/>
      <c r="O909" s="83"/>
      <c r="P909" s="87" t="e">
        <f>VLOOKUP(H909,'SW CAT Values'!D:E,2,)</f>
        <v>#N/A</v>
      </c>
      <c r="Q909" s="71"/>
      <c r="R909" s="70">
        <f t="shared" si="1039"/>
        <v>0</v>
      </c>
      <c r="S909" s="70">
        <f t="shared" si="1040"/>
        <v>0</v>
      </c>
      <c r="T909" s="320"/>
      <c r="U909" s="320"/>
      <c r="V909" s="71"/>
      <c r="W909" s="70">
        <f t="shared" si="1041"/>
        <v>0</v>
      </c>
      <c r="X909" s="70">
        <f t="shared" si="1042"/>
        <v>0</v>
      </c>
      <c r="Y909" s="320"/>
      <c r="Z909" s="321"/>
      <c r="AA909" s="72">
        <f t="shared" si="1043"/>
        <v>0</v>
      </c>
      <c r="AB909" s="72">
        <f t="shared" si="1044"/>
        <v>0</v>
      </c>
      <c r="AC909" s="72">
        <f t="shared" si="1045"/>
        <v>0</v>
      </c>
      <c r="AD909" s="72">
        <f t="shared" si="1046"/>
        <v>0</v>
      </c>
      <c r="AE909" s="73">
        <f t="shared" si="1047"/>
        <v>0</v>
      </c>
      <c r="AF909" s="72">
        <f t="shared" si="1048"/>
        <v>0</v>
      </c>
      <c r="AG909" s="72">
        <f t="shared" si="1049"/>
        <v>0</v>
      </c>
      <c r="AH909" s="72">
        <f t="shared" si="1050"/>
        <v>0</v>
      </c>
      <c r="AI909" s="72">
        <f t="shared" si="1051"/>
        <v>0</v>
      </c>
      <c r="AJ909" s="73">
        <f t="shared" si="1052"/>
        <v>0</v>
      </c>
      <c r="AK909" s="39"/>
    </row>
    <row r="910" spans="1:37" x14ac:dyDescent="0.35">
      <c r="A910" s="34">
        <f t="shared" si="1053"/>
        <v>0</v>
      </c>
      <c r="B910" s="236">
        <f t="shared" si="1054"/>
        <v>0</v>
      </c>
      <c r="C910" s="36">
        <f t="shared" si="1055"/>
        <v>0</v>
      </c>
      <c r="D910" s="35"/>
      <c r="E910" s="35"/>
      <c r="F910" s="35"/>
      <c r="H910" s="35"/>
      <c r="I910" s="54"/>
      <c r="J910" s="54"/>
      <c r="K910" s="35"/>
      <c r="L910" s="35"/>
      <c r="M910" s="37"/>
      <c r="N910" s="38"/>
      <c r="O910" s="83"/>
      <c r="P910" s="87" t="e">
        <f>VLOOKUP(H910,'SW CAT Values'!D:E,2,)</f>
        <v>#N/A</v>
      </c>
      <c r="Q910" s="71"/>
      <c r="R910" s="70">
        <f t="shared" si="1039"/>
        <v>0</v>
      </c>
      <c r="S910" s="70">
        <f t="shared" si="1040"/>
        <v>0</v>
      </c>
      <c r="T910" s="320"/>
      <c r="U910" s="320"/>
      <c r="V910" s="71"/>
      <c r="W910" s="70">
        <f t="shared" si="1041"/>
        <v>0</v>
      </c>
      <c r="X910" s="70">
        <f t="shared" si="1042"/>
        <v>0</v>
      </c>
      <c r="Y910" s="320"/>
      <c r="Z910" s="321"/>
      <c r="AA910" s="72">
        <f t="shared" si="1043"/>
        <v>0</v>
      </c>
      <c r="AB910" s="72">
        <f t="shared" si="1044"/>
        <v>0</v>
      </c>
      <c r="AC910" s="72">
        <f t="shared" si="1045"/>
        <v>0</v>
      </c>
      <c r="AD910" s="72">
        <f t="shared" si="1046"/>
        <v>0</v>
      </c>
      <c r="AE910" s="73">
        <f t="shared" si="1047"/>
        <v>0</v>
      </c>
      <c r="AF910" s="72">
        <f t="shared" si="1048"/>
        <v>0</v>
      </c>
      <c r="AG910" s="72">
        <f t="shared" si="1049"/>
        <v>0</v>
      </c>
      <c r="AH910" s="72">
        <f t="shared" si="1050"/>
        <v>0</v>
      </c>
      <c r="AI910" s="72">
        <f t="shared" si="1051"/>
        <v>0</v>
      </c>
      <c r="AJ910" s="73">
        <f t="shared" si="1052"/>
        <v>0</v>
      </c>
      <c r="AK910" s="39"/>
    </row>
    <row r="911" spans="1:37" x14ac:dyDescent="0.35">
      <c r="A911" s="34">
        <f t="shared" si="1053"/>
        <v>0</v>
      </c>
      <c r="B911" s="236">
        <f t="shared" si="1054"/>
        <v>0</v>
      </c>
      <c r="C911" s="36">
        <f t="shared" si="1055"/>
        <v>0</v>
      </c>
      <c r="D911" s="35"/>
      <c r="E911" s="35"/>
      <c r="F911" s="35"/>
      <c r="H911" s="35"/>
      <c r="I911" s="54"/>
      <c r="J911" s="54"/>
      <c r="K911" s="35"/>
      <c r="L911" s="35"/>
      <c r="M911" s="37"/>
      <c r="N911" s="38"/>
      <c r="O911" s="83"/>
      <c r="P911" s="87" t="e">
        <f>VLOOKUP(H911,'SW CAT Values'!D:E,2,)</f>
        <v>#N/A</v>
      </c>
      <c r="Q911" s="71"/>
      <c r="R911" s="70">
        <f t="shared" si="1039"/>
        <v>0</v>
      </c>
      <c r="S911" s="70">
        <f t="shared" si="1040"/>
        <v>0</v>
      </c>
      <c r="T911" s="320"/>
      <c r="U911" s="320"/>
      <c r="V911" s="71"/>
      <c r="W911" s="70">
        <f t="shared" si="1041"/>
        <v>0</v>
      </c>
      <c r="X911" s="70">
        <f t="shared" si="1042"/>
        <v>0</v>
      </c>
      <c r="Y911" s="320"/>
      <c r="Z911" s="321"/>
      <c r="AA911" s="72">
        <f t="shared" si="1043"/>
        <v>0</v>
      </c>
      <c r="AB911" s="72">
        <f t="shared" si="1044"/>
        <v>0</v>
      </c>
      <c r="AC911" s="72">
        <f t="shared" si="1045"/>
        <v>0</v>
      </c>
      <c r="AD911" s="72">
        <f t="shared" si="1046"/>
        <v>0</v>
      </c>
      <c r="AE911" s="73">
        <f t="shared" si="1047"/>
        <v>0</v>
      </c>
      <c r="AF911" s="72">
        <f t="shared" si="1048"/>
        <v>0</v>
      </c>
      <c r="AG911" s="72">
        <f t="shared" si="1049"/>
        <v>0</v>
      </c>
      <c r="AH911" s="72">
        <f t="shared" si="1050"/>
        <v>0</v>
      </c>
      <c r="AI911" s="72">
        <f t="shared" si="1051"/>
        <v>0</v>
      </c>
      <c r="AJ911" s="73">
        <f t="shared" si="1052"/>
        <v>0</v>
      </c>
      <c r="AK911" s="39"/>
    </row>
    <row r="912" spans="1:37" x14ac:dyDescent="0.35">
      <c r="A912" s="34">
        <f t="shared" ref="A912:A918" si="1056">$A$928</f>
        <v>0</v>
      </c>
      <c r="B912" s="236">
        <f t="shared" si="1054"/>
        <v>0</v>
      </c>
      <c r="C912" s="36">
        <f t="shared" ref="C912:C918" si="1057">$C$928</f>
        <v>0</v>
      </c>
      <c r="D912" s="35"/>
      <c r="E912" s="35"/>
      <c r="F912" s="35"/>
      <c r="H912" s="35"/>
      <c r="I912" s="54"/>
      <c r="J912" s="54"/>
      <c r="K912" s="35"/>
      <c r="L912" s="35"/>
      <c r="M912" s="37"/>
      <c r="N912" s="38"/>
      <c r="O912" s="83"/>
      <c r="P912" s="87" t="e">
        <f>VLOOKUP(H912,'SW CAT Values'!D:E,2,)</f>
        <v>#N/A</v>
      </c>
      <c r="Q912" s="71"/>
      <c r="R912" s="70">
        <f t="shared" si="1039"/>
        <v>0</v>
      </c>
      <c r="S912" s="70">
        <f t="shared" si="1040"/>
        <v>0</v>
      </c>
      <c r="T912" s="320"/>
      <c r="U912" s="320"/>
      <c r="V912" s="71"/>
      <c r="W912" s="70">
        <f t="shared" si="1041"/>
        <v>0</v>
      </c>
      <c r="X912" s="70">
        <f t="shared" si="1042"/>
        <v>0</v>
      </c>
      <c r="Y912" s="320"/>
      <c r="Z912" s="321"/>
      <c r="AA912" s="72">
        <f t="shared" si="1043"/>
        <v>0</v>
      </c>
      <c r="AB912" s="72">
        <f t="shared" si="1044"/>
        <v>0</v>
      </c>
      <c r="AC912" s="72">
        <f t="shared" si="1045"/>
        <v>0</v>
      </c>
      <c r="AD912" s="72">
        <f t="shared" si="1046"/>
        <v>0</v>
      </c>
      <c r="AE912" s="73">
        <f t="shared" si="1047"/>
        <v>0</v>
      </c>
      <c r="AF912" s="72">
        <f t="shared" si="1048"/>
        <v>0</v>
      </c>
      <c r="AG912" s="72">
        <f t="shared" si="1049"/>
        <v>0</v>
      </c>
      <c r="AH912" s="72">
        <f t="shared" si="1050"/>
        <v>0</v>
      </c>
      <c r="AI912" s="72">
        <f t="shared" si="1051"/>
        <v>0</v>
      </c>
      <c r="AJ912" s="73">
        <f t="shared" si="1052"/>
        <v>0</v>
      </c>
      <c r="AK912" s="39"/>
    </row>
    <row r="913" spans="1:37" x14ac:dyDescent="0.35">
      <c r="A913" s="34">
        <f t="shared" si="1056"/>
        <v>0</v>
      </c>
      <c r="B913" s="236">
        <f t="shared" si="1054"/>
        <v>0</v>
      </c>
      <c r="C913" s="36">
        <f t="shared" si="1057"/>
        <v>0</v>
      </c>
      <c r="D913" s="35"/>
      <c r="E913" s="35"/>
      <c r="F913" s="35"/>
      <c r="H913" s="35"/>
      <c r="I913" s="54"/>
      <c r="J913" s="54"/>
      <c r="K913" s="35"/>
      <c r="L913" s="35"/>
      <c r="M913" s="37"/>
      <c r="N913" s="38"/>
      <c r="O913" s="83"/>
      <c r="P913" s="87" t="e">
        <f>VLOOKUP(H913,'SW CAT Values'!D:E,2,)</f>
        <v>#N/A</v>
      </c>
      <c r="Q913" s="71"/>
      <c r="R913" s="70">
        <f t="shared" si="1039"/>
        <v>0</v>
      </c>
      <c r="S913" s="70">
        <f t="shared" si="1040"/>
        <v>0</v>
      </c>
      <c r="T913" s="320"/>
      <c r="U913" s="320"/>
      <c r="V913" s="71"/>
      <c r="W913" s="70">
        <f t="shared" si="1041"/>
        <v>0</v>
      </c>
      <c r="X913" s="70">
        <f t="shared" si="1042"/>
        <v>0</v>
      </c>
      <c r="Y913" s="320"/>
      <c r="Z913" s="321"/>
      <c r="AA913" s="72">
        <f t="shared" si="1043"/>
        <v>0</v>
      </c>
      <c r="AB913" s="72">
        <f t="shared" si="1044"/>
        <v>0</v>
      </c>
      <c r="AC913" s="72">
        <f t="shared" si="1045"/>
        <v>0</v>
      </c>
      <c r="AD913" s="72">
        <f t="shared" si="1046"/>
        <v>0</v>
      </c>
      <c r="AE913" s="73">
        <f t="shared" si="1047"/>
        <v>0</v>
      </c>
      <c r="AF913" s="72">
        <f t="shared" si="1048"/>
        <v>0</v>
      </c>
      <c r="AG913" s="72">
        <f t="shared" si="1049"/>
        <v>0</v>
      </c>
      <c r="AH913" s="72">
        <f t="shared" si="1050"/>
        <v>0</v>
      </c>
      <c r="AI913" s="72">
        <f t="shared" si="1051"/>
        <v>0</v>
      </c>
      <c r="AJ913" s="73">
        <f t="shared" si="1052"/>
        <v>0</v>
      </c>
      <c r="AK913" s="39"/>
    </row>
    <row r="914" spans="1:37" x14ac:dyDescent="0.35">
      <c r="A914" s="34">
        <f t="shared" si="1056"/>
        <v>0</v>
      </c>
      <c r="B914" s="236">
        <f t="shared" si="1054"/>
        <v>0</v>
      </c>
      <c r="C914" s="36">
        <f t="shared" si="1057"/>
        <v>0</v>
      </c>
      <c r="D914" s="35"/>
      <c r="E914" s="35"/>
      <c r="F914" s="35"/>
      <c r="H914" s="35"/>
      <c r="I914" s="54"/>
      <c r="J914" s="54"/>
      <c r="K914" s="35"/>
      <c r="L914" s="35"/>
      <c r="M914" s="37"/>
      <c r="N914" s="38"/>
      <c r="O914" s="83"/>
      <c r="P914" s="87" t="e">
        <f>VLOOKUP(H914,'SW CAT Values'!D:E,2,)</f>
        <v>#N/A</v>
      </c>
      <c r="Q914" s="71"/>
      <c r="R914" s="70">
        <f t="shared" si="1039"/>
        <v>0</v>
      </c>
      <c r="S914" s="70">
        <f t="shared" si="1040"/>
        <v>0</v>
      </c>
      <c r="T914" s="320"/>
      <c r="U914" s="320"/>
      <c r="V914" s="71"/>
      <c r="W914" s="70">
        <f t="shared" si="1041"/>
        <v>0</v>
      </c>
      <c r="X914" s="70">
        <f t="shared" si="1042"/>
        <v>0</v>
      </c>
      <c r="Y914" s="320"/>
      <c r="Z914" s="321"/>
      <c r="AA914" s="72">
        <f t="shared" si="1043"/>
        <v>0</v>
      </c>
      <c r="AB914" s="72">
        <f t="shared" si="1044"/>
        <v>0</v>
      </c>
      <c r="AC914" s="72">
        <f t="shared" si="1045"/>
        <v>0</v>
      </c>
      <c r="AD914" s="72">
        <f t="shared" si="1046"/>
        <v>0</v>
      </c>
      <c r="AE914" s="73">
        <f t="shared" si="1047"/>
        <v>0</v>
      </c>
      <c r="AF914" s="72">
        <f t="shared" si="1048"/>
        <v>0</v>
      </c>
      <c r="AG914" s="72">
        <f t="shared" si="1049"/>
        <v>0</v>
      </c>
      <c r="AH914" s="72">
        <f t="shared" si="1050"/>
        <v>0</v>
      </c>
      <c r="AI914" s="72">
        <f t="shared" si="1051"/>
        <v>0</v>
      </c>
      <c r="AJ914" s="73">
        <f t="shared" si="1052"/>
        <v>0</v>
      </c>
      <c r="AK914" s="39"/>
    </row>
    <row r="915" spans="1:37" x14ac:dyDescent="0.35">
      <c r="A915" s="34">
        <f t="shared" si="1056"/>
        <v>0</v>
      </c>
      <c r="B915" s="236">
        <f t="shared" si="1054"/>
        <v>0</v>
      </c>
      <c r="C915" s="36">
        <f t="shared" si="1057"/>
        <v>0</v>
      </c>
      <c r="D915" s="35"/>
      <c r="E915" s="35"/>
      <c r="F915" s="35"/>
      <c r="H915" s="35"/>
      <c r="I915" s="54"/>
      <c r="J915" s="54"/>
      <c r="K915" s="35"/>
      <c r="L915" s="35"/>
      <c r="M915" s="37"/>
      <c r="N915" s="38"/>
      <c r="O915" s="83"/>
      <c r="P915" s="87" t="e">
        <f>VLOOKUP(H915,'SW CAT Values'!D:E,2,)</f>
        <v>#N/A</v>
      </c>
      <c r="Q915" s="71"/>
      <c r="R915" s="70">
        <f t="shared" si="1039"/>
        <v>0</v>
      </c>
      <c r="S915" s="70">
        <f t="shared" si="1040"/>
        <v>0</v>
      </c>
      <c r="T915" s="320"/>
      <c r="U915" s="320"/>
      <c r="V915" s="71"/>
      <c r="W915" s="70">
        <f t="shared" si="1041"/>
        <v>0</v>
      </c>
      <c r="X915" s="70">
        <f t="shared" si="1042"/>
        <v>0</v>
      </c>
      <c r="Y915" s="320"/>
      <c r="Z915" s="321"/>
      <c r="AA915" s="72">
        <f t="shared" si="1043"/>
        <v>0</v>
      </c>
      <c r="AB915" s="72">
        <f t="shared" si="1044"/>
        <v>0</v>
      </c>
      <c r="AC915" s="72">
        <f t="shared" si="1045"/>
        <v>0</v>
      </c>
      <c r="AD915" s="72">
        <f t="shared" si="1046"/>
        <v>0</v>
      </c>
      <c r="AE915" s="73">
        <f t="shared" si="1047"/>
        <v>0</v>
      </c>
      <c r="AF915" s="72">
        <f t="shared" si="1048"/>
        <v>0</v>
      </c>
      <c r="AG915" s="72">
        <f t="shared" si="1049"/>
        <v>0</v>
      </c>
      <c r="AH915" s="72">
        <f t="shared" si="1050"/>
        <v>0</v>
      </c>
      <c r="AI915" s="72">
        <f t="shared" si="1051"/>
        <v>0</v>
      </c>
      <c r="AJ915" s="73">
        <f t="shared" si="1052"/>
        <v>0</v>
      </c>
      <c r="AK915" s="39"/>
    </row>
    <row r="916" spans="1:37" x14ac:dyDescent="0.35">
      <c r="A916" s="34">
        <f t="shared" si="1056"/>
        <v>0</v>
      </c>
      <c r="B916" s="236">
        <f t="shared" si="1054"/>
        <v>0</v>
      </c>
      <c r="C916" s="36">
        <f t="shared" si="1057"/>
        <v>0</v>
      </c>
      <c r="D916" s="35"/>
      <c r="E916" s="35"/>
      <c r="F916" s="35"/>
      <c r="H916" s="35"/>
      <c r="I916" s="54"/>
      <c r="J916" s="54"/>
      <c r="K916" s="35"/>
      <c r="L916" s="35"/>
      <c r="M916" s="37"/>
      <c r="N916" s="38"/>
      <c r="O916" s="83"/>
      <c r="P916" s="87" t="e">
        <f>VLOOKUP(H916,'SW CAT Values'!D:E,2,)</f>
        <v>#N/A</v>
      </c>
      <c r="Q916" s="71"/>
      <c r="R916" s="70">
        <f t="shared" si="1039"/>
        <v>0</v>
      </c>
      <c r="S916" s="70">
        <f t="shared" si="1040"/>
        <v>0</v>
      </c>
      <c r="T916" s="320"/>
      <c r="U916" s="320"/>
      <c r="V916" s="71"/>
      <c r="W916" s="70">
        <f t="shared" si="1041"/>
        <v>0</v>
      </c>
      <c r="X916" s="70">
        <f t="shared" si="1042"/>
        <v>0</v>
      </c>
      <c r="Y916" s="320"/>
      <c r="Z916" s="321"/>
      <c r="AA916" s="72">
        <f t="shared" si="1043"/>
        <v>0</v>
      </c>
      <c r="AB916" s="72">
        <f t="shared" si="1044"/>
        <v>0</v>
      </c>
      <c r="AC916" s="72">
        <f t="shared" si="1045"/>
        <v>0</v>
      </c>
      <c r="AD916" s="72">
        <f t="shared" si="1046"/>
        <v>0</v>
      </c>
      <c r="AE916" s="73">
        <f t="shared" si="1047"/>
        <v>0</v>
      </c>
      <c r="AF916" s="72">
        <f t="shared" si="1048"/>
        <v>0</v>
      </c>
      <c r="AG916" s="72">
        <f t="shared" si="1049"/>
        <v>0</v>
      </c>
      <c r="AH916" s="72">
        <f t="shared" si="1050"/>
        <v>0</v>
      </c>
      <c r="AI916" s="72">
        <f t="shared" si="1051"/>
        <v>0</v>
      </c>
      <c r="AJ916" s="73">
        <f t="shared" si="1052"/>
        <v>0</v>
      </c>
      <c r="AK916" s="39"/>
    </row>
    <row r="917" spans="1:37" x14ac:dyDescent="0.35">
      <c r="A917" s="34">
        <f t="shared" si="1056"/>
        <v>0</v>
      </c>
      <c r="B917" s="236">
        <f t="shared" si="1054"/>
        <v>0</v>
      </c>
      <c r="C917" s="36">
        <f t="shared" si="1057"/>
        <v>0</v>
      </c>
      <c r="D917" s="35"/>
      <c r="E917" s="35"/>
      <c r="F917" s="35"/>
      <c r="H917" s="35"/>
      <c r="I917" s="54"/>
      <c r="J917" s="54"/>
      <c r="K917" s="35"/>
      <c r="L917" s="35"/>
      <c r="M917" s="37"/>
      <c r="N917" s="38"/>
      <c r="O917" s="83"/>
      <c r="P917" s="87" t="e">
        <f>VLOOKUP(H917,'SW CAT Values'!D:E,2,)</f>
        <v>#N/A</v>
      </c>
      <c r="Q917" s="71"/>
      <c r="R917" s="70">
        <f t="shared" si="1039"/>
        <v>0</v>
      </c>
      <c r="S917" s="70">
        <f t="shared" si="1040"/>
        <v>0</v>
      </c>
      <c r="T917" s="320"/>
      <c r="U917" s="320"/>
      <c r="V917" s="71"/>
      <c r="W917" s="70">
        <f t="shared" si="1041"/>
        <v>0</v>
      </c>
      <c r="X917" s="70">
        <f t="shared" si="1042"/>
        <v>0</v>
      </c>
      <c r="Y917" s="320"/>
      <c r="Z917" s="321"/>
      <c r="AA917" s="72">
        <f t="shared" si="1043"/>
        <v>0</v>
      </c>
      <c r="AB917" s="72">
        <f t="shared" si="1044"/>
        <v>0</v>
      </c>
      <c r="AC917" s="72">
        <f t="shared" si="1045"/>
        <v>0</v>
      </c>
      <c r="AD917" s="72">
        <f t="shared" si="1046"/>
        <v>0</v>
      </c>
      <c r="AE917" s="73">
        <f t="shared" si="1047"/>
        <v>0</v>
      </c>
      <c r="AF917" s="72">
        <f t="shared" si="1048"/>
        <v>0</v>
      </c>
      <c r="AG917" s="72">
        <f t="shared" si="1049"/>
        <v>0</v>
      </c>
      <c r="AH917" s="72">
        <f t="shared" si="1050"/>
        <v>0</v>
      </c>
      <c r="AI917" s="72">
        <f t="shared" si="1051"/>
        <v>0</v>
      </c>
      <c r="AJ917" s="73">
        <f t="shared" si="1052"/>
        <v>0</v>
      </c>
      <c r="AK917" s="39"/>
    </row>
    <row r="918" spans="1:37" x14ac:dyDescent="0.35">
      <c r="A918" s="34">
        <f t="shared" si="1056"/>
        <v>0</v>
      </c>
      <c r="B918" s="236">
        <f t="shared" si="1054"/>
        <v>0</v>
      </c>
      <c r="C918" s="36">
        <f t="shared" si="1057"/>
        <v>0</v>
      </c>
      <c r="D918" s="35"/>
      <c r="E918" s="35"/>
      <c r="F918" s="35"/>
      <c r="H918" s="35"/>
      <c r="I918" s="54"/>
      <c r="J918" s="54"/>
      <c r="K918" s="35"/>
      <c r="L918" s="35"/>
      <c r="M918" s="37"/>
      <c r="N918" s="38"/>
      <c r="O918" s="83"/>
      <c r="P918" s="87" t="e">
        <f>VLOOKUP(H918,'SW CAT Values'!D:E,2,)</f>
        <v>#N/A</v>
      </c>
      <c r="Q918" s="71"/>
      <c r="R918" s="70">
        <f t="shared" si="1039"/>
        <v>0</v>
      </c>
      <c r="S918" s="70">
        <f t="shared" si="1040"/>
        <v>0</v>
      </c>
      <c r="T918" s="320"/>
      <c r="U918" s="320"/>
      <c r="V918" s="71"/>
      <c r="W918" s="70">
        <f t="shared" si="1041"/>
        <v>0</v>
      </c>
      <c r="X918" s="70">
        <f t="shared" si="1042"/>
        <v>0</v>
      </c>
      <c r="Y918" s="320"/>
      <c r="Z918" s="321"/>
      <c r="AA918" s="72">
        <f t="shared" si="1043"/>
        <v>0</v>
      </c>
      <c r="AB918" s="72">
        <f t="shared" si="1044"/>
        <v>0</v>
      </c>
      <c r="AC918" s="72">
        <f t="shared" si="1045"/>
        <v>0</v>
      </c>
      <c r="AD918" s="72">
        <f t="shared" si="1046"/>
        <v>0</v>
      </c>
      <c r="AE918" s="73">
        <f t="shared" si="1047"/>
        <v>0</v>
      </c>
      <c r="AF918" s="72">
        <f t="shared" si="1048"/>
        <v>0</v>
      </c>
      <c r="AG918" s="72">
        <f t="shared" si="1049"/>
        <v>0</v>
      </c>
      <c r="AH918" s="72">
        <f t="shared" si="1050"/>
        <v>0</v>
      </c>
      <c r="AI918" s="72">
        <f t="shared" si="1051"/>
        <v>0</v>
      </c>
      <c r="AJ918" s="73">
        <f t="shared" si="1052"/>
        <v>0</v>
      </c>
      <c r="AK918" s="39"/>
    </row>
    <row r="919" spans="1:37" x14ac:dyDescent="0.35">
      <c r="A919" s="34">
        <f t="shared" ref="A919:A927" si="1058">$A$928</f>
        <v>0</v>
      </c>
      <c r="B919" s="236">
        <f t="shared" si="1054"/>
        <v>0</v>
      </c>
      <c r="C919" s="36">
        <f t="shared" ref="C919:C927" si="1059">$C$928</f>
        <v>0</v>
      </c>
      <c r="D919" s="35"/>
      <c r="E919" s="35"/>
      <c r="F919" s="35"/>
      <c r="H919" s="35"/>
      <c r="I919" s="54"/>
      <c r="J919" s="54"/>
      <c r="K919" s="35"/>
      <c r="L919" s="35"/>
      <c r="M919" s="37"/>
      <c r="N919" s="38"/>
      <c r="O919" s="83"/>
      <c r="P919" s="87" t="e">
        <f>VLOOKUP(H919,'SW CAT Values'!D:E,2,)</f>
        <v>#N/A</v>
      </c>
      <c r="Q919" s="71"/>
      <c r="R919" s="70">
        <f t="shared" si="1039"/>
        <v>0</v>
      </c>
      <c r="S919" s="70">
        <f t="shared" si="1040"/>
        <v>0</v>
      </c>
      <c r="T919" s="320"/>
      <c r="U919" s="320"/>
      <c r="V919" s="71"/>
      <c r="W919" s="70">
        <f t="shared" si="1041"/>
        <v>0</v>
      </c>
      <c r="X919" s="70">
        <f t="shared" si="1042"/>
        <v>0</v>
      </c>
      <c r="Y919" s="320"/>
      <c r="Z919" s="321"/>
      <c r="AA919" s="72">
        <f t="shared" si="1043"/>
        <v>0</v>
      </c>
      <c r="AB919" s="72">
        <f t="shared" si="1044"/>
        <v>0</v>
      </c>
      <c r="AC919" s="72">
        <f t="shared" si="1045"/>
        <v>0</v>
      </c>
      <c r="AD919" s="72">
        <f t="shared" si="1046"/>
        <v>0</v>
      </c>
      <c r="AE919" s="73">
        <f t="shared" si="1047"/>
        <v>0</v>
      </c>
      <c r="AF919" s="72">
        <f t="shared" si="1048"/>
        <v>0</v>
      </c>
      <c r="AG919" s="72">
        <f t="shared" si="1049"/>
        <v>0</v>
      </c>
      <c r="AH919" s="72">
        <f t="shared" si="1050"/>
        <v>0</v>
      </c>
      <c r="AI919" s="72">
        <f t="shared" si="1051"/>
        <v>0</v>
      </c>
      <c r="AJ919" s="73">
        <f t="shared" si="1052"/>
        <v>0</v>
      </c>
      <c r="AK919" s="39"/>
    </row>
    <row r="920" spans="1:37" x14ac:dyDescent="0.35">
      <c r="A920" s="34">
        <f t="shared" si="1058"/>
        <v>0</v>
      </c>
      <c r="B920" s="236">
        <f t="shared" si="1054"/>
        <v>0</v>
      </c>
      <c r="C920" s="36">
        <f t="shared" si="1059"/>
        <v>0</v>
      </c>
      <c r="D920" s="35"/>
      <c r="E920" s="35"/>
      <c r="F920" s="35"/>
      <c r="H920" s="35"/>
      <c r="I920" s="54"/>
      <c r="J920" s="54"/>
      <c r="K920" s="35"/>
      <c r="L920" s="35"/>
      <c r="M920" s="37"/>
      <c r="N920" s="38"/>
      <c r="O920" s="83"/>
      <c r="P920" s="87" t="e">
        <f>VLOOKUP(H920,'SW CAT Values'!D:E,2,)</f>
        <v>#N/A</v>
      </c>
      <c r="Q920" s="71"/>
      <c r="R920" s="70">
        <f t="shared" si="1039"/>
        <v>0</v>
      </c>
      <c r="S920" s="70">
        <f t="shared" si="1040"/>
        <v>0</v>
      </c>
      <c r="T920" s="320"/>
      <c r="U920" s="320"/>
      <c r="V920" s="71"/>
      <c r="W920" s="70">
        <f t="shared" si="1041"/>
        <v>0</v>
      </c>
      <c r="X920" s="70">
        <f t="shared" si="1042"/>
        <v>0</v>
      </c>
      <c r="Y920" s="320"/>
      <c r="Z920" s="321"/>
      <c r="AA920" s="72">
        <f t="shared" si="1043"/>
        <v>0</v>
      </c>
      <c r="AB920" s="72">
        <f t="shared" si="1044"/>
        <v>0</v>
      </c>
      <c r="AC920" s="72">
        <f t="shared" si="1045"/>
        <v>0</v>
      </c>
      <c r="AD920" s="72">
        <f t="shared" si="1046"/>
        <v>0</v>
      </c>
      <c r="AE920" s="73">
        <f t="shared" si="1047"/>
        <v>0</v>
      </c>
      <c r="AF920" s="72">
        <f t="shared" si="1048"/>
        <v>0</v>
      </c>
      <c r="AG920" s="72">
        <f t="shared" si="1049"/>
        <v>0</v>
      </c>
      <c r="AH920" s="72">
        <f t="shared" si="1050"/>
        <v>0</v>
      </c>
      <c r="AI920" s="72">
        <f t="shared" si="1051"/>
        <v>0</v>
      </c>
      <c r="AJ920" s="73">
        <f t="shared" si="1052"/>
        <v>0</v>
      </c>
      <c r="AK920" s="39"/>
    </row>
    <row r="921" spans="1:37" x14ac:dyDescent="0.35">
      <c r="A921" s="34">
        <f t="shared" si="1058"/>
        <v>0</v>
      </c>
      <c r="B921" s="236">
        <f t="shared" si="1054"/>
        <v>0</v>
      </c>
      <c r="C921" s="36">
        <f t="shared" si="1059"/>
        <v>0</v>
      </c>
      <c r="D921" s="35"/>
      <c r="E921" s="35"/>
      <c r="F921" s="35"/>
      <c r="H921" s="35"/>
      <c r="I921" s="54"/>
      <c r="J921" s="54"/>
      <c r="K921" s="35"/>
      <c r="L921" s="35"/>
      <c r="M921" s="37"/>
      <c r="N921" s="38"/>
      <c r="O921" s="83"/>
      <c r="P921" s="87" t="e">
        <f>VLOOKUP(H921,'SW CAT Values'!D:E,2,)</f>
        <v>#N/A</v>
      </c>
      <c r="Q921" s="71"/>
      <c r="R921" s="70">
        <f t="shared" si="1039"/>
        <v>0</v>
      </c>
      <c r="S921" s="70">
        <f t="shared" si="1040"/>
        <v>0</v>
      </c>
      <c r="T921" s="320"/>
      <c r="U921" s="320"/>
      <c r="V921" s="71"/>
      <c r="W921" s="70">
        <f t="shared" si="1041"/>
        <v>0</v>
      </c>
      <c r="X921" s="70">
        <f t="shared" si="1042"/>
        <v>0</v>
      </c>
      <c r="Y921" s="320"/>
      <c r="Z921" s="321"/>
      <c r="AA921" s="72">
        <f t="shared" si="1043"/>
        <v>0</v>
      </c>
      <c r="AB921" s="72">
        <f t="shared" si="1044"/>
        <v>0</v>
      </c>
      <c r="AC921" s="72">
        <f t="shared" si="1045"/>
        <v>0</v>
      </c>
      <c r="AD921" s="72">
        <f t="shared" si="1046"/>
        <v>0</v>
      </c>
      <c r="AE921" s="73">
        <f t="shared" si="1047"/>
        <v>0</v>
      </c>
      <c r="AF921" s="72">
        <f t="shared" si="1048"/>
        <v>0</v>
      </c>
      <c r="AG921" s="72">
        <f t="shared" si="1049"/>
        <v>0</v>
      </c>
      <c r="AH921" s="72">
        <f t="shared" si="1050"/>
        <v>0</v>
      </c>
      <c r="AI921" s="72">
        <f t="shared" si="1051"/>
        <v>0</v>
      </c>
      <c r="AJ921" s="73">
        <f t="shared" si="1052"/>
        <v>0</v>
      </c>
      <c r="AK921" s="39"/>
    </row>
    <row r="922" spans="1:37" x14ac:dyDescent="0.35">
      <c r="A922" s="34">
        <f t="shared" si="1058"/>
        <v>0</v>
      </c>
      <c r="B922" s="236">
        <f t="shared" si="1054"/>
        <v>0</v>
      </c>
      <c r="C922" s="36">
        <f t="shared" si="1059"/>
        <v>0</v>
      </c>
      <c r="D922" s="35"/>
      <c r="E922" s="35"/>
      <c r="F922" s="35"/>
      <c r="H922" s="35"/>
      <c r="I922" s="54"/>
      <c r="J922" s="54"/>
      <c r="K922" s="35"/>
      <c r="L922" s="35"/>
      <c r="M922" s="37"/>
      <c r="N922" s="38"/>
      <c r="O922" s="83"/>
      <c r="P922" s="87" t="e">
        <f>VLOOKUP(H922,'SW CAT Values'!D:E,2,)</f>
        <v>#N/A</v>
      </c>
      <c r="Q922" s="71"/>
      <c r="R922" s="70">
        <f t="shared" si="1039"/>
        <v>0</v>
      </c>
      <c r="S922" s="70">
        <f t="shared" si="1040"/>
        <v>0</v>
      </c>
      <c r="T922" s="320"/>
      <c r="U922" s="320"/>
      <c r="V922" s="71"/>
      <c r="W922" s="70">
        <f t="shared" si="1041"/>
        <v>0</v>
      </c>
      <c r="X922" s="70">
        <f t="shared" si="1042"/>
        <v>0</v>
      </c>
      <c r="Y922" s="320"/>
      <c r="Z922" s="321"/>
      <c r="AA922" s="72">
        <f t="shared" si="1043"/>
        <v>0</v>
      </c>
      <c r="AB922" s="72">
        <f t="shared" si="1044"/>
        <v>0</v>
      </c>
      <c r="AC922" s="72">
        <f t="shared" si="1045"/>
        <v>0</v>
      </c>
      <c r="AD922" s="72">
        <f t="shared" si="1046"/>
        <v>0</v>
      </c>
      <c r="AE922" s="73">
        <f t="shared" si="1047"/>
        <v>0</v>
      </c>
      <c r="AF922" s="72">
        <f t="shared" si="1048"/>
        <v>0</v>
      </c>
      <c r="AG922" s="72">
        <f t="shared" si="1049"/>
        <v>0</v>
      </c>
      <c r="AH922" s="72">
        <f t="shared" si="1050"/>
        <v>0</v>
      </c>
      <c r="AI922" s="72">
        <f t="shared" si="1051"/>
        <v>0</v>
      </c>
      <c r="AJ922" s="73">
        <f t="shared" si="1052"/>
        <v>0</v>
      </c>
      <c r="AK922" s="39"/>
    </row>
    <row r="923" spans="1:37" x14ac:dyDescent="0.35">
      <c r="A923" s="34">
        <f t="shared" si="1058"/>
        <v>0</v>
      </c>
      <c r="B923" s="236">
        <f t="shared" si="1054"/>
        <v>0</v>
      </c>
      <c r="C923" s="36">
        <f t="shared" si="1059"/>
        <v>0</v>
      </c>
      <c r="D923" s="35"/>
      <c r="E923" s="35"/>
      <c r="F923" s="35"/>
      <c r="H923" s="35"/>
      <c r="I923" s="54"/>
      <c r="J923" s="54"/>
      <c r="K923" s="35"/>
      <c r="L923" s="35"/>
      <c r="M923" s="37"/>
      <c r="N923" s="38"/>
      <c r="O923" s="83"/>
      <c r="P923" s="87" t="e">
        <f>VLOOKUP(H923,'SW CAT Values'!D:E,2,)</f>
        <v>#N/A</v>
      </c>
      <c r="Q923" s="71"/>
      <c r="R923" s="70">
        <f t="shared" si="1039"/>
        <v>0</v>
      </c>
      <c r="S923" s="70">
        <f t="shared" si="1040"/>
        <v>0</v>
      </c>
      <c r="T923" s="320"/>
      <c r="U923" s="320"/>
      <c r="V923" s="71"/>
      <c r="W923" s="70">
        <f t="shared" si="1041"/>
        <v>0</v>
      </c>
      <c r="X923" s="70">
        <f t="shared" si="1042"/>
        <v>0</v>
      </c>
      <c r="Y923" s="320"/>
      <c r="Z923" s="321"/>
      <c r="AA923" s="72">
        <f t="shared" si="1043"/>
        <v>0</v>
      </c>
      <c r="AB923" s="72">
        <f t="shared" si="1044"/>
        <v>0</v>
      </c>
      <c r="AC923" s="72">
        <f t="shared" si="1045"/>
        <v>0</v>
      </c>
      <c r="AD923" s="72">
        <f t="shared" si="1046"/>
        <v>0</v>
      </c>
      <c r="AE923" s="73">
        <f t="shared" si="1047"/>
        <v>0</v>
      </c>
      <c r="AF923" s="72">
        <f t="shared" si="1048"/>
        <v>0</v>
      </c>
      <c r="AG923" s="72">
        <f t="shared" si="1049"/>
        <v>0</v>
      </c>
      <c r="AH923" s="72">
        <f t="shared" si="1050"/>
        <v>0</v>
      </c>
      <c r="AI923" s="72">
        <f t="shared" si="1051"/>
        <v>0</v>
      </c>
      <c r="AJ923" s="73">
        <f t="shared" si="1052"/>
        <v>0</v>
      </c>
      <c r="AK923" s="39"/>
    </row>
    <row r="924" spans="1:37" x14ac:dyDescent="0.35">
      <c r="A924" s="34">
        <f t="shared" si="1058"/>
        <v>0</v>
      </c>
      <c r="B924" s="236">
        <f t="shared" si="1054"/>
        <v>0</v>
      </c>
      <c r="C924" s="36">
        <f t="shared" si="1059"/>
        <v>0</v>
      </c>
      <c r="D924" s="35"/>
      <c r="E924" s="35"/>
      <c r="F924" s="35"/>
      <c r="H924" s="35"/>
      <c r="I924" s="54"/>
      <c r="J924" s="54"/>
      <c r="K924" s="35"/>
      <c r="L924" s="35"/>
      <c r="M924" s="37"/>
      <c r="N924" s="38"/>
      <c r="O924" s="83"/>
      <c r="P924" s="87" t="e">
        <f>VLOOKUP(H924,'SW CAT Values'!D:E,2,)</f>
        <v>#N/A</v>
      </c>
      <c r="Q924" s="71"/>
      <c r="R924" s="70">
        <f t="shared" si="1039"/>
        <v>0</v>
      </c>
      <c r="S924" s="70">
        <f t="shared" si="1040"/>
        <v>0</v>
      </c>
      <c r="T924" s="320"/>
      <c r="U924" s="320"/>
      <c r="V924" s="71"/>
      <c r="W924" s="70">
        <f t="shared" si="1041"/>
        <v>0</v>
      </c>
      <c r="X924" s="70">
        <f t="shared" si="1042"/>
        <v>0</v>
      </c>
      <c r="Y924" s="320"/>
      <c r="Z924" s="321"/>
      <c r="AA924" s="72">
        <f t="shared" si="1043"/>
        <v>0</v>
      </c>
      <c r="AB924" s="72">
        <f t="shared" si="1044"/>
        <v>0</v>
      </c>
      <c r="AC924" s="72">
        <f t="shared" si="1045"/>
        <v>0</v>
      </c>
      <c r="AD924" s="72">
        <f t="shared" si="1046"/>
        <v>0</v>
      </c>
      <c r="AE924" s="73">
        <f t="shared" si="1047"/>
        <v>0</v>
      </c>
      <c r="AF924" s="72">
        <f t="shared" si="1048"/>
        <v>0</v>
      </c>
      <c r="AG924" s="72">
        <f t="shared" si="1049"/>
        <v>0</v>
      </c>
      <c r="AH924" s="72">
        <f t="shared" si="1050"/>
        <v>0</v>
      </c>
      <c r="AI924" s="72">
        <f t="shared" si="1051"/>
        <v>0</v>
      </c>
      <c r="AJ924" s="73">
        <f t="shared" si="1052"/>
        <v>0</v>
      </c>
      <c r="AK924" s="39"/>
    </row>
    <row r="925" spans="1:37" x14ac:dyDescent="0.35">
      <c r="A925" s="34">
        <f t="shared" si="1058"/>
        <v>0</v>
      </c>
      <c r="B925" s="236">
        <f t="shared" si="1054"/>
        <v>0</v>
      </c>
      <c r="C925" s="36">
        <f t="shared" si="1059"/>
        <v>0</v>
      </c>
      <c r="D925" s="35"/>
      <c r="E925" s="35"/>
      <c r="F925" s="35"/>
      <c r="H925" s="35"/>
      <c r="I925" s="54"/>
      <c r="J925" s="54"/>
      <c r="K925" s="35"/>
      <c r="L925" s="35"/>
      <c r="M925" s="37"/>
      <c r="N925" s="38"/>
      <c r="O925" s="83"/>
      <c r="P925" s="87" t="e">
        <f>VLOOKUP(H925,'SW CAT Values'!D:E,2,)</f>
        <v>#N/A</v>
      </c>
      <c r="Q925" s="71"/>
      <c r="R925" s="70">
        <f t="shared" si="1039"/>
        <v>0</v>
      </c>
      <c r="S925" s="70">
        <f t="shared" si="1040"/>
        <v>0</v>
      </c>
      <c r="T925" s="320"/>
      <c r="U925" s="320"/>
      <c r="V925" s="71"/>
      <c r="W925" s="70">
        <f t="shared" si="1041"/>
        <v>0</v>
      </c>
      <c r="X925" s="70">
        <f t="shared" si="1042"/>
        <v>0</v>
      </c>
      <c r="Y925" s="320"/>
      <c r="Z925" s="321"/>
      <c r="AA925" s="72">
        <f t="shared" si="1043"/>
        <v>0</v>
      </c>
      <c r="AB925" s="72">
        <f t="shared" si="1044"/>
        <v>0</v>
      </c>
      <c r="AC925" s="72">
        <f t="shared" si="1045"/>
        <v>0</v>
      </c>
      <c r="AD925" s="72">
        <f t="shared" si="1046"/>
        <v>0</v>
      </c>
      <c r="AE925" s="73">
        <f t="shared" si="1047"/>
        <v>0</v>
      </c>
      <c r="AF925" s="72">
        <f t="shared" si="1048"/>
        <v>0</v>
      </c>
      <c r="AG925" s="72">
        <f t="shared" si="1049"/>
        <v>0</v>
      </c>
      <c r="AH925" s="72">
        <f t="shared" si="1050"/>
        <v>0</v>
      </c>
      <c r="AI925" s="72">
        <f t="shared" si="1051"/>
        <v>0</v>
      </c>
      <c r="AJ925" s="73">
        <f t="shared" si="1052"/>
        <v>0</v>
      </c>
      <c r="AK925" s="39"/>
    </row>
    <row r="926" spans="1:37" x14ac:dyDescent="0.35">
      <c r="A926" s="34">
        <f t="shared" si="1058"/>
        <v>0</v>
      </c>
      <c r="B926" s="236">
        <f t="shared" si="1054"/>
        <v>0</v>
      </c>
      <c r="C926" s="36">
        <f t="shared" si="1059"/>
        <v>0</v>
      </c>
      <c r="D926" s="35"/>
      <c r="E926" s="35"/>
      <c r="F926" s="35"/>
      <c r="H926" s="35"/>
      <c r="I926" s="54"/>
      <c r="J926" s="54"/>
      <c r="K926" s="35"/>
      <c r="L926" s="35"/>
      <c r="M926" s="37"/>
      <c r="N926" s="38"/>
      <c r="O926" s="83"/>
      <c r="P926" s="87" t="e">
        <f>VLOOKUP(H926,'SW CAT Values'!D:E,2,)</f>
        <v>#N/A</v>
      </c>
      <c r="Q926" s="71"/>
      <c r="R926" s="70">
        <f t="shared" si="1039"/>
        <v>0</v>
      </c>
      <c r="S926" s="70">
        <f t="shared" si="1040"/>
        <v>0</v>
      </c>
      <c r="T926" s="320"/>
      <c r="U926" s="320"/>
      <c r="V926" s="71"/>
      <c r="W926" s="70">
        <f t="shared" si="1041"/>
        <v>0</v>
      </c>
      <c r="X926" s="70">
        <f t="shared" si="1042"/>
        <v>0</v>
      </c>
      <c r="Y926" s="320"/>
      <c r="Z926" s="321"/>
      <c r="AA926" s="72">
        <f t="shared" si="1043"/>
        <v>0</v>
      </c>
      <c r="AB926" s="72">
        <f t="shared" si="1044"/>
        <v>0</v>
      </c>
      <c r="AC926" s="72">
        <f t="shared" si="1045"/>
        <v>0</v>
      </c>
      <c r="AD926" s="72">
        <f t="shared" si="1046"/>
        <v>0</v>
      </c>
      <c r="AE926" s="73">
        <f t="shared" si="1047"/>
        <v>0</v>
      </c>
      <c r="AF926" s="72">
        <f t="shared" si="1048"/>
        <v>0</v>
      </c>
      <c r="AG926" s="72">
        <f t="shared" si="1049"/>
        <v>0</v>
      </c>
      <c r="AH926" s="72">
        <f t="shared" si="1050"/>
        <v>0</v>
      </c>
      <c r="AI926" s="72">
        <f t="shared" si="1051"/>
        <v>0</v>
      </c>
      <c r="AJ926" s="73">
        <f t="shared" si="1052"/>
        <v>0</v>
      </c>
      <c r="AK926" s="39"/>
    </row>
    <row r="927" spans="1:37" x14ac:dyDescent="0.35">
      <c r="A927" s="34">
        <f t="shared" si="1058"/>
        <v>0</v>
      </c>
      <c r="B927" s="236">
        <f t="shared" si="1054"/>
        <v>0</v>
      </c>
      <c r="C927" s="36">
        <f t="shared" si="1059"/>
        <v>0</v>
      </c>
      <c r="D927" s="35"/>
      <c r="E927" s="35"/>
      <c r="F927" s="35"/>
      <c r="H927" s="35"/>
      <c r="I927" s="54"/>
      <c r="J927" s="54"/>
      <c r="K927" s="35"/>
      <c r="L927" s="35"/>
      <c r="M927" s="37"/>
      <c r="N927" s="38"/>
      <c r="O927" s="83"/>
      <c r="P927" s="87" t="e">
        <f>VLOOKUP(H927,'SW CAT Values'!D:E,2,)</f>
        <v>#N/A</v>
      </c>
      <c r="Q927" s="71"/>
      <c r="R927" s="70">
        <f t="shared" si="1039"/>
        <v>0</v>
      </c>
      <c r="S927" s="70">
        <f t="shared" si="1040"/>
        <v>0</v>
      </c>
      <c r="T927" s="320"/>
      <c r="U927" s="320"/>
      <c r="V927" s="71"/>
      <c r="W927" s="70">
        <f t="shared" si="1041"/>
        <v>0</v>
      </c>
      <c r="X927" s="70">
        <f t="shared" si="1042"/>
        <v>0</v>
      </c>
      <c r="Y927" s="320"/>
      <c r="Z927" s="321"/>
      <c r="AA927" s="72">
        <f t="shared" si="1043"/>
        <v>0</v>
      </c>
      <c r="AB927" s="72">
        <f t="shared" si="1044"/>
        <v>0</v>
      </c>
      <c r="AC927" s="72">
        <f t="shared" si="1045"/>
        <v>0</v>
      </c>
      <c r="AD927" s="72">
        <f t="shared" si="1046"/>
        <v>0</v>
      </c>
      <c r="AE927" s="73">
        <f t="shared" si="1047"/>
        <v>0</v>
      </c>
      <c r="AF927" s="72">
        <f t="shared" si="1048"/>
        <v>0</v>
      </c>
      <c r="AG927" s="72">
        <f t="shared" si="1049"/>
        <v>0</v>
      </c>
      <c r="AH927" s="72">
        <f t="shared" si="1050"/>
        <v>0</v>
      </c>
      <c r="AI927" s="72">
        <f t="shared" si="1051"/>
        <v>0</v>
      </c>
      <c r="AJ927" s="73">
        <f t="shared" si="1052"/>
        <v>0</v>
      </c>
      <c r="AK927" s="39"/>
    </row>
    <row r="928" spans="1:37" x14ac:dyDescent="0.35">
      <c r="A928" s="40">
        <f>Summary!A36</f>
        <v>0</v>
      </c>
      <c r="B928" s="41">
        <f>Summary!B36</f>
        <v>0</v>
      </c>
      <c r="C928" s="42">
        <f>Summary!C36</f>
        <v>0</v>
      </c>
      <c r="D928" s="43"/>
      <c r="E928" s="44"/>
      <c r="F928" s="43"/>
      <c r="G928" s="45"/>
      <c r="H928" s="41"/>
      <c r="I928" s="45"/>
      <c r="J928" s="45"/>
      <c r="K928" s="46"/>
      <c r="L928" s="166"/>
      <c r="M928" s="167"/>
      <c r="N928" s="166"/>
      <c r="O928" s="168" t="str">
        <f>_xlfn.CONCAT("PERIOD ",A928," TOTAL")</f>
        <v>PERIOD 0 TOTAL</v>
      </c>
      <c r="P928" s="138" t="e">
        <f>SUM(P903:P927)</f>
        <v>#N/A</v>
      </c>
      <c r="Q928" s="157">
        <f>SUM(R928:S928)</f>
        <v>0</v>
      </c>
      <c r="R928" s="157">
        <f>SUM(R903:R927)</f>
        <v>0</v>
      </c>
      <c r="S928" s="157">
        <f>SUM(S903:S927)</f>
        <v>0</v>
      </c>
      <c r="T928" s="74" t="e">
        <f>R928/(R928+S928)</f>
        <v>#DIV/0!</v>
      </c>
      <c r="U928" s="74" t="e">
        <f>S928/(R928+S928)</f>
        <v>#DIV/0!</v>
      </c>
      <c r="V928" s="141">
        <f>SUM(W928:X928)</f>
        <v>0</v>
      </c>
      <c r="W928" s="157">
        <f>SUM(W903:W927)</f>
        <v>0</v>
      </c>
      <c r="X928" s="157">
        <f>SUM(X903:X927)</f>
        <v>0</v>
      </c>
      <c r="Y928" s="74" t="e">
        <f>W928/(W928+X928)</f>
        <v>#DIV/0!</v>
      </c>
      <c r="Z928" s="75" t="e">
        <f>X928/(W928+X928)</f>
        <v>#DIV/0!</v>
      </c>
      <c r="AA928" s="142">
        <f t="shared" ref="AA928:AJ928" si="1060">SUM(AA903:AA927)</f>
        <v>0</v>
      </c>
      <c r="AB928" s="142">
        <f t="shared" si="1060"/>
        <v>0</v>
      </c>
      <c r="AC928" s="142">
        <f t="shared" si="1060"/>
        <v>0</v>
      </c>
      <c r="AD928" s="142">
        <f t="shared" si="1060"/>
        <v>0</v>
      </c>
      <c r="AE928" s="143">
        <f t="shared" si="1060"/>
        <v>0</v>
      </c>
      <c r="AF928" s="142">
        <f t="shared" si="1060"/>
        <v>0</v>
      </c>
      <c r="AG928" s="142">
        <f t="shared" si="1060"/>
        <v>0</v>
      </c>
      <c r="AH928" s="142">
        <f t="shared" si="1060"/>
        <v>0</v>
      </c>
      <c r="AI928" s="142">
        <f t="shared" si="1060"/>
        <v>0</v>
      </c>
      <c r="AJ928" s="143">
        <f t="shared" si="1060"/>
        <v>0</v>
      </c>
      <c r="AK928" s="89">
        <f>C928</f>
        <v>0</v>
      </c>
    </row>
    <row r="929" spans="1:37" x14ac:dyDescent="0.35">
      <c r="A929" s="108"/>
      <c r="B929" s="101"/>
      <c r="C929" s="99"/>
      <c r="D929" s="100"/>
      <c r="E929" s="101"/>
      <c r="F929" s="117"/>
      <c r="G929" s="101"/>
      <c r="H929" s="117"/>
      <c r="I929" s="101"/>
      <c r="J929" s="93"/>
      <c r="K929" s="93"/>
      <c r="L929" s="182"/>
      <c r="M929" s="182"/>
      <c r="N929" s="182"/>
      <c r="O929" s="183" t="s">
        <v>120</v>
      </c>
      <c r="P929" s="140" t="e">
        <f t="shared" ref="P929:AJ929" si="1061">P902</f>
        <v>#N/A</v>
      </c>
      <c r="Q929" s="185">
        <f t="shared" si="1061"/>
        <v>0</v>
      </c>
      <c r="R929" s="185">
        <f t="shared" si="1061"/>
        <v>0</v>
      </c>
      <c r="S929" s="185">
        <f t="shared" si="1061"/>
        <v>0</v>
      </c>
      <c r="T929" s="186" t="e">
        <f t="shared" si="1061"/>
        <v>#DIV/0!</v>
      </c>
      <c r="U929" s="186" t="e">
        <f t="shared" si="1061"/>
        <v>#DIV/0!</v>
      </c>
      <c r="V929" s="187">
        <f t="shared" si="1061"/>
        <v>0</v>
      </c>
      <c r="W929" s="185">
        <f t="shared" si="1061"/>
        <v>0</v>
      </c>
      <c r="X929" s="185">
        <f t="shared" si="1061"/>
        <v>0</v>
      </c>
      <c r="Y929" s="186" t="e">
        <f t="shared" si="1061"/>
        <v>#DIV/0!</v>
      </c>
      <c r="Z929" s="188" t="e">
        <f t="shared" si="1061"/>
        <v>#DIV/0!</v>
      </c>
      <c r="AA929" s="189">
        <f t="shared" si="1061"/>
        <v>0</v>
      </c>
      <c r="AB929" s="189">
        <f t="shared" si="1061"/>
        <v>0</v>
      </c>
      <c r="AC929" s="189">
        <f t="shared" si="1061"/>
        <v>0</v>
      </c>
      <c r="AD929" s="189">
        <f t="shared" si="1061"/>
        <v>0</v>
      </c>
      <c r="AE929" s="190">
        <f t="shared" si="1061"/>
        <v>0</v>
      </c>
      <c r="AF929" s="189">
        <f t="shared" si="1061"/>
        <v>0</v>
      </c>
      <c r="AG929" s="189">
        <f t="shared" si="1061"/>
        <v>0</v>
      </c>
      <c r="AH929" s="189">
        <f t="shared" si="1061"/>
        <v>0</v>
      </c>
      <c r="AI929" s="189">
        <f t="shared" si="1061"/>
        <v>0</v>
      </c>
      <c r="AJ929" s="190">
        <f t="shared" si="1061"/>
        <v>0</v>
      </c>
      <c r="AK929" s="90" t="s">
        <v>121</v>
      </c>
    </row>
    <row r="930" spans="1:37" x14ac:dyDescent="0.35">
      <c r="A930" s="47"/>
      <c r="B930" s="48"/>
      <c r="C930" s="49"/>
      <c r="D930" s="50"/>
      <c r="E930" s="51"/>
      <c r="F930" s="48"/>
      <c r="G930" s="51"/>
      <c r="H930" s="48"/>
      <c r="I930" s="51"/>
      <c r="J930" s="52"/>
      <c r="K930" s="53"/>
      <c r="L930" s="198"/>
      <c r="M930" s="199"/>
      <c r="N930" s="198"/>
      <c r="O930" s="199" t="s">
        <v>122</v>
      </c>
      <c r="P930" s="139" t="e">
        <f>SUM(P928:P929)</f>
        <v>#N/A</v>
      </c>
      <c r="Q930" s="159">
        <f>SUM(Q928:Q929)</f>
        <v>0</v>
      </c>
      <c r="R930" s="159">
        <f>SUM(R928:R929)</f>
        <v>0</v>
      </c>
      <c r="S930" s="159">
        <f>SUM(S928:S929)</f>
        <v>0</v>
      </c>
      <c r="T930" s="76" t="e">
        <f>R930/(R930+S930)</f>
        <v>#DIV/0!</v>
      </c>
      <c r="U930" s="76" t="e">
        <f>S930/(R930+S930)</f>
        <v>#DIV/0!</v>
      </c>
      <c r="V930" s="158">
        <f>SUM(V928:V929)</f>
        <v>0</v>
      </c>
      <c r="W930" s="159">
        <f>SUM(W928:W929)</f>
        <v>0</v>
      </c>
      <c r="X930" s="159">
        <f>SUM(X928:X929)</f>
        <v>0</v>
      </c>
      <c r="Y930" s="76" t="e">
        <f>W930/(W930+X930)</f>
        <v>#DIV/0!</v>
      </c>
      <c r="Z930" s="77" t="e">
        <f>X930/(W930+X930)</f>
        <v>#DIV/0!</v>
      </c>
      <c r="AA930" s="144">
        <f t="shared" ref="AA930:AJ930" si="1062">SUM(AA928:AA929)</f>
        <v>0</v>
      </c>
      <c r="AB930" s="144">
        <f t="shared" si="1062"/>
        <v>0</v>
      </c>
      <c r="AC930" s="144">
        <f t="shared" si="1062"/>
        <v>0</v>
      </c>
      <c r="AD930" s="144">
        <f t="shared" si="1062"/>
        <v>0</v>
      </c>
      <c r="AE930" s="145">
        <f t="shared" si="1062"/>
        <v>0</v>
      </c>
      <c r="AF930" s="144">
        <f t="shared" si="1062"/>
        <v>0</v>
      </c>
      <c r="AG930" s="144">
        <f t="shared" si="1062"/>
        <v>0</v>
      </c>
      <c r="AH930" s="144">
        <f t="shared" si="1062"/>
        <v>0</v>
      </c>
      <c r="AI930" s="144">
        <f t="shared" si="1062"/>
        <v>0</v>
      </c>
      <c r="AJ930" s="145">
        <f t="shared" si="1062"/>
        <v>0</v>
      </c>
      <c r="AK930" s="91" t="str">
        <f>O930</f>
        <v>CUMMULATIVE INCIDENT TOTAL</v>
      </c>
    </row>
    <row r="931" spans="1:37" ht="15" thickTop="1" x14ac:dyDescent="0.35">
      <c r="A931" s="34">
        <f>$A$956</f>
        <v>0</v>
      </c>
      <c r="B931" s="236">
        <f>$B$956</f>
        <v>0</v>
      </c>
      <c r="C931" s="36">
        <f>$C$956</f>
        <v>0</v>
      </c>
      <c r="D931" s="35"/>
      <c r="E931" s="35"/>
      <c r="F931" s="35"/>
      <c r="H931" s="35"/>
      <c r="I931" s="54"/>
      <c r="J931" s="54"/>
      <c r="K931" s="35"/>
      <c r="L931" s="35"/>
      <c r="M931" s="37"/>
      <c r="N931" s="38"/>
      <c r="O931" s="83"/>
      <c r="P931" s="87" t="e">
        <f>VLOOKUP(H931,'SW CAT Values'!D:E,2,)</f>
        <v>#N/A</v>
      </c>
      <c r="Q931" s="71"/>
      <c r="R931" s="70">
        <f t="shared" ref="R931:R955" si="1063">IF(D931="Ground",P931*N931,0)</f>
        <v>0</v>
      </c>
      <c r="S931" s="70">
        <f t="shared" ref="S931:S955" si="1064">IF(D931="Ground",P931*O931,0)</f>
        <v>0</v>
      </c>
      <c r="T931" s="320"/>
      <c r="U931" s="320"/>
      <c r="V931" s="71"/>
      <c r="W931" s="70">
        <f t="shared" ref="W931:W955" si="1065">IF(D931="Air",P931*N931,0)</f>
        <v>0</v>
      </c>
      <c r="X931" s="70">
        <f t="shared" ref="X931:X955" si="1066">IF(D931="Air",P931*O931,0)</f>
        <v>0</v>
      </c>
      <c r="Y931" s="320"/>
      <c r="Z931" s="321"/>
      <c r="AA931" s="72">
        <f t="shared" ref="AA931:AA955" si="1067">IF(E931="Crew",P931*N931,0)</f>
        <v>0</v>
      </c>
      <c r="AB931" s="72">
        <f t="shared" ref="AB931:AB955" si="1068">IF(E931="Engine",P931*N931,0)</f>
        <v>0</v>
      </c>
      <c r="AC931" s="72">
        <f t="shared" ref="AC931:AC955" si="1069">IF(E931="Equipment",P931*N931,0)</f>
        <v>0</v>
      </c>
      <c r="AD931" s="72">
        <f t="shared" ref="AD931:AD955" si="1070">IF(E931="Fixed",P931*N931,0)</f>
        <v>0</v>
      </c>
      <c r="AE931" s="73">
        <f t="shared" ref="AE931:AE955" si="1071">IF(E931="Rotary",P931*N931,0)</f>
        <v>0</v>
      </c>
      <c r="AF931" s="72">
        <f t="shared" ref="AF931:AF955" si="1072">IF(E931="Crew",P931*O931,0)</f>
        <v>0</v>
      </c>
      <c r="AG931" s="72">
        <f t="shared" ref="AG931:AG955" si="1073">IF(E931="Engine",P931*O931,0)</f>
        <v>0</v>
      </c>
      <c r="AH931" s="72">
        <f t="shared" ref="AH931:AH955" si="1074">IF(E931="Equipment",P931*O931,0)</f>
        <v>0</v>
      </c>
      <c r="AI931" s="72">
        <f t="shared" ref="AI931:AI955" si="1075">IF(E931="Fixed",P931*O931,0)</f>
        <v>0</v>
      </c>
      <c r="AJ931" s="73">
        <f t="shared" ref="AJ931:AJ955" si="1076">IF(E931="Rotary",P931*O931,0)</f>
        <v>0</v>
      </c>
      <c r="AK931" s="39"/>
    </row>
    <row r="932" spans="1:37" x14ac:dyDescent="0.35">
      <c r="A932" s="34">
        <f t="shared" ref="A932:A939" si="1077">$A$956</f>
        <v>0</v>
      </c>
      <c r="B932" s="236">
        <f t="shared" ref="B932:B955" si="1078">$B$956</f>
        <v>0</v>
      </c>
      <c r="C932" s="36">
        <f t="shared" ref="C932:C939" si="1079">$C$956</f>
        <v>0</v>
      </c>
      <c r="D932" s="35"/>
      <c r="E932" s="35"/>
      <c r="F932" s="35"/>
      <c r="H932" s="35"/>
      <c r="I932" s="54"/>
      <c r="J932" s="54"/>
      <c r="K932" s="35"/>
      <c r="L932" s="35"/>
      <c r="M932" s="37"/>
      <c r="N932" s="38"/>
      <c r="O932" s="83"/>
      <c r="P932" s="87" t="e">
        <f>VLOOKUP(H932,'SW CAT Values'!D:E,2,)</f>
        <v>#N/A</v>
      </c>
      <c r="Q932" s="71"/>
      <c r="R932" s="70">
        <f t="shared" si="1063"/>
        <v>0</v>
      </c>
      <c r="S932" s="70">
        <f t="shared" si="1064"/>
        <v>0</v>
      </c>
      <c r="T932" s="320"/>
      <c r="U932" s="320"/>
      <c r="V932" s="71"/>
      <c r="W932" s="70">
        <f t="shared" si="1065"/>
        <v>0</v>
      </c>
      <c r="X932" s="70">
        <f t="shared" si="1066"/>
        <v>0</v>
      </c>
      <c r="Y932" s="320"/>
      <c r="Z932" s="321"/>
      <c r="AA932" s="72">
        <f t="shared" si="1067"/>
        <v>0</v>
      </c>
      <c r="AB932" s="72">
        <f t="shared" si="1068"/>
        <v>0</v>
      </c>
      <c r="AC932" s="72">
        <f t="shared" si="1069"/>
        <v>0</v>
      </c>
      <c r="AD932" s="72">
        <f t="shared" si="1070"/>
        <v>0</v>
      </c>
      <c r="AE932" s="73">
        <f t="shared" si="1071"/>
        <v>0</v>
      </c>
      <c r="AF932" s="72">
        <f t="shared" si="1072"/>
        <v>0</v>
      </c>
      <c r="AG932" s="72">
        <f t="shared" si="1073"/>
        <v>0</v>
      </c>
      <c r="AH932" s="72">
        <f t="shared" si="1074"/>
        <v>0</v>
      </c>
      <c r="AI932" s="72">
        <f t="shared" si="1075"/>
        <v>0</v>
      </c>
      <c r="AJ932" s="73">
        <f t="shared" si="1076"/>
        <v>0</v>
      </c>
      <c r="AK932" s="39"/>
    </row>
    <row r="933" spans="1:37" x14ac:dyDescent="0.35">
      <c r="A933" s="34">
        <f t="shared" si="1077"/>
        <v>0</v>
      </c>
      <c r="B933" s="236">
        <f t="shared" si="1078"/>
        <v>0</v>
      </c>
      <c r="C933" s="36">
        <f t="shared" si="1079"/>
        <v>0</v>
      </c>
      <c r="D933" s="35"/>
      <c r="E933" s="35"/>
      <c r="F933" s="35"/>
      <c r="H933" s="35"/>
      <c r="I933" s="54"/>
      <c r="J933" s="54"/>
      <c r="K933" s="35"/>
      <c r="L933" s="35"/>
      <c r="M933" s="37"/>
      <c r="N933" s="38"/>
      <c r="O933" s="83"/>
      <c r="P933" s="87" t="e">
        <f>VLOOKUP(H933,'SW CAT Values'!D:E,2,)</f>
        <v>#N/A</v>
      </c>
      <c r="Q933" s="71"/>
      <c r="R933" s="70">
        <f t="shared" si="1063"/>
        <v>0</v>
      </c>
      <c r="S933" s="70">
        <f t="shared" si="1064"/>
        <v>0</v>
      </c>
      <c r="T933" s="320"/>
      <c r="U933" s="320"/>
      <c r="V933" s="71"/>
      <c r="W933" s="70">
        <f t="shared" si="1065"/>
        <v>0</v>
      </c>
      <c r="X933" s="70">
        <f t="shared" si="1066"/>
        <v>0</v>
      </c>
      <c r="Y933" s="320"/>
      <c r="Z933" s="321"/>
      <c r="AA933" s="72">
        <f t="shared" si="1067"/>
        <v>0</v>
      </c>
      <c r="AB933" s="72">
        <f t="shared" si="1068"/>
        <v>0</v>
      </c>
      <c r="AC933" s="72">
        <f t="shared" si="1069"/>
        <v>0</v>
      </c>
      <c r="AD933" s="72">
        <f t="shared" si="1070"/>
        <v>0</v>
      </c>
      <c r="AE933" s="73">
        <f t="shared" si="1071"/>
        <v>0</v>
      </c>
      <c r="AF933" s="72">
        <f t="shared" si="1072"/>
        <v>0</v>
      </c>
      <c r="AG933" s="72">
        <f t="shared" si="1073"/>
        <v>0</v>
      </c>
      <c r="AH933" s="72">
        <f t="shared" si="1074"/>
        <v>0</v>
      </c>
      <c r="AI933" s="72">
        <f t="shared" si="1075"/>
        <v>0</v>
      </c>
      <c r="AJ933" s="73">
        <f t="shared" si="1076"/>
        <v>0</v>
      </c>
      <c r="AK933" s="39"/>
    </row>
    <row r="934" spans="1:37" x14ac:dyDescent="0.35">
      <c r="A934" s="34">
        <f t="shared" si="1077"/>
        <v>0</v>
      </c>
      <c r="B934" s="236">
        <f t="shared" si="1078"/>
        <v>0</v>
      </c>
      <c r="C934" s="36">
        <f t="shared" si="1079"/>
        <v>0</v>
      </c>
      <c r="D934" s="35"/>
      <c r="E934" s="35"/>
      <c r="F934" s="35"/>
      <c r="H934" s="35"/>
      <c r="I934" s="54"/>
      <c r="J934" s="54"/>
      <c r="K934" s="35"/>
      <c r="L934" s="35"/>
      <c r="M934" s="37"/>
      <c r="N934" s="38"/>
      <c r="O934" s="83"/>
      <c r="P934" s="87" t="e">
        <f>VLOOKUP(H934,'SW CAT Values'!D:E,2,)</f>
        <v>#N/A</v>
      </c>
      <c r="Q934" s="71"/>
      <c r="R934" s="70">
        <f t="shared" si="1063"/>
        <v>0</v>
      </c>
      <c r="S934" s="70">
        <f t="shared" si="1064"/>
        <v>0</v>
      </c>
      <c r="T934" s="320"/>
      <c r="U934" s="320"/>
      <c r="V934" s="71"/>
      <c r="W934" s="70">
        <f t="shared" si="1065"/>
        <v>0</v>
      </c>
      <c r="X934" s="70">
        <f t="shared" si="1066"/>
        <v>0</v>
      </c>
      <c r="Y934" s="320"/>
      <c r="Z934" s="321"/>
      <c r="AA934" s="72">
        <f t="shared" si="1067"/>
        <v>0</v>
      </c>
      <c r="AB934" s="72">
        <f t="shared" si="1068"/>
        <v>0</v>
      </c>
      <c r="AC934" s="72">
        <f t="shared" si="1069"/>
        <v>0</v>
      </c>
      <c r="AD934" s="72">
        <f t="shared" si="1070"/>
        <v>0</v>
      </c>
      <c r="AE934" s="73">
        <f t="shared" si="1071"/>
        <v>0</v>
      </c>
      <c r="AF934" s="72">
        <f t="shared" si="1072"/>
        <v>0</v>
      </c>
      <c r="AG934" s="72">
        <f t="shared" si="1073"/>
        <v>0</v>
      </c>
      <c r="AH934" s="72">
        <f t="shared" si="1074"/>
        <v>0</v>
      </c>
      <c r="AI934" s="72">
        <f t="shared" si="1075"/>
        <v>0</v>
      </c>
      <c r="AJ934" s="73">
        <f t="shared" si="1076"/>
        <v>0</v>
      </c>
      <c r="AK934" s="39"/>
    </row>
    <row r="935" spans="1:37" x14ac:dyDescent="0.35">
      <c r="A935" s="34">
        <f t="shared" si="1077"/>
        <v>0</v>
      </c>
      <c r="B935" s="236">
        <f t="shared" si="1078"/>
        <v>0</v>
      </c>
      <c r="C935" s="36">
        <f t="shared" si="1079"/>
        <v>0</v>
      </c>
      <c r="D935" s="35"/>
      <c r="E935" s="35"/>
      <c r="F935" s="35"/>
      <c r="H935" s="35"/>
      <c r="I935" s="54"/>
      <c r="J935" s="54"/>
      <c r="K935" s="35"/>
      <c r="L935" s="35"/>
      <c r="M935" s="37"/>
      <c r="N935" s="38"/>
      <c r="O935" s="83"/>
      <c r="P935" s="87" t="e">
        <f>VLOOKUP(H935,'SW CAT Values'!D:E,2,)</f>
        <v>#N/A</v>
      </c>
      <c r="Q935" s="71"/>
      <c r="R935" s="70">
        <f t="shared" si="1063"/>
        <v>0</v>
      </c>
      <c r="S935" s="70">
        <f t="shared" si="1064"/>
        <v>0</v>
      </c>
      <c r="T935" s="320"/>
      <c r="U935" s="320"/>
      <c r="V935" s="71"/>
      <c r="W935" s="70">
        <f t="shared" si="1065"/>
        <v>0</v>
      </c>
      <c r="X935" s="70">
        <f t="shared" si="1066"/>
        <v>0</v>
      </c>
      <c r="Y935" s="320"/>
      <c r="Z935" s="321"/>
      <c r="AA935" s="72">
        <f t="shared" si="1067"/>
        <v>0</v>
      </c>
      <c r="AB935" s="72">
        <f t="shared" si="1068"/>
        <v>0</v>
      </c>
      <c r="AC935" s="72">
        <f t="shared" si="1069"/>
        <v>0</v>
      </c>
      <c r="AD935" s="72">
        <f t="shared" si="1070"/>
        <v>0</v>
      </c>
      <c r="AE935" s="73">
        <f t="shared" si="1071"/>
        <v>0</v>
      </c>
      <c r="AF935" s="72">
        <f t="shared" si="1072"/>
        <v>0</v>
      </c>
      <c r="AG935" s="72">
        <f t="shared" si="1073"/>
        <v>0</v>
      </c>
      <c r="AH935" s="72">
        <f t="shared" si="1074"/>
        <v>0</v>
      </c>
      <c r="AI935" s="72">
        <f t="shared" si="1075"/>
        <v>0</v>
      </c>
      <c r="AJ935" s="73">
        <f t="shared" si="1076"/>
        <v>0</v>
      </c>
      <c r="AK935" s="39"/>
    </row>
    <row r="936" spans="1:37" x14ac:dyDescent="0.35">
      <c r="A936" s="34">
        <f t="shared" si="1077"/>
        <v>0</v>
      </c>
      <c r="B936" s="236">
        <f t="shared" si="1078"/>
        <v>0</v>
      </c>
      <c r="C936" s="36">
        <f t="shared" si="1079"/>
        <v>0</v>
      </c>
      <c r="D936" s="35"/>
      <c r="E936" s="35"/>
      <c r="F936" s="35"/>
      <c r="H936" s="35"/>
      <c r="I936" s="54"/>
      <c r="J936" s="54"/>
      <c r="K936" s="35"/>
      <c r="L936" s="35"/>
      <c r="M936" s="37"/>
      <c r="N936" s="38"/>
      <c r="O936" s="83"/>
      <c r="P936" s="87" t="e">
        <f>VLOOKUP(H936,'SW CAT Values'!D:E,2,)</f>
        <v>#N/A</v>
      </c>
      <c r="Q936" s="71"/>
      <c r="R936" s="70">
        <f t="shared" si="1063"/>
        <v>0</v>
      </c>
      <c r="S936" s="70">
        <f t="shared" si="1064"/>
        <v>0</v>
      </c>
      <c r="T936" s="320"/>
      <c r="U936" s="320"/>
      <c r="V936" s="71"/>
      <c r="W936" s="70">
        <f t="shared" si="1065"/>
        <v>0</v>
      </c>
      <c r="X936" s="70">
        <f t="shared" si="1066"/>
        <v>0</v>
      </c>
      <c r="Y936" s="320"/>
      <c r="Z936" s="321"/>
      <c r="AA936" s="72">
        <f t="shared" si="1067"/>
        <v>0</v>
      </c>
      <c r="AB936" s="72">
        <f t="shared" si="1068"/>
        <v>0</v>
      </c>
      <c r="AC936" s="72">
        <f t="shared" si="1069"/>
        <v>0</v>
      </c>
      <c r="AD936" s="72">
        <f t="shared" si="1070"/>
        <v>0</v>
      </c>
      <c r="AE936" s="73">
        <f t="shared" si="1071"/>
        <v>0</v>
      </c>
      <c r="AF936" s="72">
        <f t="shared" si="1072"/>
        <v>0</v>
      </c>
      <c r="AG936" s="72">
        <f t="shared" si="1073"/>
        <v>0</v>
      </c>
      <c r="AH936" s="72">
        <f t="shared" si="1074"/>
        <v>0</v>
      </c>
      <c r="AI936" s="72">
        <f t="shared" si="1075"/>
        <v>0</v>
      </c>
      <c r="AJ936" s="73">
        <f t="shared" si="1076"/>
        <v>0</v>
      </c>
      <c r="AK936" s="39"/>
    </row>
    <row r="937" spans="1:37" x14ac:dyDescent="0.35">
      <c r="A937" s="34">
        <f t="shared" si="1077"/>
        <v>0</v>
      </c>
      <c r="B937" s="236">
        <f t="shared" si="1078"/>
        <v>0</v>
      </c>
      <c r="C937" s="36">
        <f t="shared" si="1079"/>
        <v>0</v>
      </c>
      <c r="D937" s="35"/>
      <c r="E937" s="35"/>
      <c r="F937" s="35"/>
      <c r="H937" s="35"/>
      <c r="I937" s="54"/>
      <c r="J937" s="54"/>
      <c r="K937" s="35"/>
      <c r="L937" s="35"/>
      <c r="M937" s="37"/>
      <c r="N937" s="38"/>
      <c r="O937" s="83"/>
      <c r="P937" s="87" t="e">
        <f>VLOOKUP(H937,'SW CAT Values'!D:E,2,)</f>
        <v>#N/A</v>
      </c>
      <c r="Q937" s="71"/>
      <c r="R937" s="70">
        <f t="shared" si="1063"/>
        <v>0</v>
      </c>
      <c r="S937" s="70">
        <f t="shared" si="1064"/>
        <v>0</v>
      </c>
      <c r="T937" s="320"/>
      <c r="U937" s="320"/>
      <c r="V937" s="71"/>
      <c r="W937" s="70">
        <f t="shared" si="1065"/>
        <v>0</v>
      </c>
      <c r="X937" s="70">
        <f t="shared" si="1066"/>
        <v>0</v>
      </c>
      <c r="Y937" s="320"/>
      <c r="Z937" s="321"/>
      <c r="AA937" s="72">
        <f t="shared" si="1067"/>
        <v>0</v>
      </c>
      <c r="AB937" s="72">
        <f t="shared" si="1068"/>
        <v>0</v>
      </c>
      <c r="AC937" s="72">
        <f t="shared" si="1069"/>
        <v>0</v>
      </c>
      <c r="AD937" s="72">
        <f t="shared" si="1070"/>
        <v>0</v>
      </c>
      <c r="AE937" s="73">
        <f t="shared" si="1071"/>
        <v>0</v>
      </c>
      <c r="AF937" s="72">
        <f t="shared" si="1072"/>
        <v>0</v>
      </c>
      <c r="AG937" s="72">
        <f t="shared" si="1073"/>
        <v>0</v>
      </c>
      <c r="AH937" s="72">
        <f t="shared" si="1074"/>
        <v>0</v>
      </c>
      <c r="AI937" s="72">
        <f t="shared" si="1075"/>
        <v>0</v>
      </c>
      <c r="AJ937" s="73">
        <f t="shared" si="1076"/>
        <v>0</v>
      </c>
      <c r="AK937" s="39"/>
    </row>
    <row r="938" spans="1:37" x14ac:dyDescent="0.35">
      <c r="A938" s="34">
        <f t="shared" si="1077"/>
        <v>0</v>
      </c>
      <c r="B938" s="236">
        <f t="shared" si="1078"/>
        <v>0</v>
      </c>
      <c r="C938" s="36">
        <f t="shared" si="1079"/>
        <v>0</v>
      </c>
      <c r="D938" s="35"/>
      <c r="E938" s="35"/>
      <c r="F938" s="35"/>
      <c r="H938" s="35"/>
      <c r="I938" s="54"/>
      <c r="J938" s="54"/>
      <c r="K938" s="35"/>
      <c r="L938" s="35"/>
      <c r="M938" s="37"/>
      <c r="N938" s="38"/>
      <c r="O938" s="83"/>
      <c r="P938" s="87" t="e">
        <f>VLOOKUP(H938,'SW CAT Values'!D:E,2,)</f>
        <v>#N/A</v>
      </c>
      <c r="Q938" s="71"/>
      <c r="R938" s="70">
        <f t="shared" si="1063"/>
        <v>0</v>
      </c>
      <c r="S938" s="70">
        <f t="shared" si="1064"/>
        <v>0</v>
      </c>
      <c r="T938" s="320"/>
      <c r="U938" s="320"/>
      <c r="V938" s="71"/>
      <c r="W938" s="70">
        <f t="shared" si="1065"/>
        <v>0</v>
      </c>
      <c r="X938" s="70">
        <f t="shared" si="1066"/>
        <v>0</v>
      </c>
      <c r="Y938" s="320"/>
      <c r="Z938" s="321"/>
      <c r="AA938" s="72">
        <f t="shared" si="1067"/>
        <v>0</v>
      </c>
      <c r="AB938" s="72">
        <f t="shared" si="1068"/>
        <v>0</v>
      </c>
      <c r="AC938" s="72">
        <f t="shared" si="1069"/>
        <v>0</v>
      </c>
      <c r="AD938" s="72">
        <f t="shared" si="1070"/>
        <v>0</v>
      </c>
      <c r="AE938" s="73">
        <f t="shared" si="1071"/>
        <v>0</v>
      </c>
      <c r="AF938" s="72">
        <f t="shared" si="1072"/>
        <v>0</v>
      </c>
      <c r="AG938" s="72">
        <f t="shared" si="1073"/>
        <v>0</v>
      </c>
      <c r="AH938" s="72">
        <f t="shared" si="1074"/>
        <v>0</v>
      </c>
      <c r="AI938" s="72">
        <f t="shared" si="1075"/>
        <v>0</v>
      </c>
      <c r="AJ938" s="73">
        <f t="shared" si="1076"/>
        <v>0</v>
      </c>
      <c r="AK938" s="39"/>
    </row>
    <row r="939" spans="1:37" x14ac:dyDescent="0.35">
      <c r="A939" s="34">
        <f t="shared" si="1077"/>
        <v>0</v>
      </c>
      <c r="B939" s="236">
        <f t="shared" si="1078"/>
        <v>0</v>
      </c>
      <c r="C939" s="36">
        <f t="shared" si="1079"/>
        <v>0</v>
      </c>
      <c r="D939" s="35"/>
      <c r="E939" s="35"/>
      <c r="F939" s="35"/>
      <c r="H939" s="35"/>
      <c r="I939" s="54"/>
      <c r="J939" s="54"/>
      <c r="K939" s="35"/>
      <c r="L939" s="35"/>
      <c r="M939" s="37"/>
      <c r="N939" s="38"/>
      <c r="O939" s="83"/>
      <c r="P939" s="87" t="e">
        <f>VLOOKUP(H939,'SW CAT Values'!D:E,2,)</f>
        <v>#N/A</v>
      </c>
      <c r="Q939" s="71"/>
      <c r="R939" s="70">
        <f t="shared" si="1063"/>
        <v>0</v>
      </c>
      <c r="S939" s="70">
        <f t="shared" si="1064"/>
        <v>0</v>
      </c>
      <c r="T939" s="320"/>
      <c r="U939" s="320"/>
      <c r="V939" s="71"/>
      <c r="W939" s="70">
        <f t="shared" si="1065"/>
        <v>0</v>
      </c>
      <c r="X939" s="70">
        <f t="shared" si="1066"/>
        <v>0</v>
      </c>
      <c r="Y939" s="320"/>
      <c r="Z939" s="321"/>
      <c r="AA939" s="72">
        <f t="shared" si="1067"/>
        <v>0</v>
      </c>
      <c r="AB939" s="72">
        <f t="shared" si="1068"/>
        <v>0</v>
      </c>
      <c r="AC939" s="72">
        <f t="shared" si="1069"/>
        <v>0</v>
      </c>
      <c r="AD939" s="72">
        <f t="shared" si="1070"/>
        <v>0</v>
      </c>
      <c r="AE939" s="73">
        <f t="shared" si="1071"/>
        <v>0</v>
      </c>
      <c r="AF939" s="72">
        <f t="shared" si="1072"/>
        <v>0</v>
      </c>
      <c r="AG939" s="72">
        <f t="shared" si="1073"/>
        <v>0</v>
      </c>
      <c r="AH939" s="72">
        <f t="shared" si="1074"/>
        <v>0</v>
      </c>
      <c r="AI939" s="72">
        <f t="shared" si="1075"/>
        <v>0</v>
      </c>
      <c r="AJ939" s="73">
        <f t="shared" si="1076"/>
        <v>0</v>
      </c>
      <c r="AK939" s="39"/>
    </row>
    <row r="940" spans="1:37" x14ac:dyDescent="0.35">
      <c r="A940" s="34">
        <f t="shared" ref="A940:A946" si="1080">$A$956</f>
        <v>0</v>
      </c>
      <c r="B940" s="236">
        <f t="shared" si="1078"/>
        <v>0</v>
      </c>
      <c r="C940" s="36">
        <f t="shared" ref="C940:C946" si="1081">$C$956</f>
        <v>0</v>
      </c>
      <c r="D940" s="35"/>
      <c r="E940" s="35"/>
      <c r="F940" s="35"/>
      <c r="H940" s="35"/>
      <c r="I940" s="54"/>
      <c r="J940" s="54"/>
      <c r="K940" s="35"/>
      <c r="L940" s="35"/>
      <c r="M940" s="37"/>
      <c r="N940" s="38"/>
      <c r="O940" s="83"/>
      <c r="P940" s="87" t="e">
        <f>VLOOKUP(H940,'SW CAT Values'!D:E,2,)</f>
        <v>#N/A</v>
      </c>
      <c r="Q940" s="71"/>
      <c r="R940" s="70">
        <f t="shared" si="1063"/>
        <v>0</v>
      </c>
      <c r="S940" s="70">
        <f t="shared" si="1064"/>
        <v>0</v>
      </c>
      <c r="T940" s="320"/>
      <c r="U940" s="320"/>
      <c r="V940" s="71"/>
      <c r="W940" s="70">
        <f t="shared" si="1065"/>
        <v>0</v>
      </c>
      <c r="X940" s="70">
        <f t="shared" si="1066"/>
        <v>0</v>
      </c>
      <c r="Y940" s="320"/>
      <c r="Z940" s="321"/>
      <c r="AA940" s="72">
        <f t="shared" si="1067"/>
        <v>0</v>
      </c>
      <c r="AB940" s="72">
        <f t="shared" si="1068"/>
        <v>0</v>
      </c>
      <c r="AC940" s="72">
        <f t="shared" si="1069"/>
        <v>0</v>
      </c>
      <c r="AD940" s="72">
        <f t="shared" si="1070"/>
        <v>0</v>
      </c>
      <c r="AE940" s="73">
        <f t="shared" si="1071"/>
        <v>0</v>
      </c>
      <c r="AF940" s="72">
        <f t="shared" si="1072"/>
        <v>0</v>
      </c>
      <c r="AG940" s="72">
        <f t="shared" si="1073"/>
        <v>0</v>
      </c>
      <c r="AH940" s="72">
        <f t="shared" si="1074"/>
        <v>0</v>
      </c>
      <c r="AI940" s="72">
        <f t="shared" si="1075"/>
        <v>0</v>
      </c>
      <c r="AJ940" s="73">
        <f t="shared" si="1076"/>
        <v>0</v>
      </c>
      <c r="AK940" s="39"/>
    </row>
    <row r="941" spans="1:37" x14ac:dyDescent="0.35">
      <c r="A941" s="34">
        <f t="shared" si="1080"/>
        <v>0</v>
      </c>
      <c r="B941" s="236">
        <f t="shared" si="1078"/>
        <v>0</v>
      </c>
      <c r="C941" s="36">
        <f t="shared" si="1081"/>
        <v>0</v>
      </c>
      <c r="D941" s="35"/>
      <c r="E941" s="35"/>
      <c r="F941" s="35"/>
      <c r="H941" s="35"/>
      <c r="I941" s="54"/>
      <c r="J941" s="54"/>
      <c r="K941" s="35"/>
      <c r="L941" s="35"/>
      <c r="M941" s="37"/>
      <c r="N941" s="38"/>
      <c r="O941" s="83"/>
      <c r="P941" s="87" t="e">
        <f>VLOOKUP(H941,'SW CAT Values'!D:E,2,)</f>
        <v>#N/A</v>
      </c>
      <c r="Q941" s="71"/>
      <c r="R941" s="70">
        <f t="shared" si="1063"/>
        <v>0</v>
      </c>
      <c r="S941" s="70">
        <f t="shared" si="1064"/>
        <v>0</v>
      </c>
      <c r="T941" s="320"/>
      <c r="U941" s="320"/>
      <c r="V941" s="71"/>
      <c r="W941" s="70">
        <f t="shared" si="1065"/>
        <v>0</v>
      </c>
      <c r="X941" s="70">
        <f t="shared" si="1066"/>
        <v>0</v>
      </c>
      <c r="Y941" s="320"/>
      <c r="Z941" s="321"/>
      <c r="AA941" s="72">
        <f t="shared" si="1067"/>
        <v>0</v>
      </c>
      <c r="AB941" s="72">
        <f t="shared" si="1068"/>
        <v>0</v>
      </c>
      <c r="AC941" s="72">
        <f t="shared" si="1069"/>
        <v>0</v>
      </c>
      <c r="AD941" s="72">
        <f t="shared" si="1070"/>
        <v>0</v>
      </c>
      <c r="AE941" s="73">
        <f t="shared" si="1071"/>
        <v>0</v>
      </c>
      <c r="AF941" s="72">
        <f t="shared" si="1072"/>
        <v>0</v>
      </c>
      <c r="AG941" s="72">
        <f t="shared" si="1073"/>
        <v>0</v>
      </c>
      <c r="AH941" s="72">
        <f t="shared" si="1074"/>
        <v>0</v>
      </c>
      <c r="AI941" s="72">
        <f t="shared" si="1075"/>
        <v>0</v>
      </c>
      <c r="AJ941" s="73">
        <f t="shared" si="1076"/>
        <v>0</v>
      </c>
      <c r="AK941" s="39"/>
    </row>
    <row r="942" spans="1:37" x14ac:dyDescent="0.35">
      <c r="A942" s="34">
        <f t="shared" si="1080"/>
        <v>0</v>
      </c>
      <c r="B942" s="236">
        <f t="shared" si="1078"/>
        <v>0</v>
      </c>
      <c r="C942" s="36">
        <f t="shared" si="1081"/>
        <v>0</v>
      </c>
      <c r="D942" s="35"/>
      <c r="E942" s="35"/>
      <c r="F942" s="35"/>
      <c r="H942" s="35"/>
      <c r="I942" s="54"/>
      <c r="J942" s="54"/>
      <c r="K942" s="35"/>
      <c r="L942" s="35"/>
      <c r="M942" s="37"/>
      <c r="N942" s="38"/>
      <c r="O942" s="83"/>
      <c r="P942" s="87" t="e">
        <f>VLOOKUP(H942,'SW CAT Values'!D:E,2,)</f>
        <v>#N/A</v>
      </c>
      <c r="Q942" s="71"/>
      <c r="R942" s="70">
        <f t="shared" si="1063"/>
        <v>0</v>
      </c>
      <c r="S942" s="70">
        <f t="shared" si="1064"/>
        <v>0</v>
      </c>
      <c r="T942" s="320"/>
      <c r="U942" s="320"/>
      <c r="V942" s="71"/>
      <c r="W942" s="70">
        <f t="shared" si="1065"/>
        <v>0</v>
      </c>
      <c r="X942" s="70">
        <f t="shared" si="1066"/>
        <v>0</v>
      </c>
      <c r="Y942" s="320"/>
      <c r="Z942" s="321"/>
      <c r="AA942" s="72">
        <f t="shared" si="1067"/>
        <v>0</v>
      </c>
      <c r="AB942" s="72">
        <f t="shared" si="1068"/>
        <v>0</v>
      </c>
      <c r="AC942" s="72">
        <f t="shared" si="1069"/>
        <v>0</v>
      </c>
      <c r="AD942" s="72">
        <f t="shared" si="1070"/>
        <v>0</v>
      </c>
      <c r="AE942" s="73">
        <f t="shared" si="1071"/>
        <v>0</v>
      </c>
      <c r="AF942" s="72">
        <f t="shared" si="1072"/>
        <v>0</v>
      </c>
      <c r="AG942" s="72">
        <f t="shared" si="1073"/>
        <v>0</v>
      </c>
      <c r="AH942" s="72">
        <f t="shared" si="1074"/>
        <v>0</v>
      </c>
      <c r="AI942" s="72">
        <f t="shared" si="1075"/>
        <v>0</v>
      </c>
      <c r="AJ942" s="73">
        <f t="shared" si="1076"/>
        <v>0</v>
      </c>
      <c r="AK942" s="39"/>
    </row>
    <row r="943" spans="1:37" x14ac:dyDescent="0.35">
      <c r="A943" s="34">
        <f t="shared" si="1080"/>
        <v>0</v>
      </c>
      <c r="B943" s="236">
        <f t="shared" si="1078"/>
        <v>0</v>
      </c>
      <c r="C943" s="36">
        <f t="shared" si="1081"/>
        <v>0</v>
      </c>
      <c r="D943" s="35"/>
      <c r="E943" s="35"/>
      <c r="F943" s="35"/>
      <c r="H943" s="35"/>
      <c r="I943" s="54"/>
      <c r="J943" s="54"/>
      <c r="K943" s="35"/>
      <c r="L943" s="35"/>
      <c r="M943" s="37"/>
      <c r="N943" s="38"/>
      <c r="O943" s="83"/>
      <c r="P943" s="87" t="e">
        <f>VLOOKUP(H943,'SW CAT Values'!D:E,2,)</f>
        <v>#N/A</v>
      </c>
      <c r="Q943" s="71"/>
      <c r="R943" s="70">
        <f t="shared" si="1063"/>
        <v>0</v>
      </c>
      <c r="S943" s="70">
        <f t="shared" si="1064"/>
        <v>0</v>
      </c>
      <c r="T943" s="320"/>
      <c r="U943" s="320"/>
      <c r="V943" s="71"/>
      <c r="W943" s="70">
        <f t="shared" si="1065"/>
        <v>0</v>
      </c>
      <c r="X943" s="70">
        <f t="shared" si="1066"/>
        <v>0</v>
      </c>
      <c r="Y943" s="320"/>
      <c r="Z943" s="321"/>
      <c r="AA943" s="72">
        <f t="shared" si="1067"/>
        <v>0</v>
      </c>
      <c r="AB943" s="72">
        <f t="shared" si="1068"/>
        <v>0</v>
      </c>
      <c r="AC943" s="72">
        <f t="shared" si="1069"/>
        <v>0</v>
      </c>
      <c r="AD943" s="72">
        <f t="shared" si="1070"/>
        <v>0</v>
      </c>
      <c r="AE943" s="73">
        <f t="shared" si="1071"/>
        <v>0</v>
      </c>
      <c r="AF943" s="72">
        <f t="shared" si="1072"/>
        <v>0</v>
      </c>
      <c r="AG943" s="72">
        <f t="shared" si="1073"/>
        <v>0</v>
      </c>
      <c r="AH943" s="72">
        <f t="shared" si="1074"/>
        <v>0</v>
      </c>
      <c r="AI943" s="72">
        <f t="shared" si="1075"/>
        <v>0</v>
      </c>
      <c r="AJ943" s="73">
        <f t="shared" si="1076"/>
        <v>0</v>
      </c>
      <c r="AK943" s="39"/>
    </row>
    <row r="944" spans="1:37" x14ac:dyDescent="0.35">
      <c r="A944" s="34">
        <f t="shared" si="1080"/>
        <v>0</v>
      </c>
      <c r="B944" s="236">
        <f t="shared" si="1078"/>
        <v>0</v>
      </c>
      <c r="C944" s="36">
        <f t="shared" si="1081"/>
        <v>0</v>
      </c>
      <c r="D944" s="35"/>
      <c r="E944" s="35"/>
      <c r="F944" s="35"/>
      <c r="H944" s="35"/>
      <c r="I944" s="54"/>
      <c r="J944" s="54"/>
      <c r="K944" s="35"/>
      <c r="L944" s="35"/>
      <c r="M944" s="37"/>
      <c r="N944" s="38"/>
      <c r="O944" s="83"/>
      <c r="P944" s="87" t="e">
        <f>VLOOKUP(H944,'SW CAT Values'!D:E,2,)</f>
        <v>#N/A</v>
      </c>
      <c r="Q944" s="71"/>
      <c r="R944" s="70">
        <f t="shared" si="1063"/>
        <v>0</v>
      </c>
      <c r="S944" s="70">
        <f t="shared" si="1064"/>
        <v>0</v>
      </c>
      <c r="T944" s="320"/>
      <c r="U944" s="320"/>
      <c r="V944" s="71"/>
      <c r="W944" s="70">
        <f t="shared" si="1065"/>
        <v>0</v>
      </c>
      <c r="X944" s="70">
        <f t="shared" si="1066"/>
        <v>0</v>
      </c>
      <c r="Y944" s="320"/>
      <c r="Z944" s="321"/>
      <c r="AA944" s="72">
        <f t="shared" si="1067"/>
        <v>0</v>
      </c>
      <c r="AB944" s="72">
        <f t="shared" si="1068"/>
        <v>0</v>
      </c>
      <c r="AC944" s="72">
        <f t="shared" si="1069"/>
        <v>0</v>
      </c>
      <c r="AD944" s="72">
        <f t="shared" si="1070"/>
        <v>0</v>
      </c>
      <c r="AE944" s="73">
        <f t="shared" si="1071"/>
        <v>0</v>
      </c>
      <c r="AF944" s="72">
        <f t="shared" si="1072"/>
        <v>0</v>
      </c>
      <c r="AG944" s="72">
        <f t="shared" si="1073"/>
        <v>0</v>
      </c>
      <c r="AH944" s="72">
        <f t="shared" si="1074"/>
        <v>0</v>
      </c>
      <c r="AI944" s="72">
        <f t="shared" si="1075"/>
        <v>0</v>
      </c>
      <c r="AJ944" s="73">
        <f t="shared" si="1076"/>
        <v>0</v>
      </c>
      <c r="AK944" s="39"/>
    </row>
    <row r="945" spans="1:37" x14ac:dyDescent="0.35">
      <c r="A945" s="34">
        <f t="shared" si="1080"/>
        <v>0</v>
      </c>
      <c r="B945" s="236">
        <f t="shared" si="1078"/>
        <v>0</v>
      </c>
      <c r="C945" s="36">
        <f t="shared" si="1081"/>
        <v>0</v>
      </c>
      <c r="D945" s="35"/>
      <c r="E945" s="35"/>
      <c r="F945" s="35"/>
      <c r="H945" s="35"/>
      <c r="I945" s="54"/>
      <c r="J945" s="54"/>
      <c r="K945" s="35"/>
      <c r="L945" s="35"/>
      <c r="M945" s="37"/>
      <c r="N945" s="38"/>
      <c r="O945" s="83"/>
      <c r="P945" s="87" t="e">
        <f>VLOOKUP(H945,'SW CAT Values'!D:E,2,)</f>
        <v>#N/A</v>
      </c>
      <c r="Q945" s="71"/>
      <c r="R945" s="70">
        <f t="shared" si="1063"/>
        <v>0</v>
      </c>
      <c r="S945" s="70">
        <f t="shared" si="1064"/>
        <v>0</v>
      </c>
      <c r="T945" s="320"/>
      <c r="U945" s="320"/>
      <c r="V945" s="71"/>
      <c r="W945" s="70">
        <f t="shared" si="1065"/>
        <v>0</v>
      </c>
      <c r="X945" s="70">
        <f t="shared" si="1066"/>
        <v>0</v>
      </c>
      <c r="Y945" s="320"/>
      <c r="Z945" s="321"/>
      <c r="AA945" s="72">
        <f t="shared" si="1067"/>
        <v>0</v>
      </c>
      <c r="AB945" s="72">
        <f t="shared" si="1068"/>
        <v>0</v>
      </c>
      <c r="AC945" s="72">
        <f t="shared" si="1069"/>
        <v>0</v>
      </c>
      <c r="AD945" s="72">
        <f t="shared" si="1070"/>
        <v>0</v>
      </c>
      <c r="AE945" s="73">
        <f t="shared" si="1071"/>
        <v>0</v>
      </c>
      <c r="AF945" s="72">
        <f t="shared" si="1072"/>
        <v>0</v>
      </c>
      <c r="AG945" s="72">
        <f t="shared" si="1073"/>
        <v>0</v>
      </c>
      <c r="AH945" s="72">
        <f t="shared" si="1074"/>
        <v>0</v>
      </c>
      <c r="AI945" s="72">
        <f t="shared" si="1075"/>
        <v>0</v>
      </c>
      <c r="AJ945" s="73">
        <f t="shared" si="1076"/>
        <v>0</v>
      </c>
      <c r="AK945" s="39"/>
    </row>
    <row r="946" spans="1:37" x14ac:dyDescent="0.35">
      <c r="A946" s="34">
        <f t="shared" si="1080"/>
        <v>0</v>
      </c>
      <c r="B946" s="236">
        <f t="shared" si="1078"/>
        <v>0</v>
      </c>
      <c r="C946" s="36">
        <f t="shared" si="1081"/>
        <v>0</v>
      </c>
      <c r="D946" s="35"/>
      <c r="E946" s="35"/>
      <c r="F946" s="35"/>
      <c r="H946" s="35"/>
      <c r="I946" s="54"/>
      <c r="J946" s="54"/>
      <c r="K946" s="35"/>
      <c r="L946" s="35"/>
      <c r="M946" s="37"/>
      <c r="N946" s="38"/>
      <c r="O946" s="83"/>
      <c r="P946" s="87" t="e">
        <f>VLOOKUP(H946,'SW CAT Values'!D:E,2,)</f>
        <v>#N/A</v>
      </c>
      <c r="Q946" s="71"/>
      <c r="R946" s="70">
        <f t="shared" si="1063"/>
        <v>0</v>
      </c>
      <c r="S946" s="70">
        <f t="shared" si="1064"/>
        <v>0</v>
      </c>
      <c r="T946" s="320"/>
      <c r="U946" s="320"/>
      <c r="V946" s="71"/>
      <c r="W946" s="70">
        <f t="shared" si="1065"/>
        <v>0</v>
      </c>
      <c r="X946" s="70">
        <f t="shared" si="1066"/>
        <v>0</v>
      </c>
      <c r="Y946" s="320"/>
      <c r="Z946" s="321"/>
      <c r="AA946" s="72">
        <f t="shared" si="1067"/>
        <v>0</v>
      </c>
      <c r="AB946" s="72">
        <f t="shared" si="1068"/>
        <v>0</v>
      </c>
      <c r="AC946" s="72">
        <f t="shared" si="1069"/>
        <v>0</v>
      </c>
      <c r="AD946" s="72">
        <f t="shared" si="1070"/>
        <v>0</v>
      </c>
      <c r="AE946" s="73">
        <f t="shared" si="1071"/>
        <v>0</v>
      </c>
      <c r="AF946" s="72">
        <f t="shared" si="1072"/>
        <v>0</v>
      </c>
      <c r="AG946" s="72">
        <f t="shared" si="1073"/>
        <v>0</v>
      </c>
      <c r="AH946" s="72">
        <f t="shared" si="1074"/>
        <v>0</v>
      </c>
      <c r="AI946" s="72">
        <f t="shared" si="1075"/>
        <v>0</v>
      </c>
      <c r="AJ946" s="73">
        <f t="shared" si="1076"/>
        <v>0</v>
      </c>
      <c r="AK946" s="39"/>
    </row>
    <row r="947" spans="1:37" x14ac:dyDescent="0.35">
      <c r="A947" s="34">
        <f t="shared" ref="A947:A950" si="1082">$A$956</f>
        <v>0</v>
      </c>
      <c r="B947" s="236">
        <f t="shared" si="1078"/>
        <v>0</v>
      </c>
      <c r="C947" s="36">
        <f t="shared" ref="C947:C950" si="1083">$C$956</f>
        <v>0</v>
      </c>
      <c r="D947" s="35"/>
      <c r="E947" s="35"/>
      <c r="F947" s="35"/>
      <c r="H947" s="35"/>
      <c r="I947" s="54"/>
      <c r="J947" s="54"/>
      <c r="K947" s="35"/>
      <c r="L947" s="35"/>
      <c r="M947" s="37"/>
      <c r="N947" s="38"/>
      <c r="O947" s="83"/>
      <c r="P947" s="87" t="e">
        <f>VLOOKUP(H947,'SW CAT Values'!D:E,2,)</f>
        <v>#N/A</v>
      </c>
      <c r="Q947" s="71"/>
      <c r="R947" s="70">
        <f t="shared" si="1063"/>
        <v>0</v>
      </c>
      <c r="S947" s="70">
        <f t="shared" si="1064"/>
        <v>0</v>
      </c>
      <c r="T947" s="320"/>
      <c r="U947" s="320"/>
      <c r="V947" s="71"/>
      <c r="W947" s="70">
        <f t="shared" si="1065"/>
        <v>0</v>
      </c>
      <c r="X947" s="70">
        <f t="shared" si="1066"/>
        <v>0</v>
      </c>
      <c r="Y947" s="320"/>
      <c r="Z947" s="321"/>
      <c r="AA947" s="72">
        <f t="shared" si="1067"/>
        <v>0</v>
      </c>
      <c r="AB947" s="72">
        <f t="shared" si="1068"/>
        <v>0</v>
      </c>
      <c r="AC947" s="72">
        <f t="shared" si="1069"/>
        <v>0</v>
      </c>
      <c r="AD947" s="72">
        <f t="shared" si="1070"/>
        <v>0</v>
      </c>
      <c r="AE947" s="73">
        <f t="shared" si="1071"/>
        <v>0</v>
      </c>
      <c r="AF947" s="72">
        <f t="shared" si="1072"/>
        <v>0</v>
      </c>
      <c r="AG947" s="72">
        <f t="shared" si="1073"/>
        <v>0</v>
      </c>
      <c r="AH947" s="72">
        <f t="shared" si="1074"/>
        <v>0</v>
      </c>
      <c r="AI947" s="72">
        <f t="shared" si="1075"/>
        <v>0</v>
      </c>
      <c r="AJ947" s="73">
        <f t="shared" si="1076"/>
        <v>0</v>
      </c>
      <c r="AK947" s="39"/>
    </row>
    <row r="948" spans="1:37" x14ac:dyDescent="0.35">
      <c r="A948" s="34">
        <f t="shared" si="1082"/>
        <v>0</v>
      </c>
      <c r="B948" s="236">
        <f t="shared" si="1078"/>
        <v>0</v>
      </c>
      <c r="C948" s="36">
        <f t="shared" si="1083"/>
        <v>0</v>
      </c>
      <c r="D948" s="35"/>
      <c r="E948" s="35"/>
      <c r="F948" s="35"/>
      <c r="H948" s="35"/>
      <c r="I948" s="54"/>
      <c r="J948" s="54"/>
      <c r="K948" s="35"/>
      <c r="L948" s="35"/>
      <c r="M948" s="37"/>
      <c r="N948" s="38"/>
      <c r="O948" s="83"/>
      <c r="P948" s="87" t="e">
        <f>VLOOKUP(H948,'SW CAT Values'!D:E,2,)</f>
        <v>#N/A</v>
      </c>
      <c r="Q948" s="71"/>
      <c r="R948" s="70">
        <f t="shared" si="1063"/>
        <v>0</v>
      </c>
      <c r="S948" s="70">
        <f t="shared" si="1064"/>
        <v>0</v>
      </c>
      <c r="T948" s="320"/>
      <c r="U948" s="320"/>
      <c r="V948" s="71"/>
      <c r="W948" s="70">
        <f t="shared" si="1065"/>
        <v>0</v>
      </c>
      <c r="X948" s="70">
        <f t="shared" si="1066"/>
        <v>0</v>
      </c>
      <c r="Y948" s="320"/>
      <c r="Z948" s="321"/>
      <c r="AA948" s="72">
        <f t="shared" si="1067"/>
        <v>0</v>
      </c>
      <c r="AB948" s="72">
        <f t="shared" si="1068"/>
        <v>0</v>
      </c>
      <c r="AC948" s="72">
        <f t="shared" si="1069"/>
        <v>0</v>
      </c>
      <c r="AD948" s="72">
        <f t="shared" si="1070"/>
        <v>0</v>
      </c>
      <c r="AE948" s="73">
        <f t="shared" si="1071"/>
        <v>0</v>
      </c>
      <c r="AF948" s="72">
        <f t="shared" si="1072"/>
        <v>0</v>
      </c>
      <c r="AG948" s="72">
        <f t="shared" si="1073"/>
        <v>0</v>
      </c>
      <c r="AH948" s="72">
        <f t="shared" si="1074"/>
        <v>0</v>
      </c>
      <c r="AI948" s="72">
        <f t="shared" si="1075"/>
        <v>0</v>
      </c>
      <c r="AJ948" s="73">
        <f t="shared" si="1076"/>
        <v>0</v>
      </c>
      <c r="AK948" s="39"/>
    </row>
    <row r="949" spans="1:37" x14ac:dyDescent="0.35">
      <c r="A949" s="34">
        <f t="shared" si="1082"/>
        <v>0</v>
      </c>
      <c r="B949" s="236">
        <f t="shared" si="1078"/>
        <v>0</v>
      </c>
      <c r="C949" s="36">
        <f t="shared" si="1083"/>
        <v>0</v>
      </c>
      <c r="D949" s="35"/>
      <c r="E949" s="35"/>
      <c r="F949" s="35"/>
      <c r="H949" s="35"/>
      <c r="I949" s="54"/>
      <c r="J949" s="54"/>
      <c r="K949" s="35"/>
      <c r="L949" s="35"/>
      <c r="M949" s="37"/>
      <c r="N949" s="38"/>
      <c r="O949" s="83"/>
      <c r="P949" s="87" t="e">
        <f>VLOOKUP(H949,'SW CAT Values'!D:E,2,)</f>
        <v>#N/A</v>
      </c>
      <c r="Q949" s="71"/>
      <c r="R949" s="70">
        <f t="shared" si="1063"/>
        <v>0</v>
      </c>
      <c r="S949" s="70">
        <f t="shared" si="1064"/>
        <v>0</v>
      </c>
      <c r="T949" s="320"/>
      <c r="U949" s="320"/>
      <c r="V949" s="71"/>
      <c r="W949" s="70">
        <f t="shared" si="1065"/>
        <v>0</v>
      </c>
      <c r="X949" s="70">
        <f t="shared" si="1066"/>
        <v>0</v>
      </c>
      <c r="Y949" s="320"/>
      <c r="Z949" s="321"/>
      <c r="AA949" s="72">
        <f t="shared" si="1067"/>
        <v>0</v>
      </c>
      <c r="AB949" s="72">
        <f t="shared" si="1068"/>
        <v>0</v>
      </c>
      <c r="AC949" s="72">
        <f t="shared" si="1069"/>
        <v>0</v>
      </c>
      <c r="AD949" s="72">
        <f t="shared" si="1070"/>
        <v>0</v>
      </c>
      <c r="AE949" s="73">
        <f t="shared" si="1071"/>
        <v>0</v>
      </c>
      <c r="AF949" s="72">
        <f t="shared" si="1072"/>
        <v>0</v>
      </c>
      <c r="AG949" s="72">
        <f t="shared" si="1073"/>
        <v>0</v>
      </c>
      <c r="AH949" s="72">
        <f t="shared" si="1074"/>
        <v>0</v>
      </c>
      <c r="AI949" s="72">
        <f t="shared" si="1075"/>
        <v>0</v>
      </c>
      <c r="AJ949" s="73">
        <f t="shared" si="1076"/>
        <v>0</v>
      </c>
      <c r="AK949" s="39"/>
    </row>
    <row r="950" spans="1:37" x14ac:dyDescent="0.35">
      <c r="A950" s="34">
        <f t="shared" si="1082"/>
        <v>0</v>
      </c>
      <c r="B950" s="236">
        <f t="shared" si="1078"/>
        <v>0</v>
      </c>
      <c r="C950" s="36">
        <f t="shared" si="1083"/>
        <v>0</v>
      </c>
      <c r="D950" s="35"/>
      <c r="E950" s="35"/>
      <c r="F950" s="35"/>
      <c r="H950" s="35"/>
      <c r="I950" s="54"/>
      <c r="J950" s="54"/>
      <c r="K950" s="35"/>
      <c r="L950" s="35"/>
      <c r="M950" s="37"/>
      <c r="N950" s="38"/>
      <c r="O950" s="83"/>
      <c r="P950" s="87" t="e">
        <f>VLOOKUP(H950,'SW CAT Values'!D:E,2,)</f>
        <v>#N/A</v>
      </c>
      <c r="Q950" s="71"/>
      <c r="R950" s="70">
        <f t="shared" si="1063"/>
        <v>0</v>
      </c>
      <c r="S950" s="70">
        <f t="shared" si="1064"/>
        <v>0</v>
      </c>
      <c r="T950" s="320"/>
      <c r="U950" s="320"/>
      <c r="V950" s="71"/>
      <c r="W950" s="70">
        <f t="shared" si="1065"/>
        <v>0</v>
      </c>
      <c r="X950" s="70">
        <f t="shared" si="1066"/>
        <v>0</v>
      </c>
      <c r="Y950" s="320"/>
      <c r="Z950" s="321"/>
      <c r="AA950" s="72">
        <f t="shared" si="1067"/>
        <v>0</v>
      </c>
      <c r="AB950" s="72">
        <f t="shared" si="1068"/>
        <v>0</v>
      </c>
      <c r="AC950" s="72">
        <f t="shared" si="1069"/>
        <v>0</v>
      </c>
      <c r="AD950" s="72">
        <f t="shared" si="1070"/>
        <v>0</v>
      </c>
      <c r="AE950" s="73">
        <f t="shared" si="1071"/>
        <v>0</v>
      </c>
      <c r="AF950" s="72">
        <f t="shared" si="1072"/>
        <v>0</v>
      </c>
      <c r="AG950" s="72">
        <f t="shared" si="1073"/>
        <v>0</v>
      </c>
      <c r="AH950" s="72">
        <f t="shared" si="1074"/>
        <v>0</v>
      </c>
      <c r="AI950" s="72">
        <f t="shared" si="1075"/>
        <v>0</v>
      </c>
      <c r="AJ950" s="73">
        <f t="shared" si="1076"/>
        <v>0</v>
      </c>
      <c r="AK950" s="39"/>
    </row>
    <row r="951" spans="1:37" x14ac:dyDescent="0.35">
      <c r="A951" s="34">
        <f t="shared" ref="A951:A955" si="1084">$A$956</f>
        <v>0</v>
      </c>
      <c r="B951" s="236">
        <f t="shared" si="1078"/>
        <v>0</v>
      </c>
      <c r="C951" s="36">
        <f t="shared" ref="C951:C955" si="1085">$C$956</f>
        <v>0</v>
      </c>
      <c r="D951" s="35"/>
      <c r="E951" s="35"/>
      <c r="F951" s="35"/>
      <c r="H951" s="35"/>
      <c r="I951" s="54"/>
      <c r="J951" s="54"/>
      <c r="K951" s="35"/>
      <c r="L951" s="35"/>
      <c r="M951" s="37"/>
      <c r="N951" s="38"/>
      <c r="O951" s="83"/>
      <c r="P951" s="87" t="e">
        <f>VLOOKUP(H951,'SW CAT Values'!D:E,2,)</f>
        <v>#N/A</v>
      </c>
      <c r="Q951" s="71"/>
      <c r="R951" s="70">
        <f t="shared" si="1063"/>
        <v>0</v>
      </c>
      <c r="S951" s="70">
        <f t="shared" si="1064"/>
        <v>0</v>
      </c>
      <c r="T951" s="320"/>
      <c r="U951" s="320"/>
      <c r="V951" s="71"/>
      <c r="W951" s="70">
        <f t="shared" si="1065"/>
        <v>0</v>
      </c>
      <c r="X951" s="70">
        <f t="shared" si="1066"/>
        <v>0</v>
      </c>
      <c r="Y951" s="320"/>
      <c r="Z951" s="321"/>
      <c r="AA951" s="72">
        <f t="shared" si="1067"/>
        <v>0</v>
      </c>
      <c r="AB951" s="72">
        <f t="shared" si="1068"/>
        <v>0</v>
      </c>
      <c r="AC951" s="72">
        <f t="shared" si="1069"/>
        <v>0</v>
      </c>
      <c r="AD951" s="72">
        <f t="shared" si="1070"/>
        <v>0</v>
      </c>
      <c r="AE951" s="73">
        <f t="shared" si="1071"/>
        <v>0</v>
      </c>
      <c r="AF951" s="72">
        <f t="shared" si="1072"/>
        <v>0</v>
      </c>
      <c r="AG951" s="72">
        <f t="shared" si="1073"/>
        <v>0</v>
      </c>
      <c r="AH951" s="72">
        <f t="shared" si="1074"/>
        <v>0</v>
      </c>
      <c r="AI951" s="72">
        <f t="shared" si="1075"/>
        <v>0</v>
      </c>
      <c r="AJ951" s="73">
        <f t="shared" si="1076"/>
        <v>0</v>
      </c>
      <c r="AK951" s="39"/>
    </row>
    <row r="952" spans="1:37" x14ac:dyDescent="0.35">
      <c r="A952" s="34">
        <f t="shared" si="1084"/>
        <v>0</v>
      </c>
      <c r="B952" s="236">
        <f t="shared" si="1078"/>
        <v>0</v>
      </c>
      <c r="C952" s="36">
        <f t="shared" si="1085"/>
        <v>0</v>
      </c>
      <c r="D952" s="35"/>
      <c r="E952" s="35"/>
      <c r="F952" s="35"/>
      <c r="H952" s="35"/>
      <c r="I952" s="54"/>
      <c r="J952" s="54"/>
      <c r="K952" s="35"/>
      <c r="L952" s="35"/>
      <c r="M952" s="37"/>
      <c r="N952" s="38"/>
      <c r="O952" s="83"/>
      <c r="P952" s="87" t="e">
        <f>VLOOKUP(H952,'SW CAT Values'!D:E,2,)</f>
        <v>#N/A</v>
      </c>
      <c r="Q952" s="71"/>
      <c r="R952" s="70">
        <f t="shared" si="1063"/>
        <v>0</v>
      </c>
      <c r="S952" s="70">
        <f t="shared" si="1064"/>
        <v>0</v>
      </c>
      <c r="T952" s="320"/>
      <c r="U952" s="320"/>
      <c r="V952" s="71"/>
      <c r="W952" s="70">
        <f t="shared" si="1065"/>
        <v>0</v>
      </c>
      <c r="X952" s="70">
        <f t="shared" si="1066"/>
        <v>0</v>
      </c>
      <c r="Y952" s="320"/>
      <c r="Z952" s="321"/>
      <c r="AA952" s="72">
        <f t="shared" si="1067"/>
        <v>0</v>
      </c>
      <c r="AB952" s="72">
        <f t="shared" si="1068"/>
        <v>0</v>
      </c>
      <c r="AC952" s="72">
        <f t="shared" si="1069"/>
        <v>0</v>
      </c>
      <c r="AD952" s="72">
        <f t="shared" si="1070"/>
        <v>0</v>
      </c>
      <c r="AE952" s="73">
        <f t="shared" si="1071"/>
        <v>0</v>
      </c>
      <c r="AF952" s="72">
        <f t="shared" si="1072"/>
        <v>0</v>
      </c>
      <c r="AG952" s="72">
        <f t="shared" si="1073"/>
        <v>0</v>
      </c>
      <c r="AH952" s="72">
        <f t="shared" si="1074"/>
        <v>0</v>
      </c>
      <c r="AI952" s="72">
        <f t="shared" si="1075"/>
        <v>0</v>
      </c>
      <c r="AJ952" s="73">
        <f t="shared" si="1076"/>
        <v>0</v>
      </c>
      <c r="AK952" s="39"/>
    </row>
    <row r="953" spans="1:37" x14ac:dyDescent="0.35">
      <c r="A953" s="34">
        <f t="shared" si="1084"/>
        <v>0</v>
      </c>
      <c r="B953" s="236">
        <f t="shared" si="1078"/>
        <v>0</v>
      </c>
      <c r="C953" s="36">
        <f t="shared" si="1085"/>
        <v>0</v>
      </c>
      <c r="D953" s="35"/>
      <c r="E953" s="35"/>
      <c r="F953" s="35"/>
      <c r="H953" s="35"/>
      <c r="I953" s="54"/>
      <c r="J953" s="54"/>
      <c r="K953" s="35"/>
      <c r="L953" s="35"/>
      <c r="M953" s="37"/>
      <c r="N953" s="38"/>
      <c r="O953" s="83"/>
      <c r="P953" s="87" t="e">
        <f>VLOOKUP(H953,'SW CAT Values'!D:E,2,)</f>
        <v>#N/A</v>
      </c>
      <c r="Q953" s="71"/>
      <c r="R953" s="70">
        <f t="shared" si="1063"/>
        <v>0</v>
      </c>
      <c r="S953" s="70">
        <f t="shared" si="1064"/>
        <v>0</v>
      </c>
      <c r="T953" s="320"/>
      <c r="U953" s="320"/>
      <c r="V953" s="71"/>
      <c r="W953" s="70">
        <f t="shared" si="1065"/>
        <v>0</v>
      </c>
      <c r="X953" s="70">
        <f t="shared" si="1066"/>
        <v>0</v>
      </c>
      <c r="Y953" s="320"/>
      <c r="Z953" s="321"/>
      <c r="AA953" s="72">
        <f t="shared" si="1067"/>
        <v>0</v>
      </c>
      <c r="AB953" s="72">
        <f t="shared" si="1068"/>
        <v>0</v>
      </c>
      <c r="AC953" s="72">
        <f t="shared" si="1069"/>
        <v>0</v>
      </c>
      <c r="AD953" s="72">
        <f t="shared" si="1070"/>
        <v>0</v>
      </c>
      <c r="AE953" s="73">
        <f t="shared" si="1071"/>
        <v>0</v>
      </c>
      <c r="AF953" s="72">
        <f t="shared" si="1072"/>
        <v>0</v>
      </c>
      <c r="AG953" s="72">
        <f t="shared" si="1073"/>
        <v>0</v>
      </c>
      <c r="AH953" s="72">
        <f t="shared" si="1074"/>
        <v>0</v>
      </c>
      <c r="AI953" s="72">
        <f t="shared" si="1075"/>
        <v>0</v>
      </c>
      <c r="AJ953" s="73">
        <f t="shared" si="1076"/>
        <v>0</v>
      </c>
      <c r="AK953" s="39"/>
    </row>
    <row r="954" spans="1:37" x14ac:dyDescent="0.35">
      <c r="A954" s="34">
        <f t="shared" si="1084"/>
        <v>0</v>
      </c>
      <c r="B954" s="236">
        <f t="shared" si="1078"/>
        <v>0</v>
      </c>
      <c r="C954" s="36">
        <f t="shared" si="1085"/>
        <v>0</v>
      </c>
      <c r="D954" s="35"/>
      <c r="E954" s="35"/>
      <c r="F954" s="35"/>
      <c r="H954" s="35"/>
      <c r="I954" s="54"/>
      <c r="J954" s="54"/>
      <c r="K954" s="35"/>
      <c r="L954" s="35"/>
      <c r="M954" s="37"/>
      <c r="N954" s="38"/>
      <c r="O954" s="83"/>
      <c r="P954" s="87" t="e">
        <f>VLOOKUP(H954,'SW CAT Values'!D:E,2,)</f>
        <v>#N/A</v>
      </c>
      <c r="Q954" s="71"/>
      <c r="R954" s="70">
        <f t="shared" si="1063"/>
        <v>0</v>
      </c>
      <c r="S954" s="70">
        <f t="shared" si="1064"/>
        <v>0</v>
      </c>
      <c r="T954" s="320"/>
      <c r="U954" s="320"/>
      <c r="V954" s="71"/>
      <c r="W954" s="70">
        <f t="shared" si="1065"/>
        <v>0</v>
      </c>
      <c r="X954" s="70">
        <f t="shared" si="1066"/>
        <v>0</v>
      </c>
      <c r="Y954" s="320"/>
      <c r="Z954" s="321"/>
      <c r="AA954" s="72">
        <f t="shared" si="1067"/>
        <v>0</v>
      </c>
      <c r="AB954" s="72">
        <f t="shared" si="1068"/>
        <v>0</v>
      </c>
      <c r="AC954" s="72">
        <f t="shared" si="1069"/>
        <v>0</v>
      </c>
      <c r="AD954" s="72">
        <f t="shared" si="1070"/>
        <v>0</v>
      </c>
      <c r="AE954" s="73">
        <f t="shared" si="1071"/>
        <v>0</v>
      </c>
      <c r="AF954" s="72">
        <f t="shared" si="1072"/>
        <v>0</v>
      </c>
      <c r="AG954" s="72">
        <f t="shared" si="1073"/>
        <v>0</v>
      </c>
      <c r="AH954" s="72">
        <f t="shared" si="1074"/>
        <v>0</v>
      </c>
      <c r="AI954" s="72">
        <f t="shared" si="1075"/>
        <v>0</v>
      </c>
      <c r="AJ954" s="73">
        <f t="shared" si="1076"/>
        <v>0</v>
      </c>
      <c r="AK954" s="39"/>
    </row>
    <row r="955" spans="1:37" x14ac:dyDescent="0.35">
      <c r="A955" s="34">
        <f t="shared" si="1084"/>
        <v>0</v>
      </c>
      <c r="B955" s="236">
        <f t="shared" si="1078"/>
        <v>0</v>
      </c>
      <c r="C955" s="36">
        <f t="shared" si="1085"/>
        <v>0</v>
      </c>
      <c r="D955" s="35"/>
      <c r="E955" s="35"/>
      <c r="F955" s="35"/>
      <c r="H955" s="35"/>
      <c r="I955" s="54"/>
      <c r="J955" s="54"/>
      <c r="K955" s="35"/>
      <c r="L955" s="35"/>
      <c r="M955" s="37"/>
      <c r="N955" s="38"/>
      <c r="O955" s="83"/>
      <c r="P955" s="87" t="e">
        <f>VLOOKUP(H955,'SW CAT Values'!D:E,2,)</f>
        <v>#N/A</v>
      </c>
      <c r="Q955" s="71"/>
      <c r="R955" s="70">
        <f t="shared" si="1063"/>
        <v>0</v>
      </c>
      <c r="S955" s="70">
        <f t="shared" si="1064"/>
        <v>0</v>
      </c>
      <c r="T955" s="320"/>
      <c r="U955" s="320"/>
      <c r="V955" s="71"/>
      <c r="W955" s="70">
        <f t="shared" si="1065"/>
        <v>0</v>
      </c>
      <c r="X955" s="70">
        <f t="shared" si="1066"/>
        <v>0</v>
      </c>
      <c r="Y955" s="320"/>
      <c r="Z955" s="321"/>
      <c r="AA955" s="72">
        <f t="shared" si="1067"/>
        <v>0</v>
      </c>
      <c r="AB955" s="72">
        <f t="shared" si="1068"/>
        <v>0</v>
      </c>
      <c r="AC955" s="72">
        <f t="shared" si="1069"/>
        <v>0</v>
      </c>
      <c r="AD955" s="72">
        <f t="shared" si="1070"/>
        <v>0</v>
      </c>
      <c r="AE955" s="73">
        <f t="shared" si="1071"/>
        <v>0</v>
      </c>
      <c r="AF955" s="72">
        <f t="shared" si="1072"/>
        <v>0</v>
      </c>
      <c r="AG955" s="72">
        <f t="shared" si="1073"/>
        <v>0</v>
      </c>
      <c r="AH955" s="72">
        <f t="shared" si="1074"/>
        <v>0</v>
      </c>
      <c r="AI955" s="72">
        <f t="shared" si="1075"/>
        <v>0</v>
      </c>
      <c r="AJ955" s="73">
        <f t="shared" si="1076"/>
        <v>0</v>
      </c>
      <c r="AK955" s="39"/>
    </row>
    <row r="956" spans="1:37" x14ac:dyDescent="0.35">
      <c r="A956" s="40">
        <f>Summary!A37</f>
        <v>0</v>
      </c>
      <c r="B956" s="41">
        <f>Summary!B37</f>
        <v>0</v>
      </c>
      <c r="C956" s="42">
        <f>Summary!C37</f>
        <v>0</v>
      </c>
      <c r="D956" s="43"/>
      <c r="E956" s="44"/>
      <c r="F956" s="43"/>
      <c r="G956" s="45"/>
      <c r="H956" s="41"/>
      <c r="I956" s="45"/>
      <c r="J956" s="45"/>
      <c r="K956" s="46"/>
      <c r="L956" s="166"/>
      <c r="M956" s="167"/>
      <c r="N956" s="166"/>
      <c r="O956" s="168" t="str">
        <f>_xlfn.CONCAT("PERIOD ",A956," TOTAL")</f>
        <v>PERIOD 0 TOTAL</v>
      </c>
      <c r="P956" s="138" t="e">
        <f>SUM(P931:P955)</f>
        <v>#N/A</v>
      </c>
      <c r="Q956" s="157">
        <f>SUM(R956:S956)</f>
        <v>0</v>
      </c>
      <c r="R956" s="157">
        <f>SUM(R931:R955)</f>
        <v>0</v>
      </c>
      <c r="S956" s="157">
        <f>SUM(S931:S955)</f>
        <v>0</v>
      </c>
      <c r="T956" s="74" t="e">
        <f>R956/(R956+S956)</f>
        <v>#DIV/0!</v>
      </c>
      <c r="U956" s="74" t="e">
        <f>S956/(R956+S956)</f>
        <v>#DIV/0!</v>
      </c>
      <c r="V956" s="141">
        <f>SUM(W956:X956)</f>
        <v>0</v>
      </c>
      <c r="W956" s="157">
        <f>SUM(W931:W955)</f>
        <v>0</v>
      </c>
      <c r="X956" s="157">
        <f>SUM(X931:X955)</f>
        <v>0</v>
      </c>
      <c r="Y956" s="74" t="e">
        <f>W956/(W956+X956)</f>
        <v>#DIV/0!</v>
      </c>
      <c r="Z956" s="75" t="e">
        <f>X956/(W956+X956)</f>
        <v>#DIV/0!</v>
      </c>
      <c r="AA956" s="142">
        <f t="shared" ref="AA956:AJ956" si="1086">SUM(AA931:AA955)</f>
        <v>0</v>
      </c>
      <c r="AB956" s="142">
        <f t="shared" si="1086"/>
        <v>0</v>
      </c>
      <c r="AC956" s="142">
        <f t="shared" si="1086"/>
        <v>0</v>
      </c>
      <c r="AD956" s="142">
        <f t="shared" si="1086"/>
        <v>0</v>
      </c>
      <c r="AE956" s="143">
        <f t="shared" si="1086"/>
        <v>0</v>
      </c>
      <c r="AF956" s="142">
        <f t="shared" si="1086"/>
        <v>0</v>
      </c>
      <c r="AG956" s="142">
        <f t="shared" si="1086"/>
        <v>0</v>
      </c>
      <c r="AH956" s="142">
        <f t="shared" si="1086"/>
        <v>0</v>
      </c>
      <c r="AI956" s="142">
        <f t="shared" si="1086"/>
        <v>0</v>
      </c>
      <c r="AJ956" s="143">
        <f t="shared" si="1086"/>
        <v>0</v>
      </c>
      <c r="AK956" s="89">
        <f>C956</f>
        <v>0</v>
      </c>
    </row>
    <row r="957" spans="1:37" x14ac:dyDescent="0.35">
      <c r="A957" s="108"/>
      <c r="B957" s="101"/>
      <c r="C957" s="99"/>
      <c r="D957" s="100"/>
      <c r="E957" s="101"/>
      <c r="F957" s="117"/>
      <c r="G957" s="101"/>
      <c r="H957" s="117"/>
      <c r="I957" s="101"/>
      <c r="J957" s="93"/>
      <c r="K957" s="93"/>
      <c r="L957" s="182"/>
      <c r="M957" s="182"/>
      <c r="N957" s="182"/>
      <c r="O957" s="183" t="s">
        <v>120</v>
      </c>
      <c r="P957" s="140" t="e">
        <f t="shared" ref="P957:AJ957" si="1087">P930</f>
        <v>#N/A</v>
      </c>
      <c r="Q957" s="185">
        <f t="shared" si="1087"/>
        <v>0</v>
      </c>
      <c r="R957" s="185">
        <f t="shared" si="1087"/>
        <v>0</v>
      </c>
      <c r="S957" s="185">
        <f t="shared" si="1087"/>
        <v>0</v>
      </c>
      <c r="T957" s="186" t="e">
        <f t="shared" si="1087"/>
        <v>#DIV/0!</v>
      </c>
      <c r="U957" s="186" t="e">
        <f t="shared" si="1087"/>
        <v>#DIV/0!</v>
      </c>
      <c r="V957" s="187">
        <f t="shared" si="1087"/>
        <v>0</v>
      </c>
      <c r="W957" s="185">
        <f t="shared" si="1087"/>
        <v>0</v>
      </c>
      <c r="X957" s="185">
        <f t="shared" si="1087"/>
        <v>0</v>
      </c>
      <c r="Y957" s="186" t="e">
        <f t="shared" si="1087"/>
        <v>#DIV/0!</v>
      </c>
      <c r="Z957" s="188" t="e">
        <f t="shared" si="1087"/>
        <v>#DIV/0!</v>
      </c>
      <c r="AA957" s="189">
        <f t="shared" si="1087"/>
        <v>0</v>
      </c>
      <c r="AB957" s="189">
        <f t="shared" si="1087"/>
        <v>0</v>
      </c>
      <c r="AC957" s="189">
        <f t="shared" si="1087"/>
        <v>0</v>
      </c>
      <c r="AD957" s="189">
        <f t="shared" si="1087"/>
        <v>0</v>
      </c>
      <c r="AE957" s="190">
        <f t="shared" si="1087"/>
        <v>0</v>
      </c>
      <c r="AF957" s="189">
        <f t="shared" si="1087"/>
        <v>0</v>
      </c>
      <c r="AG957" s="189">
        <f t="shared" si="1087"/>
        <v>0</v>
      </c>
      <c r="AH957" s="189">
        <f t="shared" si="1087"/>
        <v>0</v>
      </c>
      <c r="AI957" s="189">
        <f t="shared" si="1087"/>
        <v>0</v>
      </c>
      <c r="AJ957" s="190">
        <f t="shared" si="1087"/>
        <v>0</v>
      </c>
      <c r="AK957" s="90" t="s">
        <v>121</v>
      </c>
    </row>
    <row r="958" spans="1:37" x14ac:dyDescent="0.35">
      <c r="A958" s="47"/>
      <c r="B958" s="48"/>
      <c r="C958" s="49"/>
      <c r="D958" s="50"/>
      <c r="E958" s="51"/>
      <c r="F958" s="48"/>
      <c r="G958" s="51"/>
      <c r="H958" s="48"/>
      <c r="I958" s="51"/>
      <c r="J958" s="52"/>
      <c r="K958" s="53"/>
      <c r="L958" s="198"/>
      <c r="M958" s="199"/>
      <c r="N958" s="198"/>
      <c r="O958" s="199" t="s">
        <v>122</v>
      </c>
      <c r="P958" s="139" t="e">
        <f>SUM(P956:P957)</f>
        <v>#N/A</v>
      </c>
      <c r="Q958" s="159">
        <f>SUM(Q956:Q957)</f>
        <v>0</v>
      </c>
      <c r="R958" s="159">
        <f>SUM(R956:R957)</f>
        <v>0</v>
      </c>
      <c r="S958" s="159">
        <f>SUM(S956:S957)</f>
        <v>0</v>
      </c>
      <c r="T958" s="76" t="e">
        <f>R958/(R958+S958)</f>
        <v>#DIV/0!</v>
      </c>
      <c r="U958" s="76" t="e">
        <f>S958/(R958+S958)</f>
        <v>#DIV/0!</v>
      </c>
      <c r="V958" s="158">
        <f>SUM(V956:V957)</f>
        <v>0</v>
      </c>
      <c r="W958" s="159">
        <f>SUM(W956:W957)</f>
        <v>0</v>
      </c>
      <c r="X958" s="159">
        <f>SUM(X956:X957)</f>
        <v>0</v>
      </c>
      <c r="Y958" s="76" t="e">
        <f>W958/(W958+X958)</f>
        <v>#DIV/0!</v>
      </c>
      <c r="Z958" s="77" t="e">
        <f>X958/(W958+X958)</f>
        <v>#DIV/0!</v>
      </c>
      <c r="AA958" s="144">
        <f t="shared" ref="AA958:AJ958" si="1088">SUM(AA956:AA957)</f>
        <v>0</v>
      </c>
      <c r="AB958" s="144">
        <f t="shared" si="1088"/>
        <v>0</v>
      </c>
      <c r="AC958" s="144">
        <f t="shared" si="1088"/>
        <v>0</v>
      </c>
      <c r="AD958" s="144">
        <f t="shared" si="1088"/>
        <v>0</v>
      </c>
      <c r="AE958" s="145">
        <f t="shared" si="1088"/>
        <v>0</v>
      </c>
      <c r="AF958" s="144">
        <f t="shared" si="1088"/>
        <v>0</v>
      </c>
      <c r="AG958" s="144">
        <f t="shared" si="1088"/>
        <v>0</v>
      </c>
      <c r="AH958" s="144">
        <f t="shared" si="1088"/>
        <v>0</v>
      </c>
      <c r="AI958" s="144">
        <f t="shared" si="1088"/>
        <v>0</v>
      </c>
      <c r="AJ958" s="145">
        <f t="shared" si="1088"/>
        <v>0</v>
      </c>
      <c r="AK958" s="91" t="str">
        <f>O958</f>
        <v>CUMMULATIVE INCIDENT TOTAL</v>
      </c>
    </row>
    <row r="959" spans="1:37" ht="15" thickTop="1" x14ac:dyDescent="0.35">
      <c r="A959" s="34">
        <f>$A$984</f>
        <v>0</v>
      </c>
      <c r="B959" s="236">
        <f>$B$984</f>
        <v>0</v>
      </c>
      <c r="C959" s="36">
        <f>$C$984</f>
        <v>0</v>
      </c>
      <c r="D959" s="35"/>
      <c r="E959" s="35"/>
      <c r="F959" s="35"/>
      <c r="H959" s="35"/>
      <c r="I959" s="54"/>
      <c r="J959" s="54"/>
      <c r="K959" s="35"/>
      <c r="L959" s="35"/>
      <c r="M959" s="37"/>
      <c r="N959" s="38"/>
      <c r="O959" s="83"/>
      <c r="P959" s="87" t="e">
        <f>VLOOKUP(H959,'SW CAT Values'!D:E,2,)</f>
        <v>#N/A</v>
      </c>
      <c r="Q959" s="71"/>
      <c r="R959" s="70">
        <f t="shared" ref="R959:R983" si="1089">IF(D959="Ground",P959*N959,0)</f>
        <v>0</v>
      </c>
      <c r="S959" s="70">
        <f t="shared" ref="S959:S983" si="1090">IF(D959="Ground",P959*O959,0)</f>
        <v>0</v>
      </c>
      <c r="T959" s="320"/>
      <c r="U959" s="320"/>
      <c r="V959" s="71"/>
      <c r="W959" s="70">
        <f t="shared" ref="W959:W983" si="1091">IF(D959="Air",P959*N959,0)</f>
        <v>0</v>
      </c>
      <c r="X959" s="70">
        <f t="shared" ref="X959:X983" si="1092">IF(D959="Air",P959*O959,0)</f>
        <v>0</v>
      </c>
      <c r="Y959" s="320"/>
      <c r="Z959" s="321"/>
      <c r="AA959" s="72">
        <f t="shared" ref="AA959:AA983" si="1093">IF(E959="Crew",P959*N959,0)</f>
        <v>0</v>
      </c>
      <c r="AB959" s="72">
        <f t="shared" ref="AB959:AB983" si="1094">IF(E959="Engine",P959*N959,0)</f>
        <v>0</v>
      </c>
      <c r="AC959" s="72">
        <f t="shared" ref="AC959:AC983" si="1095">IF(E959="Equipment",P959*N959,0)</f>
        <v>0</v>
      </c>
      <c r="AD959" s="72">
        <f t="shared" ref="AD959:AD983" si="1096">IF(E959="Fixed",P959*N959,0)</f>
        <v>0</v>
      </c>
      <c r="AE959" s="73">
        <f t="shared" ref="AE959:AE983" si="1097">IF(E959="Rotary",P959*N959,0)</f>
        <v>0</v>
      </c>
      <c r="AF959" s="72">
        <f t="shared" ref="AF959:AF983" si="1098">IF(E959="Crew",P959*O959,0)</f>
        <v>0</v>
      </c>
      <c r="AG959" s="72">
        <f t="shared" ref="AG959:AG983" si="1099">IF(E959="Engine",P959*O959,0)</f>
        <v>0</v>
      </c>
      <c r="AH959" s="72">
        <f t="shared" ref="AH959:AH983" si="1100">IF(E959="Equipment",P959*O959,0)</f>
        <v>0</v>
      </c>
      <c r="AI959" s="72">
        <f t="shared" ref="AI959:AI983" si="1101">IF(E959="Fixed",P959*O959,0)</f>
        <v>0</v>
      </c>
      <c r="AJ959" s="73">
        <f t="shared" ref="AJ959:AJ983" si="1102">IF(E959="Rotary",P959*O959,0)</f>
        <v>0</v>
      </c>
      <c r="AK959" s="39"/>
    </row>
    <row r="960" spans="1:37" x14ac:dyDescent="0.35">
      <c r="A960" s="34">
        <f t="shared" ref="A960:A967" si="1103">$A$984</f>
        <v>0</v>
      </c>
      <c r="B960" s="236">
        <f t="shared" ref="B960:B983" si="1104">$B$984</f>
        <v>0</v>
      </c>
      <c r="C960" s="36">
        <f t="shared" ref="C960:C967" si="1105">$C$984</f>
        <v>0</v>
      </c>
      <c r="D960" s="35"/>
      <c r="E960" s="35"/>
      <c r="F960" s="35"/>
      <c r="H960" s="35"/>
      <c r="I960" s="54"/>
      <c r="J960" s="54"/>
      <c r="K960" s="35"/>
      <c r="L960" s="35"/>
      <c r="M960" s="37"/>
      <c r="N960" s="38"/>
      <c r="O960" s="83"/>
      <c r="P960" s="87" t="e">
        <f>VLOOKUP(H960,'SW CAT Values'!D:E,2,)</f>
        <v>#N/A</v>
      </c>
      <c r="Q960" s="71"/>
      <c r="R960" s="70">
        <f t="shared" si="1089"/>
        <v>0</v>
      </c>
      <c r="S960" s="70">
        <f t="shared" si="1090"/>
        <v>0</v>
      </c>
      <c r="T960" s="320"/>
      <c r="U960" s="320"/>
      <c r="V960" s="71"/>
      <c r="W960" s="70">
        <f t="shared" si="1091"/>
        <v>0</v>
      </c>
      <c r="X960" s="70">
        <f t="shared" si="1092"/>
        <v>0</v>
      </c>
      <c r="Y960" s="320"/>
      <c r="Z960" s="321"/>
      <c r="AA960" s="72">
        <f t="shared" si="1093"/>
        <v>0</v>
      </c>
      <c r="AB960" s="72">
        <f t="shared" si="1094"/>
        <v>0</v>
      </c>
      <c r="AC960" s="72">
        <f t="shared" si="1095"/>
        <v>0</v>
      </c>
      <c r="AD960" s="72">
        <f t="shared" si="1096"/>
        <v>0</v>
      </c>
      <c r="AE960" s="73">
        <f t="shared" si="1097"/>
        <v>0</v>
      </c>
      <c r="AF960" s="72">
        <f t="shared" si="1098"/>
        <v>0</v>
      </c>
      <c r="AG960" s="72">
        <f t="shared" si="1099"/>
        <v>0</v>
      </c>
      <c r="AH960" s="72">
        <f t="shared" si="1100"/>
        <v>0</v>
      </c>
      <c r="AI960" s="72">
        <f t="shared" si="1101"/>
        <v>0</v>
      </c>
      <c r="AJ960" s="73">
        <f t="shared" si="1102"/>
        <v>0</v>
      </c>
      <c r="AK960" s="39"/>
    </row>
    <row r="961" spans="1:37" x14ac:dyDescent="0.35">
      <c r="A961" s="34">
        <f t="shared" si="1103"/>
        <v>0</v>
      </c>
      <c r="B961" s="236">
        <f t="shared" si="1104"/>
        <v>0</v>
      </c>
      <c r="C961" s="36">
        <f t="shared" si="1105"/>
        <v>0</v>
      </c>
      <c r="D961" s="35"/>
      <c r="E961" s="35"/>
      <c r="F961" s="35"/>
      <c r="H961" s="35"/>
      <c r="I961" s="54"/>
      <c r="J961" s="54"/>
      <c r="K961" s="35"/>
      <c r="L961" s="35"/>
      <c r="M961" s="37"/>
      <c r="N961" s="38"/>
      <c r="O961" s="83"/>
      <c r="P961" s="87" t="e">
        <f>VLOOKUP(H961,'SW CAT Values'!D:E,2,)</f>
        <v>#N/A</v>
      </c>
      <c r="Q961" s="71"/>
      <c r="R961" s="70">
        <f t="shared" si="1089"/>
        <v>0</v>
      </c>
      <c r="S961" s="70">
        <f t="shared" si="1090"/>
        <v>0</v>
      </c>
      <c r="T961" s="320"/>
      <c r="U961" s="320"/>
      <c r="V961" s="71"/>
      <c r="W961" s="70">
        <f t="shared" si="1091"/>
        <v>0</v>
      </c>
      <c r="X961" s="70">
        <f t="shared" si="1092"/>
        <v>0</v>
      </c>
      <c r="Y961" s="320"/>
      <c r="Z961" s="321"/>
      <c r="AA961" s="72">
        <f t="shared" si="1093"/>
        <v>0</v>
      </c>
      <c r="AB961" s="72">
        <f t="shared" si="1094"/>
        <v>0</v>
      </c>
      <c r="AC961" s="72">
        <f t="shared" si="1095"/>
        <v>0</v>
      </c>
      <c r="AD961" s="72">
        <f t="shared" si="1096"/>
        <v>0</v>
      </c>
      <c r="AE961" s="73">
        <f t="shared" si="1097"/>
        <v>0</v>
      </c>
      <c r="AF961" s="72">
        <f t="shared" si="1098"/>
        <v>0</v>
      </c>
      <c r="AG961" s="72">
        <f t="shared" si="1099"/>
        <v>0</v>
      </c>
      <c r="AH961" s="72">
        <f t="shared" si="1100"/>
        <v>0</v>
      </c>
      <c r="AI961" s="72">
        <f t="shared" si="1101"/>
        <v>0</v>
      </c>
      <c r="AJ961" s="73">
        <f t="shared" si="1102"/>
        <v>0</v>
      </c>
      <c r="AK961" s="39"/>
    </row>
    <row r="962" spans="1:37" x14ac:dyDescent="0.35">
      <c r="A962" s="34">
        <f t="shared" si="1103"/>
        <v>0</v>
      </c>
      <c r="B962" s="236">
        <f t="shared" si="1104"/>
        <v>0</v>
      </c>
      <c r="C962" s="36">
        <f t="shared" si="1105"/>
        <v>0</v>
      </c>
      <c r="D962" s="35"/>
      <c r="E962" s="35"/>
      <c r="F962" s="35"/>
      <c r="H962" s="35"/>
      <c r="I962" s="54"/>
      <c r="J962" s="54"/>
      <c r="K962" s="35"/>
      <c r="L962" s="35"/>
      <c r="M962" s="37"/>
      <c r="N962" s="38"/>
      <c r="O962" s="83"/>
      <c r="P962" s="87" t="e">
        <f>VLOOKUP(H962,'SW CAT Values'!D:E,2,)</f>
        <v>#N/A</v>
      </c>
      <c r="Q962" s="71"/>
      <c r="R962" s="70">
        <f t="shared" si="1089"/>
        <v>0</v>
      </c>
      <c r="S962" s="70">
        <f t="shared" si="1090"/>
        <v>0</v>
      </c>
      <c r="T962" s="320"/>
      <c r="U962" s="320"/>
      <c r="V962" s="71"/>
      <c r="W962" s="70">
        <f t="shared" si="1091"/>
        <v>0</v>
      </c>
      <c r="X962" s="70">
        <f t="shared" si="1092"/>
        <v>0</v>
      </c>
      <c r="Y962" s="320"/>
      <c r="Z962" s="321"/>
      <c r="AA962" s="72">
        <f t="shared" si="1093"/>
        <v>0</v>
      </c>
      <c r="AB962" s="72">
        <f t="shared" si="1094"/>
        <v>0</v>
      </c>
      <c r="AC962" s="72">
        <f t="shared" si="1095"/>
        <v>0</v>
      </c>
      <c r="AD962" s="72">
        <f t="shared" si="1096"/>
        <v>0</v>
      </c>
      <c r="AE962" s="73">
        <f t="shared" si="1097"/>
        <v>0</v>
      </c>
      <c r="AF962" s="72">
        <f t="shared" si="1098"/>
        <v>0</v>
      </c>
      <c r="AG962" s="72">
        <f t="shared" si="1099"/>
        <v>0</v>
      </c>
      <c r="AH962" s="72">
        <f t="shared" si="1100"/>
        <v>0</v>
      </c>
      <c r="AI962" s="72">
        <f t="shared" si="1101"/>
        <v>0</v>
      </c>
      <c r="AJ962" s="73">
        <f t="shared" si="1102"/>
        <v>0</v>
      </c>
      <c r="AK962" s="39"/>
    </row>
    <row r="963" spans="1:37" x14ac:dyDescent="0.35">
      <c r="A963" s="34">
        <f t="shared" si="1103"/>
        <v>0</v>
      </c>
      <c r="B963" s="236">
        <f t="shared" si="1104"/>
        <v>0</v>
      </c>
      <c r="C963" s="36">
        <f t="shared" si="1105"/>
        <v>0</v>
      </c>
      <c r="D963" s="35"/>
      <c r="E963" s="35"/>
      <c r="F963" s="35"/>
      <c r="H963" s="35"/>
      <c r="I963" s="54"/>
      <c r="J963" s="54"/>
      <c r="K963" s="35"/>
      <c r="L963" s="35"/>
      <c r="M963" s="37"/>
      <c r="N963" s="38"/>
      <c r="O963" s="83"/>
      <c r="P963" s="87" t="e">
        <f>VLOOKUP(H963,'SW CAT Values'!D:E,2,)</f>
        <v>#N/A</v>
      </c>
      <c r="Q963" s="71"/>
      <c r="R963" s="70">
        <f t="shared" si="1089"/>
        <v>0</v>
      </c>
      <c r="S963" s="70">
        <f t="shared" si="1090"/>
        <v>0</v>
      </c>
      <c r="T963" s="320"/>
      <c r="U963" s="320"/>
      <c r="V963" s="71"/>
      <c r="W963" s="70">
        <f t="shared" si="1091"/>
        <v>0</v>
      </c>
      <c r="X963" s="70">
        <f t="shared" si="1092"/>
        <v>0</v>
      </c>
      <c r="Y963" s="320"/>
      <c r="Z963" s="321"/>
      <c r="AA963" s="72">
        <f t="shared" si="1093"/>
        <v>0</v>
      </c>
      <c r="AB963" s="72">
        <f t="shared" si="1094"/>
        <v>0</v>
      </c>
      <c r="AC963" s="72">
        <f t="shared" si="1095"/>
        <v>0</v>
      </c>
      <c r="AD963" s="72">
        <f t="shared" si="1096"/>
        <v>0</v>
      </c>
      <c r="AE963" s="73">
        <f t="shared" si="1097"/>
        <v>0</v>
      </c>
      <c r="AF963" s="72">
        <f t="shared" si="1098"/>
        <v>0</v>
      </c>
      <c r="AG963" s="72">
        <f t="shared" si="1099"/>
        <v>0</v>
      </c>
      <c r="AH963" s="72">
        <f t="shared" si="1100"/>
        <v>0</v>
      </c>
      <c r="AI963" s="72">
        <f t="shared" si="1101"/>
        <v>0</v>
      </c>
      <c r="AJ963" s="73">
        <f t="shared" si="1102"/>
        <v>0</v>
      </c>
      <c r="AK963" s="39"/>
    </row>
    <row r="964" spans="1:37" x14ac:dyDescent="0.35">
      <c r="A964" s="34">
        <f t="shared" si="1103"/>
        <v>0</v>
      </c>
      <c r="B964" s="236">
        <f t="shared" si="1104"/>
        <v>0</v>
      </c>
      <c r="C964" s="36">
        <f t="shared" si="1105"/>
        <v>0</v>
      </c>
      <c r="D964" s="35"/>
      <c r="E964" s="35"/>
      <c r="F964" s="35"/>
      <c r="H964" s="35"/>
      <c r="I964" s="54"/>
      <c r="J964" s="54"/>
      <c r="K964" s="35"/>
      <c r="L964" s="35"/>
      <c r="M964" s="37"/>
      <c r="N964" s="38"/>
      <c r="O964" s="83"/>
      <c r="P964" s="87" t="e">
        <f>VLOOKUP(H964,'SW CAT Values'!D:E,2,)</f>
        <v>#N/A</v>
      </c>
      <c r="Q964" s="71"/>
      <c r="R964" s="70">
        <f t="shared" si="1089"/>
        <v>0</v>
      </c>
      <c r="S964" s="70">
        <f t="shared" si="1090"/>
        <v>0</v>
      </c>
      <c r="T964" s="320"/>
      <c r="U964" s="320"/>
      <c r="V964" s="71"/>
      <c r="W964" s="70">
        <f t="shared" si="1091"/>
        <v>0</v>
      </c>
      <c r="X964" s="70">
        <f t="shared" si="1092"/>
        <v>0</v>
      </c>
      <c r="Y964" s="320"/>
      <c r="Z964" s="321"/>
      <c r="AA964" s="72">
        <f t="shared" si="1093"/>
        <v>0</v>
      </c>
      <c r="AB964" s="72">
        <f t="shared" si="1094"/>
        <v>0</v>
      </c>
      <c r="AC964" s="72">
        <f t="shared" si="1095"/>
        <v>0</v>
      </c>
      <c r="AD964" s="72">
        <f t="shared" si="1096"/>
        <v>0</v>
      </c>
      <c r="AE964" s="73">
        <f t="shared" si="1097"/>
        <v>0</v>
      </c>
      <c r="AF964" s="72">
        <f t="shared" si="1098"/>
        <v>0</v>
      </c>
      <c r="AG964" s="72">
        <f t="shared" si="1099"/>
        <v>0</v>
      </c>
      <c r="AH964" s="72">
        <f t="shared" si="1100"/>
        <v>0</v>
      </c>
      <c r="AI964" s="72">
        <f t="shared" si="1101"/>
        <v>0</v>
      </c>
      <c r="AJ964" s="73">
        <f t="shared" si="1102"/>
        <v>0</v>
      </c>
      <c r="AK964" s="39"/>
    </row>
    <row r="965" spans="1:37" x14ac:dyDescent="0.35">
      <c r="A965" s="34">
        <f t="shared" si="1103"/>
        <v>0</v>
      </c>
      <c r="B965" s="236">
        <f t="shared" si="1104"/>
        <v>0</v>
      </c>
      <c r="C965" s="36">
        <f t="shared" si="1105"/>
        <v>0</v>
      </c>
      <c r="D965" s="35"/>
      <c r="E965" s="35"/>
      <c r="F965" s="35"/>
      <c r="H965" s="35"/>
      <c r="I965" s="54"/>
      <c r="J965" s="54"/>
      <c r="K965" s="35"/>
      <c r="L965" s="35"/>
      <c r="M965" s="37"/>
      <c r="N965" s="38"/>
      <c r="O965" s="83"/>
      <c r="P965" s="87" t="e">
        <f>VLOOKUP(H965,'SW CAT Values'!D:E,2,)</f>
        <v>#N/A</v>
      </c>
      <c r="Q965" s="71"/>
      <c r="R965" s="70">
        <f t="shared" si="1089"/>
        <v>0</v>
      </c>
      <c r="S965" s="70">
        <f t="shared" si="1090"/>
        <v>0</v>
      </c>
      <c r="T965" s="320"/>
      <c r="U965" s="320"/>
      <c r="V965" s="71"/>
      <c r="W965" s="70">
        <f t="shared" si="1091"/>
        <v>0</v>
      </c>
      <c r="X965" s="70">
        <f t="shared" si="1092"/>
        <v>0</v>
      </c>
      <c r="Y965" s="320"/>
      <c r="Z965" s="321"/>
      <c r="AA965" s="72">
        <f t="shared" si="1093"/>
        <v>0</v>
      </c>
      <c r="AB965" s="72">
        <f t="shared" si="1094"/>
        <v>0</v>
      </c>
      <c r="AC965" s="72">
        <f t="shared" si="1095"/>
        <v>0</v>
      </c>
      <c r="AD965" s="72">
        <f t="shared" si="1096"/>
        <v>0</v>
      </c>
      <c r="AE965" s="73">
        <f t="shared" si="1097"/>
        <v>0</v>
      </c>
      <c r="AF965" s="72">
        <f t="shared" si="1098"/>
        <v>0</v>
      </c>
      <c r="AG965" s="72">
        <f t="shared" si="1099"/>
        <v>0</v>
      </c>
      <c r="AH965" s="72">
        <f t="shared" si="1100"/>
        <v>0</v>
      </c>
      <c r="AI965" s="72">
        <f t="shared" si="1101"/>
        <v>0</v>
      </c>
      <c r="AJ965" s="73">
        <f t="shared" si="1102"/>
        <v>0</v>
      </c>
      <c r="AK965" s="39"/>
    </row>
    <row r="966" spans="1:37" x14ac:dyDescent="0.35">
      <c r="A966" s="34">
        <f t="shared" si="1103"/>
        <v>0</v>
      </c>
      <c r="B966" s="236">
        <f t="shared" si="1104"/>
        <v>0</v>
      </c>
      <c r="C966" s="36">
        <f t="shared" si="1105"/>
        <v>0</v>
      </c>
      <c r="D966" s="35"/>
      <c r="E966" s="35"/>
      <c r="F966" s="35"/>
      <c r="H966" s="35"/>
      <c r="I966" s="54"/>
      <c r="J966" s="54"/>
      <c r="K966" s="35"/>
      <c r="L966" s="35"/>
      <c r="M966" s="37"/>
      <c r="N966" s="38"/>
      <c r="O966" s="83"/>
      <c r="P966" s="87" t="e">
        <f>VLOOKUP(H966,'SW CAT Values'!D:E,2,)</f>
        <v>#N/A</v>
      </c>
      <c r="Q966" s="71"/>
      <c r="R966" s="70">
        <f t="shared" si="1089"/>
        <v>0</v>
      </c>
      <c r="S966" s="70">
        <f t="shared" si="1090"/>
        <v>0</v>
      </c>
      <c r="T966" s="320"/>
      <c r="U966" s="320"/>
      <c r="V966" s="71"/>
      <c r="W966" s="70">
        <f t="shared" si="1091"/>
        <v>0</v>
      </c>
      <c r="X966" s="70">
        <f t="shared" si="1092"/>
        <v>0</v>
      </c>
      <c r="Y966" s="320"/>
      <c r="Z966" s="321"/>
      <c r="AA966" s="72">
        <f t="shared" si="1093"/>
        <v>0</v>
      </c>
      <c r="AB966" s="72">
        <f t="shared" si="1094"/>
        <v>0</v>
      </c>
      <c r="AC966" s="72">
        <f t="shared" si="1095"/>
        <v>0</v>
      </c>
      <c r="AD966" s="72">
        <f t="shared" si="1096"/>
        <v>0</v>
      </c>
      <c r="AE966" s="73">
        <f t="shared" si="1097"/>
        <v>0</v>
      </c>
      <c r="AF966" s="72">
        <f t="shared" si="1098"/>
        <v>0</v>
      </c>
      <c r="AG966" s="72">
        <f t="shared" si="1099"/>
        <v>0</v>
      </c>
      <c r="AH966" s="72">
        <f t="shared" si="1100"/>
        <v>0</v>
      </c>
      <c r="AI966" s="72">
        <f t="shared" si="1101"/>
        <v>0</v>
      </c>
      <c r="AJ966" s="73">
        <f t="shared" si="1102"/>
        <v>0</v>
      </c>
      <c r="AK966" s="39"/>
    </row>
    <row r="967" spans="1:37" x14ac:dyDescent="0.35">
      <c r="A967" s="34">
        <f t="shared" si="1103"/>
        <v>0</v>
      </c>
      <c r="B967" s="236">
        <f t="shared" si="1104"/>
        <v>0</v>
      </c>
      <c r="C967" s="36">
        <f t="shared" si="1105"/>
        <v>0</v>
      </c>
      <c r="D967" s="35"/>
      <c r="E967" s="35"/>
      <c r="F967" s="35"/>
      <c r="H967" s="35"/>
      <c r="I967" s="54"/>
      <c r="J967" s="54"/>
      <c r="K967" s="35"/>
      <c r="L967" s="35"/>
      <c r="M967" s="37"/>
      <c r="N967" s="38"/>
      <c r="O967" s="83"/>
      <c r="P967" s="87" t="e">
        <f>VLOOKUP(H967,'SW CAT Values'!D:E,2,)</f>
        <v>#N/A</v>
      </c>
      <c r="Q967" s="71"/>
      <c r="R967" s="70">
        <f t="shared" si="1089"/>
        <v>0</v>
      </c>
      <c r="S967" s="70">
        <f t="shared" si="1090"/>
        <v>0</v>
      </c>
      <c r="T967" s="320"/>
      <c r="U967" s="320"/>
      <c r="V967" s="71"/>
      <c r="W967" s="70">
        <f t="shared" si="1091"/>
        <v>0</v>
      </c>
      <c r="X967" s="70">
        <f t="shared" si="1092"/>
        <v>0</v>
      </c>
      <c r="Y967" s="320"/>
      <c r="Z967" s="321"/>
      <c r="AA967" s="72">
        <f t="shared" si="1093"/>
        <v>0</v>
      </c>
      <c r="AB967" s="72">
        <f t="shared" si="1094"/>
        <v>0</v>
      </c>
      <c r="AC967" s="72">
        <f t="shared" si="1095"/>
        <v>0</v>
      </c>
      <c r="AD967" s="72">
        <f t="shared" si="1096"/>
        <v>0</v>
      </c>
      <c r="AE967" s="73">
        <f t="shared" si="1097"/>
        <v>0</v>
      </c>
      <c r="AF967" s="72">
        <f t="shared" si="1098"/>
        <v>0</v>
      </c>
      <c r="AG967" s="72">
        <f t="shared" si="1099"/>
        <v>0</v>
      </c>
      <c r="AH967" s="72">
        <f t="shared" si="1100"/>
        <v>0</v>
      </c>
      <c r="AI967" s="72">
        <f t="shared" si="1101"/>
        <v>0</v>
      </c>
      <c r="AJ967" s="73">
        <f t="shared" si="1102"/>
        <v>0</v>
      </c>
      <c r="AK967" s="39"/>
    </row>
    <row r="968" spans="1:37" x14ac:dyDescent="0.35">
      <c r="A968" s="34">
        <f t="shared" ref="A968:A974" si="1106">$A$984</f>
        <v>0</v>
      </c>
      <c r="B968" s="236">
        <f t="shared" si="1104"/>
        <v>0</v>
      </c>
      <c r="C968" s="36">
        <f t="shared" ref="C968:C974" si="1107">$C$984</f>
        <v>0</v>
      </c>
      <c r="D968" s="35"/>
      <c r="E968" s="35"/>
      <c r="F968" s="35"/>
      <c r="H968" s="35"/>
      <c r="I968" s="54"/>
      <c r="J968" s="54"/>
      <c r="K968" s="35"/>
      <c r="L968" s="35"/>
      <c r="M968" s="37"/>
      <c r="N968" s="38"/>
      <c r="O968" s="83"/>
      <c r="P968" s="87" t="e">
        <f>VLOOKUP(H968,'SW CAT Values'!D:E,2,)</f>
        <v>#N/A</v>
      </c>
      <c r="Q968" s="71"/>
      <c r="R968" s="70">
        <f t="shared" si="1089"/>
        <v>0</v>
      </c>
      <c r="S968" s="70">
        <f t="shared" si="1090"/>
        <v>0</v>
      </c>
      <c r="T968" s="320"/>
      <c r="U968" s="320"/>
      <c r="V968" s="71"/>
      <c r="W968" s="70">
        <f t="shared" si="1091"/>
        <v>0</v>
      </c>
      <c r="X968" s="70">
        <f t="shared" si="1092"/>
        <v>0</v>
      </c>
      <c r="Y968" s="320"/>
      <c r="Z968" s="321"/>
      <c r="AA968" s="72">
        <f t="shared" si="1093"/>
        <v>0</v>
      </c>
      <c r="AB968" s="72">
        <f t="shared" si="1094"/>
        <v>0</v>
      </c>
      <c r="AC968" s="72">
        <f t="shared" si="1095"/>
        <v>0</v>
      </c>
      <c r="AD968" s="72">
        <f t="shared" si="1096"/>
        <v>0</v>
      </c>
      <c r="AE968" s="73">
        <f t="shared" si="1097"/>
        <v>0</v>
      </c>
      <c r="AF968" s="72">
        <f t="shared" si="1098"/>
        <v>0</v>
      </c>
      <c r="AG968" s="72">
        <f t="shared" si="1099"/>
        <v>0</v>
      </c>
      <c r="AH968" s="72">
        <f t="shared" si="1100"/>
        <v>0</v>
      </c>
      <c r="AI968" s="72">
        <f t="shared" si="1101"/>
        <v>0</v>
      </c>
      <c r="AJ968" s="73">
        <f t="shared" si="1102"/>
        <v>0</v>
      </c>
      <c r="AK968" s="39"/>
    </row>
    <row r="969" spans="1:37" x14ac:dyDescent="0.35">
      <c r="A969" s="34">
        <f t="shared" si="1106"/>
        <v>0</v>
      </c>
      <c r="B969" s="236">
        <f t="shared" si="1104"/>
        <v>0</v>
      </c>
      <c r="C969" s="36">
        <f t="shared" si="1107"/>
        <v>0</v>
      </c>
      <c r="D969" s="35"/>
      <c r="E969" s="35"/>
      <c r="F969" s="35"/>
      <c r="H969" s="35"/>
      <c r="I969" s="54"/>
      <c r="J969" s="54"/>
      <c r="K969" s="35"/>
      <c r="L969" s="35"/>
      <c r="M969" s="37"/>
      <c r="N969" s="38"/>
      <c r="O969" s="83"/>
      <c r="P969" s="87" t="e">
        <f>VLOOKUP(H969,'SW CAT Values'!D:E,2,)</f>
        <v>#N/A</v>
      </c>
      <c r="Q969" s="71"/>
      <c r="R969" s="70">
        <f t="shared" si="1089"/>
        <v>0</v>
      </c>
      <c r="S969" s="70">
        <f t="shared" si="1090"/>
        <v>0</v>
      </c>
      <c r="T969" s="320"/>
      <c r="U969" s="320"/>
      <c r="V969" s="71"/>
      <c r="W969" s="70">
        <f t="shared" si="1091"/>
        <v>0</v>
      </c>
      <c r="X969" s="70">
        <f t="shared" si="1092"/>
        <v>0</v>
      </c>
      <c r="Y969" s="320"/>
      <c r="Z969" s="321"/>
      <c r="AA969" s="72">
        <f t="shared" si="1093"/>
        <v>0</v>
      </c>
      <c r="AB969" s="72">
        <f t="shared" si="1094"/>
        <v>0</v>
      </c>
      <c r="AC969" s="72">
        <f t="shared" si="1095"/>
        <v>0</v>
      </c>
      <c r="AD969" s="72">
        <f t="shared" si="1096"/>
        <v>0</v>
      </c>
      <c r="AE969" s="73">
        <f t="shared" si="1097"/>
        <v>0</v>
      </c>
      <c r="AF969" s="72">
        <f t="shared" si="1098"/>
        <v>0</v>
      </c>
      <c r="AG969" s="72">
        <f t="shared" si="1099"/>
        <v>0</v>
      </c>
      <c r="AH969" s="72">
        <f t="shared" si="1100"/>
        <v>0</v>
      </c>
      <c r="AI969" s="72">
        <f t="shared" si="1101"/>
        <v>0</v>
      </c>
      <c r="AJ969" s="73">
        <f t="shared" si="1102"/>
        <v>0</v>
      </c>
      <c r="AK969" s="39"/>
    </row>
    <row r="970" spans="1:37" x14ac:dyDescent="0.35">
      <c r="A970" s="34">
        <f t="shared" si="1106"/>
        <v>0</v>
      </c>
      <c r="B970" s="236">
        <f t="shared" si="1104"/>
        <v>0</v>
      </c>
      <c r="C970" s="36">
        <f t="shared" si="1107"/>
        <v>0</v>
      </c>
      <c r="D970" s="35"/>
      <c r="E970" s="35"/>
      <c r="F970" s="35"/>
      <c r="H970" s="35"/>
      <c r="I970" s="54"/>
      <c r="J970" s="54"/>
      <c r="K970" s="35"/>
      <c r="L970" s="35"/>
      <c r="M970" s="37"/>
      <c r="N970" s="38"/>
      <c r="O970" s="83"/>
      <c r="P970" s="87" t="e">
        <f>VLOOKUP(H970,'SW CAT Values'!D:E,2,)</f>
        <v>#N/A</v>
      </c>
      <c r="Q970" s="71"/>
      <c r="R970" s="70">
        <f t="shared" si="1089"/>
        <v>0</v>
      </c>
      <c r="S970" s="70">
        <f t="shared" si="1090"/>
        <v>0</v>
      </c>
      <c r="T970" s="320"/>
      <c r="U970" s="320"/>
      <c r="V970" s="71"/>
      <c r="W970" s="70">
        <f t="shared" si="1091"/>
        <v>0</v>
      </c>
      <c r="X970" s="70">
        <f t="shared" si="1092"/>
        <v>0</v>
      </c>
      <c r="Y970" s="320"/>
      <c r="Z970" s="321"/>
      <c r="AA970" s="72">
        <f t="shared" si="1093"/>
        <v>0</v>
      </c>
      <c r="AB970" s="72">
        <f t="shared" si="1094"/>
        <v>0</v>
      </c>
      <c r="AC970" s="72">
        <f t="shared" si="1095"/>
        <v>0</v>
      </c>
      <c r="AD970" s="72">
        <f t="shared" si="1096"/>
        <v>0</v>
      </c>
      <c r="AE970" s="73">
        <f t="shared" si="1097"/>
        <v>0</v>
      </c>
      <c r="AF970" s="72">
        <f t="shared" si="1098"/>
        <v>0</v>
      </c>
      <c r="AG970" s="72">
        <f t="shared" si="1099"/>
        <v>0</v>
      </c>
      <c r="AH970" s="72">
        <f t="shared" si="1100"/>
        <v>0</v>
      </c>
      <c r="AI970" s="72">
        <f t="shared" si="1101"/>
        <v>0</v>
      </c>
      <c r="AJ970" s="73">
        <f t="shared" si="1102"/>
        <v>0</v>
      </c>
      <c r="AK970" s="39"/>
    </row>
    <row r="971" spans="1:37" x14ac:dyDescent="0.35">
      <c r="A971" s="34">
        <f t="shared" si="1106"/>
        <v>0</v>
      </c>
      <c r="B971" s="236">
        <f t="shared" si="1104"/>
        <v>0</v>
      </c>
      <c r="C971" s="36">
        <f t="shared" si="1107"/>
        <v>0</v>
      </c>
      <c r="D971" s="35"/>
      <c r="E971" s="35"/>
      <c r="F971" s="35"/>
      <c r="H971" s="35"/>
      <c r="I971" s="54"/>
      <c r="J971" s="54"/>
      <c r="K971" s="35"/>
      <c r="L971" s="35"/>
      <c r="M971" s="37"/>
      <c r="N971" s="38"/>
      <c r="O971" s="83"/>
      <c r="P971" s="87" t="e">
        <f>VLOOKUP(H971,'SW CAT Values'!D:E,2,)</f>
        <v>#N/A</v>
      </c>
      <c r="Q971" s="71"/>
      <c r="R971" s="70">
        <f t="shared" si="1089"/>
        <v>0</v>
      </c>
      <c r="S971" s="70">
        <f t="shared" si="1090"/>
        <v>0</v>
      </c>
      <c r="T971" s="320"/>
      <c r="U971" s="320"/>
      <c r="V971" s="71"/>
      <c r="W971" s="70">
        <f t="shared" si="1091"/>
        <v>0</v>
      </c>
      <c r="X971" s="70">
        <f t="shared" si="1092"/>
        <v>0</v>
      </c>
      <c r="Y971" s="320"/>
      <c r="Z971" s="321"/>
      <c r="AA971" s="72">
        <f t="shared" si="1093"/>
        <v>0</v>
      </c>
      <c r="AB971" s="72">
        <f t="shared" si="1094"/>
        <v>0</v>
      </c>
      <c r="AC971" s="72">
        <f t="shared" si="1095"/>
        <v>0</v>
      </c>
      <c r="AD971" s="72">
        <f t="shared" si="1096"/>
        <v>0</v>
      </c>
      <c r="AE971" s="73">
        <f t="shared" si="1097"/>
        <v>0</v>
      </c>
      <c r="AF971" s="72">
        <f t="shared" si="1098"/>
        <v>0</v>
      </c>
      <c r="AG971" s="72">
        <f t="shared" si="1099"/>
        <v>0</v>
      </c>
      <c r="AH971" s="72">
        <f t="shared" si="1100"/>
        <v>0</v>
      </c>
      <c r="AI971" s="72">
        <f t="shared" si="1101"/>
        <v>0</v>
      </c>
      <c r="AJ971" s="73">
        <f t="shared" si="1102"/>
        <v>0</v>
      </c>
      <c r="AK971" s="39"/>
    </row>
    <row r="972" spans="1:37" x14ac:dyDescent="0.35">
      <c r="A972" s="34">
        <f t="shared" si="1106"/>
        <v>0</v>
      </c>
      <c r="B972" s="236">
        <f t="shared" si="1104"/>
        <v>0</v>
      </c>
      <c r="C972" s="36">
        <f t="shared" si="1107"/>
        <v>0</v>
      </c>
      <c r="D972" s="35"/>
      <c r="E972" s="35"/>
      <c r="F972" s="35"/>
      <c r="H972" s="35"/>
      <c r="I972" s="54"/>
      <c r="J972" s="54"/>
      <c r="K972" s="35"/>
      <c r="L972" s="35"/>
      <c r="M972" s="37"/>
      <c r="N972" s="38"/>
      <c r="O972" s="83"/>
      <c r="P972" s="87" t="e">
        <f>VLOOKUP(H972,'SW CAT Values'!D:E,2,)</f>
        <v>#N/A</v>
      </c>
      <c r="Q972" s="71"/>
      <c r="R972" s="70">
        <f t="shared" si="1089"/>
        <v>0</v>
      </c>
      <c r="S972" s="70">
        <f t="shared" si="1090"/>
        <v>0</v>
      </c>
      <c r="T972" s="320"/>
      <c r="U972" s="320"/>
      <c r="V972" s="71"/>
      <c r="W972" s="70">
        <f t="shared" si="1091"/>
        <v>0</v>
      </c>
      <c r="X972" s="70">
        <f t="shared" si="1092"/>
        <v>0</v>
      </c>
      <c r="Y972" s="320"/>
      <c r="Z972" s="321"/>
      <c r="AA972" s="72">
        <f t="shared" si="1093"/>
        <v>0</v>
      </c>
      <c r="AB972" s="72">
        <f t="shared" si="1094"/>
        <v>0</v>
      </c>
      <c r="AC972" s="72">
        <f t="shared" si="1095"/>
        <v>0</v>
      </c>
      <c r="AD972" s="72">
        <f t="shared" si="1096"/>
        <v>0</v>
      </c>
      <c r="AE972" s="73">
        <f t="shared" si="1097"/>
        <v>0</v>
      </c>
      <c r="AF972" s="72">
        <f t="shared" si="1098"/>
        <v>0</v>
      </c>
      <c r="AG972" s="72">
        <f t="shared" si="1099"/>
        <v>0</v>
      </c>
      <c r="AH972" s="72">
        <f t="shared" si="1100"/>
        <v>0</v>
      </c>
      <c r="AI972" s="72">
        <f t="shared" si="1101"/>
        <v>0</v>
      </c>
      <c r="AJ972" s="73">
        <f t="shared" si="1102"/>
        <v>0</v>
      </c>
      <c r="AK972" s="39"/>
    </row>
    <row r="973" spans="1:37" x14ac:dyDescent="0.35">
      <c r="A973" s="34">
        <f t="shared" si="1106"/>
        <v>0</v>
      </c>
      <c r="B973" s="236">
        <f t="shared" si="1104"/>
        <v>0</v>
      </c>
      <c r="C973" s="36">
        <f t="shared" si="1107"/>
        <v>0</v>
      </c>
      <c r="D973" s="35"/>
      <c r="E973" s="35"/>
      <c r="F973" s="35"/>
      <c r="H973" s="35"/>
      <c r="I973" s="54"/>
      <c r="J973" s="54"/>
      <c r="K973" s="35"/>
      <c r="L973" s="35"/>
      <c r="M973" s="37"/>
      <c r="N973" s="38"/>
      <c r="O973" s="83"/>
      <c r="P973" s="87" t="e">
        <f>VLOOKUP(H973,'SW CAT Values'!D:E,2,)</f>
        <v>#N/A</v>
      </c>
      <c r="Q973" s="71"/>
      <c r="R973" s="70">
        <f t="shared" si="1089"/>
        <v>0</v>
      </c>
      <c r="S973" s="70">
        <f t="shared" si="1090"/>
        <v>0</v>
      </c>
      <c r="T973" s="320"/>
      <c r="U973" s="320"/>
      <c r="V973" s="71"/>
      <c r="W973" s="70">
        <f t="shared" si="1091"/>
        <v>0</v>
      </c>
      <c r="X973" s="70">
        <f t="shared" si="1092"/>
        <v>0</v>
      </c>
      <c r="Y973" s="320"/>
      <c r="Z973" s="321"/>
      <c r="AA973" s="72">
        <f t="shared" si="1093"/>
        <v>0</v>
      </c>
      <c r="AB973" s="72">
        <f t="shared" si="1094"/>
        <v>0</v>
      </c>
      <c r="AC973" s="72">
        <f t="shared" si="1095"/>
        <v>0</v>
      </c>
      <c r="AD973" s="72">
        <f t="shared" si="1096"/>
        <v>0</v>
      </c>
      <c r="AE973" s="73">
        <f t="shared" si="1097"/>
        <v>0</v>
      </c>
      <c r="AF973" s="72">
        <f t="shared" si="1098"/>
        <v>0</v>
      </c>
      <c r="AG973" s="72">
        <f t="shared" si="1099"/>
        <v>0</v>
      </c>
      <c r="AH973" s="72">
        <f t="shared" si="1100"/>
        <v>0</v>
      </c>
      <c r="AI973" s="72">
        <f t="shared" si="1101"/>
        <v>0</v>
      </c>
      <c r="AJ973" s="73">
        <f t="shared" si="1102"/>
        <v>0</v>
      </c>
      <c r="AK973" s="39"/>
    </row>
    <row r="974" spans="1:37" x14ac:dyDescent="0.35">
      <c r="A974" s="34">
        <f t="shared" si="1106"/>
        <v>0</v>
      </c>
      <c r="B974" s="236">
        <f t="shared" si="1104"/>
        <v>0</v>
      </c>
      <c r="C974" s="36">
        <f t="shared" si="1107"/>
        <v>0</v>
      </c>
      <c r="D974" s="35"/>
      <c r="E974" s="35"/>
      <c r="F974" s="35"/>
      <c r="H974" s="35"/>
      <c r="I974" s="54"/>
      <c r="J974" s="54"/>
      <c r="K974" s="35"/>
      <c r="L974" s="35"/>
      <c r="M974" s="37"/>
      <c r="N974" s="38"/>
      <c r="O974" s="83"/>
      <c r="P974" s="87" t="e">
        <f>VLOOKUP(H974,'SW CAT Values'!D:E,2,)</f>
        <v>#N/A</v>
      </c>
      <c r="Q974" s="71"/>
      <c r="R974" s="70">
        <f t="shared" si="1089"/>
        <v>0</v>
      </c>
      <c r="S974" s="70">
        <f t="shared" si="1090"/>
        <v>0</v>
      </c>
      <c r="T974" s="320"/>
      <c r="U974" s="320"/>
      <c r="V974" s="71"/>
      <c r="W974" s="70">
        <f t="shared" si="1091"/>
        <v>0</v>
      </c>
      <c r="X974" s="70">
        <f t="shared" si="1092"/>
        <v>0</v>
      </c>
      <c r="Y974" s="320"/>
      <c r="Z974" s="321"/>
      <c r="AA974" s="72">
        <f t="shared" si="1093"/>
        <v>0</v>
      </c>
      <c r="AB974" s="72">
        <f t="shared" si="1094"/>
        <v>0</v>
      </c>
      <c r="AC974" s="72">
        <f t="shared" si="1095"/>
        <v>0</v>
      </c>
      <c r="AD974" s="72">
        <f t="shared" si="1096"/>
        <v>0</v>
      </c>
      <c r="AE974" s="73">
        <f t="shared" si="1097"/>
        <v>0</v>
      </c>
      <c r="AF974" s="72">
        <f t="shared" si="1098"/>
        <v>0</v>
      </c>
      <c r="AG974" s="72">
        <f t="shared" si="1099"/>
        <v>0</v>
      </c>
      <c r="AH974" s="72">
        <f t="shared" si="1100"/>
        <v>0</v>
      </c>
      <c r="AI974" s="72">
        <f t="shared" si="1101"/>
        <v>0</v>
      </c>
      <c r="AJ974" s="73">
        <f t="shared" si="1102"/>
        <v>0</v>
      </c>
      <c r="AK974" s="39"/>
    </row>
    <row r="975" spans="1:37" x14ac:dyDescent="0.35">
      <c r="A975" s="34">
        <f t="shared" ref="A975:A978" si="1108">$A$984</f>
        <v>0</v>
      </c>
      <c r="B975" s="236">
        <f t="shared" si="1104"/>
        <v>0</v>
      </c>
      <c r="C975" s="36">
        <f t="shared" ref="C975:C978" si="1109">$C$984</f>
        <v>0</v>
      </c>
      <c r="D975" s="35"/>
      <c r="E975" s="35"/>
      <c r="F975" s="35"/>
      <c r="H975" s="35"/>
      <c r="I975" s="54"/>
      <c r="J975" s="54"/>
      <c r="K975" s="35"/>
      <c r="L975" s="35"/>
      <c r="M975" s="37"/>
      <c r="N975" s="38"/>
      <c r="O975" s="83"/>
      <c r="P975" s="87" t="e">
        <f>VLOOKUP(H975,'SW CAT Values'!D:E,2,)</f>
        <v>#N/A</v>
      </c>
      <c r="Q975" s="71"/>
      <c r="R975" s="70">
        <f t="shared" si="1089"/>
        <v>0</v>
      </c>
      <c r="S975" s="70">
        <f t="shared" si="1090"/>
        <v>0</v>
      </c>
      <c r="T975" s="320"/>
      <c r="U975" s="320"/>
      <c r="V975" s="71"/>
      <c r="W975" s="70">
        <f t="shared" si="1091"/>
        <v>0</v>
      </c>
      <c r="X975" s="70">
        <f t="shared" si="1092"/>
        <v>0</v>
      </c>
      <c r="Y975" s="320"/>
      <c r="Z975" s="321"/>
      <c r="AA975" s="72">
        <f t="shared" si="1093"/>
        <v>0</v>
      </c>
      <c r="AB975" s="72">
        <f t="shared" si="1094"/>
        <v>0</v>
      </c>
      <c r="AC975" s="72">
        <f t="shared" si="1095"/>
        <v>0</v>
      </c>
      <c r="AD975" s="72">
        <f t="shared" si="1096"/>
        <v>0</v>
      </c>
      <c r="AE975" s="73">
        <f t="shared" si="1097"/>
        <v>0</v>
      </c>
      <c r="AF975" s="72">
        <f t="shared" si="1098"/>
        <v>0</v>
      </c>
      <c r="AG975" s="72">
        <f t="shared" si="1099"/>
        <v>0</v>
      </c>
      <c r="AH975" s="72">
        <f t="shared" si="1100"/>
        <v>0</v>
      </c>
      <c r="AI975" s="72">
        <f t="shared" si="1101"/>
        <v>0</v>
      </c>
      <c r="AJ975" s="73">
        <f t="shared" si="1102"/>
        <v>0</v>
      </c>
      <c r="AK975" s="39"/>
    </row>
    <row r="976" spans="1:37" x14ac:dyDescent="0.35">
      <c r="A976" s="34">
        <f t="shared" si="1108"/>
        <v>0</v>
      </c>
      <c r="B976" s="236">
        <f t="shared" si="1104"/>
        <v>0</v>
      </c>
      <c r="C976" s="36">
        <f t="shared" si="1109"/>
        <v>0</v>
      </c>
      <c r="D976" s="35"/>
      <c r="E976" s="35"/>
      <c r="F976" s="35"/>
      <c r="H976" s="35"/>
      <c r="I976" s="54"/>
      <c r="J976" s="54"/>
      <c r="K976" s="35"/>
      <c r="L976" s="35"/>
      <c r="M976" s="37"/>
      <c r="N976" s="38"/>
      <c r="O976" s="83"/>
      <c r="P976" s="87" t="e">
        <f>VLOOKUP(H976,'SW CAT Values'!D:E,2,)</f>
        <v>#N/A</v>
      </c>
      <c r="Q976" s="71"/>
      <c r="R976" s="70">
        <f t="shared" si="1089"/>
        <v>0</v>
      </c>
      <c r="S976" s="70">
        <f t="shared" si="1090"/>
        <v>0</v>
      </c>
      <c r="T976" s="320"/>
      <c r="U976" s="320"/>
      <c r="V976" s="71"/>
      <c r="W976" s="70">
        <f t="shared" si="1091"/>
        <v>0</v>
      </c>
      <c r="X976" s="70">
        <f t="shared" si="1092"/>
        <v>0</v>
      </c>
      <c r="Y976" s="320"/>
      <c r="Z976" s="321"/>
      <c r="AA976" s="72">
        <f t="shared" si="1093"/>
        <v>0</v>
      </c>
      <c r="AB976" s="72">
        <f t="shared" si="1094"/>
        <v>0</v>
      </c>
      <c r="AC976" s="72">
        <f t="shared" si="1095"/>
        <v>0</v>
      </c>
      <c r="AD976" s="72">
        <f t="shared" si="1096"/>
        <v>0</v>
      </c>
      <c r="AE976" s="73">
        <f t="shared" si="1097"/>
        <v>0</v>
      </c>
      <c r="AF976" s="72">
        <f t="shared" si="1098"/>
        <v>0</v>
      </c>
      <c r="AG976" s="72">
        <f t="shared" si="1099"/>
        <v>0</v>
      </c>
      <c r="AH976" s="72">
        <f t="shared" si="1100"/>
        <v>0</v>
      </c>
      <c r="AI976" s="72">
        <f t="shared" si="1101"/>
        <v>0</v>
      </c>
      <c r="AJ976" s="73">
        <f t="shared" si="1102"/>
        <v>0</v>
      </c>
      <c r="AK976" s="39"/>
    </row>
    <row r="977" spans="1:37" x14ac:dyDescent="0.35">
      <c r="A977" s="34">
        <f t="shared" si="1108"/>
        <v>0</v>
      </c>
      <c r="B977" s="236">
        <f t="shared" si="1104"/>
        <v>0</v>
      </c>
      <c r="C977" s="36">
        <f t="shared" si="1109"/>
        <v>0</v>
      </c>
      <c r="D977" s="35"/>
      <c r="E977" s="35"/>
      <c r="F977" s="35"/>
      <c r="H977" s="35"/>
      <c r="I977" s="54"/>
      <c r="J977" s="54"/>
      <c r="K977" s="35"/>
      <c r="L977" s="35"/>
      <c r="M977" s="37"/>
      <c r="N977" s="38"/>
      <c r="O977" s="83"/>
      <c r="P977" s="87" t="e">
        <f>VLOOKUP(H977,'SW CAT Values'!D:E,2,)</f>
        <v>#N/A</v>
      </c>
      <c r="Q977" s="71"/>
      <c r="R977" s="70">
        <f t="shared" si="1089"/>
        <v>0</v>
      </c>
      <c r="S977" s="70">
        <f t="shared" si="1090"/>
        <v>0</v>
      </c>
      <c r="T977" s="320"/>
      <c r="U977" s="320"/>
      <c r="V977" s="71"/>
      <c r="W977" s="70">
        <f t="shared" si="1091"/>
        <v>0</v>
      </c>
      <c r="X977" s="70">
        <f t="shared" si="1092"/>
        <v>0</v>
      </c>
      <c r="Y977" s="320"/>
      <c r="Z977" s="321"/>
      <c r="AA977" s="72">
        <f t="shared" si="1093"/>
        <v>0</v>
      </c>
      <c r="AB977" s="72">
        <f t="shared" si="1094"/>
        <v>0</v>
      </c>
      <c r="AC977" s="72">
        <f t="shared" si="1095"/>
        <v>0</v>
      </c>
      <c r="AD977" s="72">
        <f t="shared" si="1096"/>
        <v>0</v>
      </c>
      <c r="AE977" s="73">
        <f t="shared" si="1097"/>
        <v>0</v>
      </c>
      <c r="AF977" s="72">
        <f t="shared" si="1098"/>
        <v>0</v>
      </c>
      <c r="AG977" s="72">
        <f t="shared" si="1099"/>
        <v>0</v>
      </c>
      <c r="AH977" s="72">
        <f t="shared" si="1100"/>
        <v>0</v>
      </c>
      <c r="AI977" s="72">
        <f t="shared" si="1101"/>
        <v>0</v>
      </c>
      <c r="AJ977" s="73">
        <f t="shared" si="1102"/>
        <v>0</v>
      </c>
      <c r="AK977" s="39"/>
    </row>
    <row r="978" spans="1:37" x14ac:dyDescent="0.35">
      <c r="A978" s="34">
        <f t="shared" si="1108"/>
        <v>0</v>
      </c>
      <c r="B978" s="236">
        <f t="shared" si="1104"/>
        <v>0</v>
      </c>
      <c r="C978" s="36">
        <f t="shared" si="1109"/>
        <v>0</v>
      </c>
      <c r="D978" s="35"/>
      <c r="E978" s="35"/>
      <c r="F978" s="35"/>
      <c r="H978" s="35"/>
      <c r="I978" s="54"/>
      <c r="J978" s="54"/>
      <c r="K978" s="35"/>
      <c r="L978" s="35"/>
      <c r="M978" s="37"/>
      <c r="N978" s="38"/>
      <c r="O978" s="83"/>
      <c r="P978" s="87" t="e">
        <f>VLOOKUP(H978,'SW CAT Values'!D:E,2,)</f>
        <v>#N/A</v>
      </c>
      <c r="Q978" s="71"/>
      <c r="R978" s="70">
        <f t="shared" si="1089"/>
        <v>0</v>
      </c>
      <c r="S978" s="70">
        <f t="shared" si="1090"/>
        <v>0</v>
      </c>
      <c r="T978" s="320"/>
      <c r="U978" s="320"/>
      <c r="V978" s="71"/>
      <c r="W978" s="70">
        <f t="shared" si="1091"/>
        <v>0</v>
      </c>
      <c r="X978" s="70">
        <f t="shared" si="1092"/>
        <v>0</v>
      </c>
      <c r="Y978" s="320"/>
      <c r="Z978" s="321"/>
      <c r="AA978" s="72">
        <f t="shared" si="1093"/>
        <v>0</v>
      </c>
      <c r="AB978" s="72">
        <f t="shared" si="1094"/>
        <v>0</v>
      </c>
      <c r="AC978" s="72">
        <f t="shared" si="1095"/>
        <v>0</v>
      </c>
      <c r="AD978" s="72">
        <f t="shared" si="1096"/>
        <v>0</v>
      </c>
      <c r="AE978" s="73">
        <f t="shared" si="1097"/>
        <v>0</v>
      </c>
      <c r="AF978" s="72">
        <f t="shared" si="1098"/>
        <v>0</v>
      </c>
      <c r="AG978" s="72">
        <f t="shared" si="1099"/>
        <v>0</v>
      </c>
      <c r="AH978" s="72">
        <f t="shared" si="1100"/>
        <v>0</v>
      </c>
      <c r="AI978" s="72">
        <f t="shared" si="1101"/>
        <v>0</v>
      </c>
      <c r="AJ978" s="73">
        <f t="shared" si="1102"/>
        <v>0</v>
      </c>
      <c r="AK978" s="39"/>
    </row>
    <row r="979" spans="1:37" x14ac:dyDescent="0.35">
      <c r="A979" s="34">
        <f t="shared" ref="A979:A983" si="1110">$A$984</f>
        <v>0</v>
      </c>
      <c r="B979" s="236">
        <f t="shared" si="1104"/>
        <v>0</v>
      </c>
      <c r="C979" s="36">
        <f t="shared" ref="C979:C983" si="1111">$C$984</f>
        <v>0</v>
      </c>
      <c r="D979" s="35"/>
      <c r="E979" s="35"/>
      <c r="F979" s="35"/>
      <c r="H979" s="35"/>
      <c r="I979" s="54"/>
      <c r="J979" s="54"/>
      <c r="K979" s="35"/>
      <c r="L979" s="35"/>
      <c r="M979" s="37"/>
      <c r="N979" s="38"/>
      <c r="O979" s="83"/>
      <c r="P979" s="87" t="e">
        <f>VLOOKUP(H979,'SW CAT Values'!D:E,2,)</f>
        <v>#N/A</v>
      </c>
      <c r="Q979" s="71"/>
      <c r="R979" s="70">
        <f t="shared" si="1089"/>
        <v>0</v>
      </c>
      <c r="S979" s="70">
        <f t="shared" si="1090"/>
        <v>0</v>
      </c>
      <c r="T979" s="320"/>
      <c r="U979" s="320"/>
      <c r="V979" s="71"/>
      <c r="W979" s="70">
        <f t="shared" si="1091"/>
        <v>0</v>
      </c>
      <c r="X979" s="70">
        <f t="shared" si="1092"/>
        <v>0</v>
      </c>
      <c r="Y979" s="320"/>
      <c r="Z979" s="321"/>
      <c r="AA979" s="72">
        <f t="shared" si="1093"/>
        <v>0</v>
      </c>
      <c r="AB979" s="72">
        <f t="shared" si="1094"/>
        <v>0</v>
      </c>
      <c r="AC979" s="72">
        <f t="shared" si="1095"/>
        <v>0</v>
      </c>
      <c r="AD979" s="72">
        <f t="shared" si="1096"/>
        <v>0</v>
      </c>
      <c r="AE979" s="73">
        <f t="shared" si="1097"/>
        <v>0</v>
      </c>
      <c r="AF979" s="72">
        <f t="shared" si="1098"/>
        <v>0</v>
      </c>
      <c r="AG979" s="72">
        <f t="shared" si="1099"/>
        <v>0</v>
      </c>
      <c r="AH979" s="72">
        <f t="shared" si="1100"/>
        <v>0</v>
      </c>
      <c r="AI979" s="72">
        <f t="shared" si="1101"/>
        <v>0</v>
      </c>
      <c r="AJ979" s="73">
        <f t="shared" si="1102"/>
        <v>0</v>
      </c>
      <c r="AK979" s="39"/>
    </row>
    <row r="980" spans="1:37" x14ac:dyDescent="0.35">
      <c r="A980" s="34">
        <f t="shared" si="1110"/>
        <v>0</v>
      </c>
      <c r="B980" s="236">
        <f t="shared" si="1104"/>
        <v>0</v>
      </c>
      <c r="C980" s="36">
        <f t="shared" si="1111"/>
        <v>0</v>
      </c>
      <c r="D980" s="35"/>
      <c r="E980" s="35"/>
      <c r="F980" s="35"/>
      <c r="H980" s="35"/>
      <c r="I980" s="54"/>
      <c r="J980" s="54"/>
      <c r="K980" s="35"/>
      <c r="L980" s="35"/>
      <c r="M980" s="37"/>
      <c r="N980" s="38"/>
      <c r="O980" s="83"/>
      <c r="P980" s="87" t="e">
        <f>VLOOKUP(H980,'SW CAT Values'!D:E,2,)</f>
        <v>#N/A</v>
      </c>
      <c r="Q980" s="71"/>
      <c r="R980" s="70">
        <f t="shared" si="1089"/>
        <v>0</v>
      </c>
      <c r="S980" s="70">
        <f t="shared" si="1090"/>
        <v>0</v>
      </c>
      <c r="T980" s="320"/>
      <c r="U980" s="320"/>
      <c r="V980" s="71"/>
      <c r="W980" s="70">
        <f t="shared" si="1091"/>
        <v>0</v>
      </c>
      <c r="X980" s="70">
        <f t="shared" si="1092"/>
        <v>0</v>
      </c>
      <c r="Y980" s="320"/>
      <c r="Z980" s="321"/>
      <c r="AA980" s="72">
        <f t="shared" si="1093"/>
        <v>0</v>
      </c>
      <c r="AB980" s="72">
        <f t="shared" si="1094"/>
        <v>0</v>
      </c>
      <c r="AC980" s="72">
        <f t="shared" si="1095"/>
        <v>0</v>
      </c>
      <c r="AD980" s="72">
        <f t="shared" si="1096"/>
        <v>0</v>
      </c>
      <c r="AE980" s="73">
        <f t="shared" si="1097"/>
        <v>0</v>
      </c>
      <c r="AF980" s="72">
        <f t="shared" si="1098"/>
        <v>0</v>
      </c>
      <c r="AG980" s="72">
        <f t="shared" si="1099"/>
        <v>0</v>
      </c>
      <c r="AH980" s="72">
        <f t="shared" si="1100"/>
        <v>0</v>
      </c>
      <c r="AI980" s="72">
        <f t="shared" si="1101"/>
        <v>0</v>
      </c>
      <c r="AJ980" s="73">
        <f t="shared" si="1102"/>
        <v>0</v>
      </c>
      <c r="AK980" s="39"/>
    </row>
    <row r="981" spans="1:37" x14ac:dyDescent="0.35">
      <c r="A981" s="34">
        <f t="shared" si="1110"/>
        <v>0</v>
      </c>
      <c r="B981" s="236">
        <f t="shared" si="1104"/>
        <v>0</v>
      </c>
      <c r="C981" s="36">
        <f t="shared" si="1111"/>
        <v>0</v>
      </c>
      <c r="D981" s="35"/>
      <c r="E981" s="35"/>
      <c r="F981" s="35"/>
      <c r="H981" s="35"/>
      <c r="I981" s="54"/>
      <c r="J981" s="54"/>
      <c r="K981" s="35"/>
      <c r="L981" s="35"/>
      <c r="M981" s="37"/>
      <c r="N981" s="38"/>
      <c r="O981" s="83"/>
      <c r="P981" s="87" t="e">
        <f>VLOOKUP(H981,'SW CAT Values'!D:E,2,)</f>
        <v>#N/A</v>
      </c>
      <c r="Q981" s="71"/>
      <c r="R981" s="70">
        <f t="shared" si="1089"/>
        <v>0</v>
      </c>
      <c r="S981" s="70">
        <f t="shared" si="1090"/>
        <v>0</v>
      </c>
      <c r="T981" s="320"/>
      <c r="U981" s="320"/>
      <c r="V981" s="71"/>
      <c r="W981" s="70">
        <f t="shared" si="1091"/>
        <v>0</v>
      </c>
      <c r="X981" s="70">
        <f t="shared" si="1092"/>
        <v>0</v>
      </c>
      <c r="Y981" s="320"/>
      <c r="Z981" s="321"/>
      <c r="AA981" s="72">
        <f t="shared" si="1093"/>
        <v>0</v>
      </c>
      <c r="AB981" s="72">
        <f t="shared" si="1094"/>
        <v>0</v>
      </c>
      <c r="AC981" s="72">
        <f t="shared" si="1095"/>
        <v>0</v>
      </c>
      <c r="AD981" s="72">
        <f t="shared" si="1096"/>
        <v>0</v>
      </c>
      <c r="AE981" s="73">
        <f t="shared" si="1097"/>
        <v>0</v>
      </c>
      <c r="AF981" s="72">
        <f t="shared" si="1098"/>
        <v>0</v>
      </c>
      <c r="AG981" s="72">
        <f t="shared" si="1099"/>
        <v>0</v>
      </c>
      <c r="AH981" s="72">
        <f t="shared" si="1100"/>
        <v>0</v>
      </c>
      <c r="AI981" s="72">
        <f t="shared" si="1101"/>
        <v>0</v>
      </c>
      <c r="AJ981" s="73">
        <f t="shared" si="1102"/>
        <v>0</v>
      </c>
      <c r="AK981" s="39"/>
    </row>
    <row r="982" spans="1:37" x14ac:dyDescent="0.35">
      <c r="A982" s="34">
        <f t="shared" si="1110"/>
        <v>0</v>
      </c>
      <c r="B982" s="236">
        <f t="shared" si="1104"/>
        <v>0</v>
      </c>
      <c r="C982" s="36">
        <f t="shared" si="1111"/>
        <v>0</v>
      </c>
      <c r="D982" s="35"/>
      <c r="E982" s="35"/>
      <c r="F982" s="35"/>
      <c r="H982" s="35"/>
      <c r="I982" s="54"/>
      <c r="J982" s="54"/>
      <c r="K982" s="35"/>
      <c r="L982" s="35"/>
      <c r="M982" s="37"/>
      <c r="N982" s="38"/>
      <c r="O982" s="83"/>
      <c r="P982" s="87" t="e">
        <f>VLOOKUP(H982,'SW CAT Values'!D:E,2,)</f>
        <v>#N/A</v>
      </c>
      <c r="Q982" s="71"/>
      <c r="R982" s="70">
        <f t="shared" si="1089"/>
        <v>0</v>
      </c>
      <c r="S982" s="70">
        <f t="shared" si="1090"/>
        <v>0</v>
      </c>
      <c r="T982" s="320"/>
      <c r="U982" s="320"/>
      <c r="V982" s="71"/>
      <c r="W982" s="70">
        <f t="shared" si="1091"/>
        <v>0</v>
      </c>
      <c r="X982" s="70">
        <f t="shared" si="1092"/>
        <v>0</v>
      </c>
      <c r="Y982" s="320"/>
      <c r="Z982" s="321"/>
      <c r="AA982" s="72">
        <f t="shared" si="1093"/>
        <v>0</v>
      </c>
      <c r="AB982" s="72">
        <f t="shared" si="1094"/>
        <v>0</v>
      </c>
      <c r="AC982" s="72">
        <f t="shared" si="1095"/>
        <v>0</v>
      </c>
      <c r="AD982" s="72">
        <f t="shared" si="1096"/>
        <v>0</v>
      </c>
      <c r="AE982" s="73">
        <f t="shared" si="1097"/>
        <v>0</v>
      </c>
      <c r="AF982" s="72">
        <f t="shared" si="1098"/>
        <v>0</v>
      </c>
      <c r="AG982" s="72">
        <f t="shared" si="1099"/>
        <v>0</v>
      </c>
      <c r="AH982" s="72">
        <f t="shared" si="1100"/>
        <v>0</v>
      </c>
      <c r="AI982" s="72">
        <f t="shared" si="1101"/>
        <v>0</v>
      </c>
      <c r="AJ982" s="73">
        <f t="shared" si="1102"/>
        <v>0</v>
      </c>
      <c r="AK982" s="39"/>
    </row>
    <row r="983" spans="1:37" x14ac:dyDescent="0.35">
      <c r="A983" s="34">
        <f t="shared" si="1110"/>
        <v>0</v>
      </c>
      <c r="B983" s="236">
        <f t="shared" si="1104"/>
        <v>0</v>
      </c>
      <c r="C983" s="36">
        <f t="shared" si="1111"/>
        <v>0</v>
      </c>
      <c r="D983" s="35"/>
      <c r="E983" s="35"/>
      <c r="F983" s="35"/>
      <c r="H983" s="35"/>
      <c r="I983" s="54"/>
      <c r="J983" s="54"/>
      <c r="K983" s="35"/>
      <c r="L983" s="35"/>
      <c r="M983" s="37"/>
      <c r="N983" s="38"/>
      <c r="O983" s="83"/>
      <c r="P983" s="87" t="e">
        <f>VLOOKUP(H983,'SW CAT Values'!D:E,2,)</f>
        <v>#N/A</v>
      </c>
      <c r="Q983" s="71"/>
      <c r="R983" s="70">
        <f t="shared" si="1089"/>
        <v>0</v>
      </c>
      <c r="S983" s="70">
        <f t="shared" si="1090"/>
        <v>0</v>
      </c>
      <c r="T983" s="320"/>
      <c r="U983" s="320"/>
      <c r="V983" s="71"/>
      <c r="W983" s="70">
        <f t="shared" si="1091"/>
        <v>0</v>
      </c>
      <c r="X983" s="70">
        <f t="shared" si="1092"/>
        <v>0</v>
      </c>
      <c r="Y983" s="320"/>
      <c r="Z983" s="321"/>
      <c r="AA983" s="72">
        <f t="shared" si="1093"/>
        <v>0</v>
      </c>
      <c r="AB983" s="72">
        <f t="shared" si="1094"/>
        <v>0</v>
      </c>
      <c r="AC983" s="72">
        <f t="shared" si="1095"/>
        <v>0</v>
      </c>
      <c r="AD983" s="72">
        <f t="shared" si="1096"/>
        <v>0</v>
      </c>
      <c r="AE983" s="73">
        <f t="shared" si="1097"/>
        <v>0</v>
      </c>
      <c r="AF983" s="72">
        <f t="shared" si="1098"/>
        <v>0</v>
      </c>
      <c r="AG983" s="72">
        <f t="shared" si="1099"/>
        <v>0</v>
      </c>
      <c r="AH983" s="72">
        <f t="shared" si="1100"/>
        <v>0</v>
      </c>
      <c r="AI983" s="72">
        <f t="shared" si="1101"/>
        <v>0</v>
      </c>
      <c r="AJ983" s="73">
        <f t="shared" si="1102"/>
        <v>0</v>
      </c>
      <c r="AK983" s="39"/>
    </row>
    <row r="984" spans="1:37" x14ac:dyDescent="0.35">
      <c r="A984" s="40">
        <f>Summary!A38</f>
        <v>0</v>
      </c>
      <c r="B984" s="41">
        <f>Summary!B38</f>
        <v>0</v>
      </c>
      <c r="C984" s="42">
        <f>Summary!C38</f>
        <v>0</v>
      </c>
      <c r="D984" s="43"/>
      <c r="E984" s="44"/>
      <c r="F984" s="43"/>
      <c r="G984" s="45"/>
      <c r="H984" s="41"/>
      <c r="I984" s="45"/>
      <c r="J984" s="45"/>
      <c r="K984" s="46"/>
      <c r="L984" s="166"/>
      <c r="M984" s="167"/>
      <c r="N984" s="166"/>
      <c r="O984" s="168" t="str">
        <f>_xlfn.CONCAT("PERIOD ",A984," TOTAL")</f>
        <v>PERIOD 0 TOTAL</v>
      </c>
      <c r="P984" s="138" t="e">
        <f>SUM(P959:P983)</f>
        <v>#N/A</v>
      </c>
      <c r="Q984" s="157">
        <f>SUM(R984:S984)</f>
        <v>0</v>
      </c>
      <c r="R984" s="157">
        <f>SUM(R959:R983)</f>
        <v>0</v>
      </c>
      <c r="S984" s="157">
        <f>SUM(S959:S983)</f>
        <v>0</v>
      </c>
      <c r="T984" s="74" t="e">
        <f>R984/(R984+S984)</f>
        <v>#DIV/0!</v>
      </c>
      <c r="U984" s="74" t="e">
        <f>S984/(R984+S984)</f>
        <v>#DIV/0!</v>
      </c>
      <c r="V984" s="141">
        <f>SUM(W984:X984)</f>
        <v>0</v>
      </c>
      <c r="W984" s="157">
        <f>SUM(W959:W983)</f>
        <v>0</v>
      </c>
      <c r="X984" s="157">
        <f>SUM(X959:X983)</f>
        <v>0</v>
      </c>
      <c r="Y984" s="74" t="e">
        <f>W984/(W984+X984)</f>
        <v>#DIV/0!</v>
      </c>
      <c r="Z984" s="75" t="e">
        <f>X984/(W984+X984)</f>
        <v>#DIV/0!</v>
      </c>
      <c r="AA984" s="142">
        <f t="shared" ref="AA984:AJ984" si="1112">SUM(AA959:AA983)</f>
        <v>0</v>
      </c>
      <c r="AB984" s="142">
        <f t="shared" si="1112"/>
        <v>0</v>
      </c>
      <c r="AC984" s="142">
        <f t="shared" si="1112"/>
        <v>0</v>
      </c>
      <c r="AD984" s="142">
        <f t="shared" si="1112"/>
        <v>0</v>
      </c>
      <c r="AE984" s="143">
        <f t="shared" si="1112"/>
        <v>0</v>
      </c>
      <c r="AF984" s="142">
        <f t="shared" si="1112"/>
        <v>0</v>
      </c>
      <c r="AG984" s="142">
        <f t="shared" si="1112"/>
        <v>0</v>
      </c>
      <c r="AH984" s="142">
        <f t="shared" si="1112"/>
        <v>0</v>
      </c>
      <c r="AI984" s="142">
        <f t="shared" si="1112"/>
        <v>0</v>
      </c>
      <c r="AJ984" s="143">
        <f t="shared" si="1112"/>
        <v>0</v>
      </c>
      <c r="AK984" s="89">
        <f>C984</f>
        <v>0</v>
      </c>
    </row>
    <row r="985" spans="1:37" x14ac:dyDescent="0.35">
      <c r="A985" s="108"/>
      <c r="B985" s="101"/>
      <c r="C985" s="99"/>
      <c r="D985" s="100"/>
      <c r="E985" s="101"/>
      <c r="F985" s="117"/>
      <c r="G985" s="101"/>
      <c r="H985" s="117"/>
      <c r="I985" s="101"/>
      <c r="J985" s="93"/>
      <c r="K985" s="93"/>
      <c r="L985" s="182"/>
      <c r="M985" s="182"/>
      <c r="N985" s="182"/>
      <c r="O985" s="183" t="s">
        <v>120</v>
      </c>
      <c r="P985" s="140" t="e">
        <f t="shared" ref="P985:AJ985" si="1113">P958</f>
        <v>#N/A</v>
      </c>
      <c r="Q985" s="185">
        <f t="shared" si="1113"/>
        <v>0</v>
      </c>
      <c r="R985" s="185">
        <f t="shared" si="1113"/>
        <v>0</v>
      </c>
      <c r="S985" s="185">
        <f t="shared" si="1113"/>
        <v>0</v>
      </c>
      <c r="T985" s="186" t="e">
        <f t="shared" si="1113"/>
        <v>#DIV/0!</v>
      </c>
      <c r="U985" s="186" t="e">
        <f t="shared" si="1113"/>
        <v>#DIV/0!</v>
      </c>
      <c r="V985" s="187">
        <f t="shared" si="1113"/>
        <v>0</v>
      </c>
      <c r="W985" s="185">
        <f t="shared" si="1113"/>
        <v>0</v>
      </c>
      <c r="X985" s="185">
        <f t="shared" si="1113"/>
        <v>0</v>
      </c>
      <c r="Y985" s="186" t="e">
        <f t="shared" si="1113"/>
        <v>#DIV/0!</v>
      </c>
      <c r="Z985" s="188" t="e">
        <f t="shared" si="1113"/>
        <v>#DIV/0!</v>
      </c>
      <c r="AA985" s="189">
        <f t="shared" si="1113"/>
        <v>0</v>
      </c>
      <c r="AB985" s="189">
        <f t="shared" si="1113"/>
        <v>0</v>
      </c>
      <c r="AC985" s="189">
        <f t="shared" si="1113"/>
        <v>0</v>
      </c>
      <c r="AD985" s="189">
        <f t="shared" si="1113"/>
        <v>0</v>
      </c>
      <c r="AE985" s="190">
        <f t="shared" si="1113"/>
        <v>0</v>
      </c>
      <c r="AF985" s="189">
        <f t="shared" si="1113"/>
        <v>0</v>
      </c>
      <c r="AG985" s="189">
        <f t="shared" si="1113"/>
        <v>0</v>
      </c>
      <c r="AH985" s="189">
        <f t="shared" si="1113"/>
        <v>0</v>
      </c>
      <c r="AI985" s="189">
        <f t="shared" si="1113"/>
        <v>0</v>
      </c>
      <c r="AJ985" s="190">
        <f t="shared" si="1113"/>
        <v>0</v>
      </c>
      <c r="AK985" s="90" t="s">
        <v>121</v>
      </c>
    </row>
    <row r="986" spans="1:37" x14ac:dyDescent="0.35">
      <c r="A986" s="47"/>
      <c r="B986" s="48"/>
      <c r="C986" s="49"/>
      <c r="D986" s="50"/>
      <c r="E986" s="51"/>
      <c r="F986" s="48"/>
      <c r="G986" s="51"/>
      <c r="H986" s="48"/>
      <c r="I986" s="51"/>
      <c r="J986" s="52"/>
      <c r="K986" s="53"/>
      <c r="L986" s="198"/>
      <c r="M986" s="199"/>
      <c r="N986" s="198"/>
      <c r="O986" s="199" t="s">
        <v>122</v>
      </c>
      <c r="P986" s="139" t="e">
        <f>SUM(P984:P985)</f>
        <v>#N/A</v>
      </c>
      <c r="Q986" s="159">
        <f>SUM(Q984:Q985)</f>
        <v>0</v>
      </c>
      <c r="R986" s="159">
        <f>SUM(R984:R985)</f>
        <v>0</v>
      </c>
      <c r="S986" s="159">
        <f>SUM(S984:S985)</f>
        <v>0</v>
      </c>
      <c r="T986" s="76" t="e">
        <f>R986/(R986+S986)</f>
        <v>#DIV/0!</v>
      </c>
      <c r="U986" s="76" t="e">
        <f>S986/(R986+S986)</f>
        <v>#DIV/0!</v>
      </c>
      <c r="V986" s="158">
        <f>SUM(V984:V985)</f>
        <v>0</v>
      </c>
      <c r="W986" s="159">
        <f>SUM(W984:W985)</f>
        <v>0</v>
      </c>
      <c r="X986" s="159">
        <f>SUM(X984:X985)</f>
        <v>0</v>
      </c>
      <c r="Y986" s="76" t="e">
        <f>W986/(W986+X986)</f>
        <v>#DIV/0!</v>
      </c>
      <c r="Z986" s="77" t="e">
        <f>X986/(W986+X986)</f>
        <v>#DIV/0!</v>
      </c>
      <c r="AA986" s="144">
        <f t="shared" ref="AA986:AJ986" si="1114">SUM(AA984:AA985)</f>
        <v>0</v>
      </c>
      <c r="AB986" s="144">
        <f t="shared" si="1114"/>
        <v>0</v>
      </c>
      <c r="AC986" s="144">
        <f t="shared" si="1114"/>
        <v>0</v>
      </c>
      <c r="AD986" s="144">
        <f t="shared" si="1114"/>
        <v>0</v>
      </c>
      <c r="AE986" s="145">
        <f t="shared" si="1114"/>
        <v>0</v>
      </c>
      <c r="AF986" s="144">
        <f t="shared" si="1114"/>
        <v>0</v>
      </c>
      <c r="AG986" s="144">
        <f t="shared" si="1114"/>
        <v>0</v>
      </c>
      <c r="AH986" s="144">
        <f t="shared" si="1114"/>
        <v>0</v>
      </c>
      <c r="AI986" s="144">
        <f t="shared" si="1114"/>
        <v>0</v>
      </c>
      <c r="AJ986" s="145">
        <f t="shared" si="1114"/>
        <v>0</v>
      </c>
      <c r="AK986" s="91" t="str">
        <f>O986</f>
        <v>CUMMULATIVE INCIDENT TOTAL</v>
      </c>
    </row>
    <row r="987" spans="1:37" s="62" customFormat="1" x14ac:dyDescent="0.35">
      <c r="A987" s="57"/>
      <c r="B987" s="58"/>
      <c r="C987" s="59"/>
      <c r="D987" s="58"/>
      <c r="E987" s="58"/>
      <c r="F987" s="60"/>
      <c r="G987" s="58"/>
      <c r="H987" s="60"/>
      <c r="I987" s="58"/>
      <c r="J987" s="58"/>
      <c r="K987" s="58"/>
      <c r="L987" s="58"/>
      <c r="M987" s="58"/>
      <c r="N987" s="58"/>
      <c r="O987" s="84"/>
      <c r="P987" s="88"/>
      <c r="Q987" s="78"/>
      <c r="R987" s="78"/>
      <c r="S987" s="78"/>
      <c r="T987" s="334" t="s">
        <v>73</v>
      </c>
      <c r="U987" s="335"/>
      <c r="V987" s="78"/>
      <c r="W987" s="78"/>
      <c r="X987" s="78"/>
      <c r="Y987" s="334" t="s">
        <v>87</v>
      </c>
      <c r="Z987" s="335"/>
      <c r="AA987" s="79"/>
      <c r="AB987" s="79"/>
      <c r="AC987" s="79"/>
      <c r="AD987" s="79"/>
      <c r="AE987" s="80"/>
      <c r="AF987" s="79"/>
      <c r="AG987" s="79"/>
      <c r="AH987" s="79"/>
      <c r="AI987" s="79"/>
      <c r="AJ987" s="80"/>
      <c r="AK987" s="61"/>
    </row>
    <row r="988" spans="1:37" x14ac:dyDescent="0.35">
      <c r="A988" s="57"/>
      <c r="B988" s="58"/>
      <c r="C988" s="59"/>
      <c r="D988" s="58" t="s">
        <v>123</v>
      </c>
      <c r="E988" s="58"/>
      <c r="F988" s="60"/>
      <c r="G988" s="58"/>
      <c r="H988" s="60"/>
      <c r="I988" s="58"/>
      <c r="J988" s="58"/>
      <c r="K988" s="58"/>
      <c r="L988" s="58"/>
      <c r="M988" s="58"/>
      <c r="N988" s="58"/>
      <c r="O988" s="85" t="str">
        <f>D988</f>
        <v>GRAND TOTALS FOR INCIDENT</v>
      </c>
      <c r="P988" s="88"/>
      <c r="Q988" s="79">
        <f>SUM(R988:S988)</f>
        <v>0</v>
      </c>
      <c r="R988" s="79">
        <f>SUM(R34,R60,R88,R116,R144,R172,R200,R228,R256,R284,R312,R340,R368,R396,R424,R452,R480,R508,R536,R564,R592,R620,R648,R676,R704,R732,R760,R788,R816,R844,R872,R900,R928,R956,R984)</f>
        <v>0</v>
      </c>
      <c r="S988" s="79">
        <f>SUM(S34,S60,S88,S116,S144,S172,S200,S228,S256,S284,S312,S340,S368,S396,S424,S452,S480,S508,S536,S564,S592,S620,S648,S676,S704,S732,S760,S788,S816,S844,S872,S900,S928,S956,S984)</f>
        <v>0</v>
      </c>
      <c r="T988" s="81" t="e">
        <f>R988/(R988+S988)</f>
        <v>#DIV/0!</v>
      </c>
      <c r="U988" s="69" t="e">
        <f>S988/(R988+S988)</f>
        <v>#DIV/0!</v>
      </c>
      <c r="V988" s="79">
        <f>SUM(V34,V60,V88,V116,V144,V172,V200,V228,V256,V284,V312,V340,V368,V396,V424,V452,V480,V508,V536,V564,V592,V620,V648,V676,V704,V732,V760,V788,V816,V844,V872,V900,V928,V956,V984)</f>
        <v>0</v>
      </c>
      <c r="W988" s="79">
        <f>SUM(W34,W60,W88,W116,W144,W172,W200,W228,W256,W284,W312,W340,W368,W396,W424,W452,W480,W508,W536,W564,W592,W620,W648,W676,W704,W732,W760,W788,W816,W844,W872,W900,W928,W956,W984)</f>
        <v>0</v>
      </c>
      <c r="X988" s="79">
        <f>SUM(X34,X60,X88,X116,X144,X172,X200,X228,X256,X284,X312,X340,X368,X396,X424,X452,X480,X508,X536,X564,X592,X620,X648,X676,X704,X732,X760,X788,X816,X844,X872,X900,X928,X956,X984)</f>
        <v>0</v>
      </c>
      <c r="Y988" s="81" t="e">
        <f>W988/(W988+X988)</f>
        <v>#DIV/0!</v>
      </c>
      <c r="Z988" s="69" t="e">
        <f>X988/(W988+X988)</f>
        <v>#DIV/0!</v>
      </c>
      <c r="AA988" s="79">
        <f t="shared" ref="AA988:AJ988" si="1115">SUM(AA34,AA60,AA88,AA116,AA144,AA172,AA200,AA228,AA256,AA284,AA312,AA340,AA368,AA396,AA424,AA452,AA480,AA508,AA536,AA564,AA592,AA620,AA648,AA676,AA704,AA732,AA760,AA788,AA816,AA844,AA872,AA900,AA928,AA956,AA984)</f>
        <v>0</v>
      </c>
      <c r="AB988" s="79">
        <f t="shared" si="1115"/>
        <v>0</v>
      </c>
      <c r="AC988" s="79">
        <f t="shared" si="1115"/>
        <v>0</v>
      </c>
      <c r="AD988" s="79">
        <f t="shared" si="1115"/>
        <v>0</v>
      </c>
      <c r="AE988" s="80">
        <f t="shared" si="1115"/>
        <v>0</v>
      </c>
      <c r="AF988" s="79">
        <f t="shared" si="1115"/>
        <v>0</v>
      </c>
      <c r="AG988" s="79">
        <f t="shared" si="1115"/>
        <v>0</v>
      </c>
      <c r="AH988" s="79">
        <f t="shared" si="1115"/>
        <v>0</v>
      </c>
      <c r="AI988" s="79">
        <f t="shared" si="1115"/>
        <v>0</v>
      </c>
      <c r="AJ988" s="80">
        <f t="shared" si="1115"/>
        <v>0</v>
      </c>
      <c r="AK988" s="63" t="str">
        <f>D988</f>
        <v>GRAND TOTALS FOR INCIDENT</v>
      </c>
    </row>
    <row r="989" spans="1:37" x14ac:dyDescent="0.35">
      <c r="A989" s="57"/>
      <c r="B989" s="58"/>
      <c r="C989" s="59"/>
      <c r="D989" s="58"/>
      <c r="E989" s="58"/>
      <c r="F989" s="60"/>
      <c r="G989" s="58"/>
      <c r="H989" s="60"/>
      <c r="I989" s="58"/>
      <c r="J989" s="58"/>
      <c r="K989" s="58"/>
      <c r="L989" s="58"/>
      <c r="M989" s="58"/>
      <c r="N989" s="58"/>
      <c r="O989" s="84"/>
      <c r="P989" s="88"/>
      <c r="Q989" s="78"/>
      <c r="R989" s="78"/>
      <c r="S989" s="78"/>
      <c r="T989" s="253" t="s">
        <v>124</v>
      </c>
      <c r="U989" s="254" t="s">
        <v>125</v>
      </c>
      <c r="V989" s="78"/>
      <c r="W989" s="78"/>
      <c r="X989" s="78"/>
      <c r="Y989" s="253" t="s">
        <v>126</v>
      </c>
      <c r="Z989" s="254" t="s">
        <v>125</v>
      </c>
      <c r="AA989" s="255"/>
      <c r="AB989" s="255"/>
      <c r="AC989" s="255"/>
      <c r="AD989" s="255"/>
      <c r="AE989" s="256"/>
      <c r="AF989" s="255"/>
      <c r="AG989" s="255"/>
      <c r="AH989" s="255"/>
      <c r="AI989" s="255"/>
      <c r="AJ989" s="256"/>
      <c r="AK989" s="257"/>
    </row>
    <row r="990" spans="1:37" x14ac:dyDescent="0.35">
      <c r="I990" s="248"/>
    </row>
    <row r="991" spans="1:37" x14ac:dyDescent="0.35">
      <c r="I991" s="248"/>
    </row>
    <row r="992" spans="1:37" x14ac:dyDescent="0.35">
      <c r="I992" s="248"/>
    </row>
    <row r="993" spans="9:9" x14ac:dyDescent="0.35">
      <c r="I993" s="248"/>
    </row>
    <row r="994" spans="9:9" x14ac:dyDescent="0.35">
      <c r="I994" s="248"/>
    </row>
    <row r="995" spans="9:9" x14ac:dyDescent="0.35">
      <c r="I995" s="248"/>
    </row>
    <row r="996" spans="9:9" x14ac:dyDescent="0.35">
      <c r="I996" s="248"/>
    </row>
    <row r="997" spans="9:9" x14ac:dyDescent="0.35">
      <c r="I997" s="248"/>
    </row>
    <row r="998" spans="9:9" x14ac:dyDescent="0.35">
      <c r="I998" s="248"/>
    </row>
    <row r="999" spans="9:9" x14ac:dyDescent="0.35">
      <c r="I999" s="248"/>
    </row>
    <row r="1000" spans="9:9" x14ac:dyDescent="0.35">
      <c r="I1000" s="248"/>
    </row>
    <row r="1001" spans="9:9" x14ac:dyDescent="0.35">
      <c r="I1001" s="248"/>
    </row>
    <row r="1002" spans="9:9" x14ac:dyDescent="0.35">
      <c r="I1002" s="248"/>
    </row>
    <row r="1003" spans="9:9" x14ac:dyDescent="0.35">
      <c r="I1003" s="248"/>
    </row>
    <row r="1004" spans="9:9" x14ac:dyDescent="0.35">
      <c r="I1004" s="248"/>
    </row>
    <row r="1005" spans="9:9" x14ac:dyDescent="0.35">
      <c r="I1005" s="248"/>
    </row>
    <row r="1006" spans="9:9" x14ac:dyDescent="0.35">
      <c r="I1006" s="248"/>
    </row>
    <row r="1007" spans="9:9" x14ac:dyDescent="0.35">
      <c r="I1007" s="248"/>
    </row>
    <row r="1008" spans="9:9" x14ac:dyDescent="0.35">
      <c r="I1008" s="248"/>
    </row>
    <row r="1009" spans="9:37" x14ac:dyDescent="0.35">
      <c r="I1009" s="248"/>
    </row>
    <row r="1010" spans="9:37" x14ac:dyDescent="0.35">
      <c r="I1010" s="248"/>
    </row>
    <row r="1011" spans="9:37" x14ac:dyDescent="0.35">
      <c r="I1011" s="248"/>
    </row>
    <row r="1012" spans="9:37" x14ac:dyDescent="0.35">
      <c r="I1012" s="248"/>
    </row>
    <row r="1013" spans="9:37" x14ac:dyDescent="0.35">
      <c r="I1013" s="248"/>
    </row>
    <row r="1014" spans="9:37" x14ac:dyDescent="0.35">
      <c r="I1014" s="248"/>
    </row>
    <row r="1015" spans="9:37" x14ac:dyDescent="0.35">
      <c r="I1015" s="248"/>
    </row>
    <row r="1022" spans="9:37" x14ac:dyDescent="0.35">
      <c r="AK1022" s="35" t="s">
        <v>127</v>
      </c>
    </row>
  </sheetData>
  <sheetProtection formatCells="0" formatColumns="0" formatRows="0" insertColumns="0" insertRows="0" insertHyperlinks="0" deleteColumns="0" deleteRows="0" autoFilter="0" pivotTables="0"/>
  <autoFilter ref="A6:AK989" xr:uid="{76350E03-8FCD-4891-8BAF-9ACB1A262C36}"/>
  <mergeCells count="23">
    <mergeCell ref="D2:O2"/>
    <mergeCell ref="Q2:Z2"/>
    <mergeCell ref="AA2:AJ2"/>
    <mergeCell ref="A4:A5"/>
    <mergeCell ref="C4:C5"/>
    <mergeCell ref="N4:O5"/>
    <mergeCell ref="B4:B5"/>
    <mergeCell ref="AA3:AJ3"/>
    <mergeCell ref="D3:O3"/>
    <mergeCell ref="F4:F5"/>
    <mergeCell ref="H4:H5"/>
    <mergeCell ref="K4:K5"/>
    <mergeCell ref="Q4:S4"/>
    <mergeCell ref="L4:M4"/>
    <mergeCell ref="AK4:AK5"/>
    <mergeCell ref="Q3:Z3"/>
    <mergeCell ref="T987:U987"/>
    <mergeCell ref="Y987:Z987"/>
    <mergeCell ref="AA4:AE4"/>
    <mergeCell ref="AF4:AJ4"/>
    <mergeCell ref="V4:X4"/>
    <mergeCell ref="T4:U4"/>
    <mergeCell ref="Y4:Z4"/>
  </mergeCells>
  <phoneticPr fontId="8" type="noConversion"/>
  <conditionalFormatting sqref="A32:C32">
    <cfRule type="containsBlanks" dxfId="4" priority="1">
      <formula>LEN(TRIM(A32))=0</formula>
    </cfRule>
  </conditionalFormatting>
  <conditionalFormatting sqref="A60:C60">
    <cfRule type="containsBlanks" dxfId="3" priority="11">
      <formula>LEN(TRIM(A60))=0</formula>
    </cfRule>
  </conditionalFormatting>
  <conditionalFormatting sqref="A88:C88">
    <cfRule type="containsBlanks" dxfId="2" priority="9">
      <formula>LEN(TRIM(A88))=0</formula>
    </cfRule>
  </conditionalFormatting>
  <conditionalFormatting sqref="A116:C116 A144:C144 A172:C172 A200:C200 A228:C228 A256:C256 A284:C284 A312:C312 A340:C340 A368:C368 A396:C396 A424:C424 A452:C452 A480:C480 A508:C508 A536:C536 A564:C564 A592:C592 A620:C620 A648:C648 A676:C676 A704:C704 A732:C732 A760:C760 A788:C788 A816:C816 A844:C844 A872:C872 A900:C900 A928:C928 A956:C956">
    <cfRule type="containsBlanks" dxfId="1" priority="7">
      <formula>LEN(TRIM(A116))=0</formula>
    </cfRule>
  </conditionalFormatting>
  <conditionalFormatting sqref="A984:C984">
    <cfRule type="containsBlanks" dxfId="0" priority="5">
      <formula>LEN(TRIM(A984))=0</formula>
    </cfRule>
  </conditionalFormatting>
  <printOptions gridLines="1"/>
  <pageMargins left="0.25" right="0.25" top="0.3" bottom="0.3" header="0.3" footer="0.3"/>
  <pageSetup scale="48" fitToWidth="2" fitToHeight="0" orientation="landscape" horizontalDpi="1200" verticalDpi="1200" r:id="rId1"/>
  <headerFooter>
    <oddFooter>&amp;C&amp;"-,Italic"&amp;K01+048&amp;P</oddFooter>
  </headerFooter>
  <colBreaks count="1" manualBreakCount="1">
    <brk id="25" max="1048575" man="1"/>
  </colBreaks>
  <ignoredErrors>
    <ignoredError sqref="C30:C3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19F9B61-DB80-440E-81A9-DF9F39A672A7}">
            <xm:f>NOT(ISERROR(SEARCH(ISBLANK,A32)))</xm:f>
            <xm:f>ISBLANK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A32:B32</xm:sqref>
        </x14:conditionalFormatting>
        <x14:conditionalFormatting xmlns:xm="http://schemas.microsoft.com/office/excel/2006/main">
          <x14:cfRule type="containsText" priority="12" operator="containsText" id="{EA667675-11F6-4FF4-9D72-48C7B7672D20}">
            <xm:f>NOT(ISERROR(SEARCH(ISBLANK,A60)))</xm:f>
            <xm:f>ISBLANK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A60:B60</xm:sqref>
        </x14:conditionalFormatting>
        <x14:conditionalFormatting xmlns:xm="http://schemas.microsoft.com/office/excel/2006/main">
          <x14:cfRule type="containsText" priority="10" operator="containsText" id="{43B855CA-465B-45DC-BE37-222B1A29F32A}">
            <xm:f>NOT(ISERROR(SEARCH(ISBLANK,A88)))</xm:f>
            <xm:f>ISBLANK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A88:B88</xm:sqref>
        </x14:conditionalFormatting>
        <x14:conditionalFormatting xmlns:xm="http://schemas.microsoft.com/office/excel/2006/main">
          <x14:cfRule type="containsText" priority="8" operator="containsText" id="{FB80A023-BC40-4E10-8E95-92F26AC4EFEA}">
            <xm:f>NOT(ISERROR(SEARCH(ISBLANK,A116)))</xm:f>
            <xm:f>ISBLANK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A116:B116 A144:B144 A172:B172 A200:B200 A228:B228 A256:B256 A284:B284 A312:B312 A340:B340 A368:B368 A396:B396 A424:B424 A452:B452 A480:B480 A508:B508 A536:B536 A564:B564 A592:B592 A620:B620 A648:B648 A676:B676 A704:B704 A732:B732 A760:B760 A788:B788 A816:B816 A844:B844 A872:B872 A900:B900 A928:B928 A956:B956</xm:sqref>
        </x14:conditionalFormatting>
        <x14:conditionalFormatting xmlns:xm="http://schemas.microsoft.com/office/excel/2006/main">
          <x14:cfRule type="containsText" priority="6" operator="containsText" id="{8E54FF12-F545-475E-83EF-C8314F7FF540}">
            <xm:f>NOT(ISERROR(SEARCH(ISBLANK,A984)))</xm:f>
            <xm:f>ISBLANK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A984:B984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DCFF5F-AF5A-4466-839B-8CB8BE8E89CD}">
          <x14:formula1>
            <xm:f>Selections!$A$2:$A$3</xm:f>
          </x14:formula1>
          <xm:sqref>D455:D479 D315:D339 D287:D311 D427:D451 D539:D563 D567:D591 D483:D507 D511:D535 D595:D619 D623:D647 D651:D675 D679:D703 D707:D731 D735:D759 D763:D787 D791:D815 D819:D843 D847:D871 D875:D899 D903:D927 D931:D955 D959:D983 D231:D255 D259:D283 D343:D367 D371:D395 D7:D31 D35:D59 D63:D87 D91:D115 D119:D143 D147:D171 D175:D199 D203:D227 D399:D423</xm:sqref>
        </x14:dataValidation>
        <x14:dataValidation type="list" allowBlank="1" showInputMessage="1" showErrorMessage="1" xr:uid="{3556E2B6-5A20-4022-94A1-4E697074E2F2}">
          <x14:formula1>
            <xm:f>Selections!$B$2:$B$6</xm:f>
          </x14:formula1>
          <xm:sqref>E455:E479 E315:E339 E287:E311 E427:E451 E539:E563 E567:E591 E483:E507 E511:E535 E595:E619 E623:E647 E651:E675 E679:E703 E707:E731 E735:E759 E763:E787 E791:E815 E819:E843 E847:E871 E875:E899 E903:E927 E931:E955 E959:E983 E231:E255 E259:E283 E343:E367 E371:E395 E7:E31 E35:E59 E63:E87 E91:E115 E119:E143 E147:E171 E175:E199 E203:E227 E399:E423</xm:sqref>
        </x14:dataValidation>
        <x14:dataValidation type="list" allowBlank="1" showInputMessage="1" showErrorMessage="1" xr:uid="{1C4BA4E2-CDC3-4989-B149-87CA7AB99D99}">
          <x14:formula1>
            <xm:f>'SW CAT Values'!$D$3:$D$55</xm:f>
          </x14:formula1>
          <xm:sqref>H1:H1048576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A98D-9C90-48F0-8903-DED6019397B2}">
  <dimension ref="A1:S137"/>
  <sheetViews>
    <sheetView workbookViewId="0">
      <pane ySplit="2" topLeftCell="A108" activePane="bottomLeft" state="frozen"/>
      <selection pane="bottomLeft" activeCell="A135" sqref="A135"/>
    </sheetView>
  </sheetViews>
  <sheetFormatPr defaultRowHeight="14.5" x14ac:dyDescent="0.35"/>
  <cols>
    <col min="1" max="1" width="11.453125" bestFit="1" customWidth="1"/>
    <col min="2" max="2" width="7.7265625" bestFit="1" customWidth="1"/>
    <col min="3" max="19" width="11" bestFit="1" customWidth="1"/>
  </cols>
  <sheetData>
    <row r="1" spans="1:19" x14ac:dyDescent="0.35">
      <c r="A1" s="259" t="s">
        <v>128</v>
      </c>
      <c r="C1" s="259" t="s">
        <v>96</v>
      </c>
    </row>
    <row r="2" spans="1:19" x14ac:dyDescent="0.35">
      <c r="A2" s="259" t="s">
        <v>101</v>
      </c>
      <c r="B2" s="259" t="s">
        <v>100</v>
      </c>
      <c r="C2" s="260">
        <v>0</v>
      </c>
      <c r="D2" s="261">
        <v>45790</v>
      </c>
      <c r="E2" s="261">
        <v>45791</v>
      </c>
      <c r="F2" s="261">
        <v>45792</v>
      </c>
      <c r="G2" s="261">
        <v>45793</v>
      </c>
      <c r="H2" s="261">
        <v>45794</v>
      </c>
      <c r="I2" s="261">
        <v>45795</v>
      </c>
      <c r="J2" s="261">
        <v>45796</v>
      </c>
      <c r="K2" s="261">
        <v>45797</v>
      </c>
      <c r="L2" s="261">
        <v>45798</v>
      </c>
      <c r="M2" s="261">
        <v>45799</v>
      </c>
      <c r="N2" s="261">
        <v>45800</v>
      </c>
      <c r="O2" s="261">
        <v>45801</v>
      </c>
      <c r="P2" s="261">
        <v>45802</v>
      </c>
      <c r="Q2" s="261">
        <v>45803</v>
      </c>
      <c r="R2" t="s">
        <v>129</v>
      </c>
      <c r="S2" t="s">
        <v>130</v>
      </c>
    </row>
    <row r="3" spans="1:19" x14ac:dyDescent="0.35">
      <c r="A3" t="s">
        <v>131</v>
      </c>
      <c r="B3" t="s">
        <v>132</v>
      </c>
      <c r="E3">
        <v>1</v>
      </c>
      <c r="F3">
        <v>1</v>
      </c>
      <c r="G3">
        <v>1</v>
      </c>
      <c r="S3">
        <v>3</v>
      </c>
    </row>
    <row r="4" spans="1:19" x14ac:dyDescent="0.35">
      <c r="B4" t="s">
        <v>133</v>
      </c>
      <c r="E4">
        <v>1</v>
      </c>
      <c r="F4">
        <v>1</v>
      </c>
      <c r="G4">
        <v>1</v>
      </c>
      <c r="S4">
        <v>3</v>
      </c>
    </row>
    <row r="5" spans="1:19" x14ac:dyDescent="0.35">
      <c r="A5" t="s">
        <v>134</v>
      </c>
      <c r="E5">
        <v>2</v>
      </c>
      <c r="F5">
        <v>2</v>
      </c>
      <c r="G5">
        <v>2</v>
      </c>
      <c r="S5">
        <v>6</v>
      </c>
    </row>
    <row r="6" spans="1:19" x14ac:dyDescent="0.35">
      <c r="A6" t="s">
        <v>135</v>
      </c>
      <c r="B6" t="s">
        <v>136</v>
      </c>
      <c r="K6">
        <v>1</v>
      </c>
      <c r="L6">
        <v>1</v>
      </c>
      <c r="S6">
        <v>2</v>
      </c>
    </row>
    <row r="7" spans="1:19" x14ac:dyDescent="0.35">
      <c r="B7" t="s">
        <v>137</v>
      </c>
      <c r="J7">
        <v>1</v>
      </c>
      <c r="K7">
        <v>1</v>
      </c>
      <c r="L7">
        <v>1</v>
      </c>
      <c r="S7">
        <v>3</v>
      </c>
    </row>
    <row r="8" spans="1:19" x14ac:dyDescent="0.35">
      <c r="A8" t="s">
        <v>138</v>
      </c>
      <c r="J8">
        <v>1</v>
      </c>
      <c r="K8">
        <v>2</v>
      </c>
      <c r="L8">
        <v>2</v>
      </c>
      <c r="S8">
        <v>5</v>
      </c>
    </row>
    <row r="9" spans="1:19" x14ac:dyDescent="0.35">
      <c r="A9" t="s">
        <v>139</v>
      </c>
      <c r="B9" t="s">
        <v>140</v>
      </c>
      <c r="F9">
        <v>1</v>
      </c>
      <c r="G9">
        <v>1</v>
      </c>
      <c r="H9">
        <v>1</v>
      </c>
      <c r="I9">
        <v>1</v>
      </c>
      <c r="J9">
        <v>1</v>
      </c>
      <c r="S9">
        <v>5</v>
      </c>
    </row>
    <row r="10" spans="1:19" x14ac:dyDescent="0.35">
      <c r="B10" t="s">
        <v>141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S10">
        <v>14</v>
      </c>
    </row>
    <row r="11" spans="1:19" x14ac:dyDescent="0.35">
      <c r="B11" t="s">
        <v>142</v>
      </c>
      <c r="E11">
        <v>1</v>
      </c>
      <c r="F11">
        <v>1</v>
      </c>
      <c r="G11">
        <v>1</v>
      </c>
      <c r="H11">
        <v>1</v>
      </c>
      <c r="I11">
        <v>1</v>
      </c>
      <c r="S11">
        <v>5</v>
      </c>
    </row>
    <row r="12" spans="1:19" x14ac:dyDescent="0.35">
      <c r="B12" t="s">
        <v>143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S12">
        <v>7</v>
      </c>
    </row>
    <row r="13" spans="1:19" x14ac:dyDescent="0.35">
      <c r="B13" t="s">
        <v>144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S13">
        <v>7</v>
      </c>
    </row>
    <row r="14" spans="1:19" x14ac:dyDescent="0.35">
      <c r="B14" t="s">
        <v>145</v>
      </c>
      <c r="H14">
        <v>1</v>
      </c>
      <c r="I14">
        <v>1</v>
      </c>
      <c r="J14">
        <v>1</v>
      </c>
      <c r="S14">
        <v>3</v>
      </c>
    </row>
    <row r="15" spans="1:19" x14ac:dyDescent="0.35">
      <c r="A15" t="s">
        <v>146</v>
      </c>
      <c r="D15">
        <v>1</v>
      </c>
      <c r="E15">
        <v>3</v>
      </c>
      <c r="F15">
        <v>5</v>
      </c>
      <c r="G15">
        <v>5</v>
      </c>
      <c r="H15">
        <v>6</v>
      </c>
      <c r="I15">
        <v>6</v>
      </c>
      <c r="J15">
        <v>5</v>
      </c>
      <c r="K15">
        <v>3</v>
      </c>
      <c r="L15">
        <v>2</v>
      </c>
      <c r="M15">
        <v>1</v>
      </c>
      <c r="N15">
        <v>1</v>
      </c>
      <c r="O15">
        <v>1</v>
      </c>
      <c r="P15">
        <v>1</v>
      </c>
      <c r="Q15">
        <v>1</v>
      </c>
      <c r="S15">
        <v>41</v>
      </c>
    </row>
    <row r="16" spans="1:19" x14ac:dyDescent="0.35">
      <c r="A16" t="s">
        <v>147</v>
      </c>
      <c r="B16" t="s">
        <v>148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S16">
        <v>9</v>
      </c>
    </row>
    <row r="17" spans="1:19" x14ac:dyDescent="0.35">
      <c r="B17" t="s">
        <v>149</v>
      </c>
      <c r="H17">
        <v>1</v>
      </c>
      <c r="I17">
        <v>1</v>
      </c>
      <c r="J17">
        <v>1</v>
      </c>
      <c r="K17">
        <v>1</v>
      </c>
      <c r="S17">
        <v>4</v>
      </c>
    </row>
    <row r="18" spans="1:19" x14ac:dyDescent="0.35">
      <c r="B18" t="s">
        <v>150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S18">
        <v>7</v>
      </c>
    </row>
    <row r="19" spans="1:19" x14ac:dyDescent="0.35">
      <c r="B19" t="s">
        <v>151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S19">
        <v>8</v>
      </c>
    </row>
    <row r="20" spans="1:19" x14ac:dyDescent="0.35">
      <c r="B20" t="s">
        <v>152</v>
      </c>
      <c r="H20">
        <v>1</v>
      </c>
      <c r="I20">
        <v>1</v>
      </c>
      <c r="J20">
        <v>1</v>
      </c>
      <c r="K20">
        <v>1</v>
      </c>
      <c r="S20">
        <v>4</v>
      </c>
    </row>
    <row r="21" spans="1:19" x14ac:dyDescent="0.35">
      <c r="B21" t="s">
        <v>153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S21">
        <v>10</v>
      </c>
    </row>
    <row r="22" spans="1:19" x14ac:dyDescent="0.35">
      <c r="B22" t="s">
        <v>154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S22">
        <v>8</v>
      </c>
    </row>
    <row r="23" spans="1:19" x14ac:dyDescent="0.35">
      <c r="A23" t="s">
        <v>155</v>
      </c>
      <c r="D23">
        <v>2</v>
      </c>
      <c r="E23">
        <v>2</v>
      </c>
      <c r="F23">
        <v>3</v>
      </c>
      <c r="G23">
        <v>5</v>
      </c>
      <c r="H23">
        <v>7</v>
      </c>
      <c r="I23">
        <v>7</v>
      </c>
      <c r="J23">
        <v>7</v>
      </c>
      <c r="K23">
        <v>7</v>
      </c>
      <c r="L23">
        <v>5</v>
      </c>
      <c r="M23">
        <v>4</v>
      </c>
      <c r="N23">
        <v>1</v>
      </c>
      <c r="S23">
        <v>50</v>
      </c>
    </row>
    <row r="24" spans="1:19" x14ac:dyDescent="0.35">
      <c r="A24" t="s">
        <v>156</v>
      </c>
      <c r="B24" t="s">
        <v>157</v>
      </c>
      <c r="H24">
        <v>1</v>
      </c>
      <c r="I24">
        <v>1</v>
      </c>
      <c r="J24">
        <v>1</v>
      </c>
      <c r="K24">
        <v>1</v>
      </c>
      <c r="S24">
        <v>4</v>
      </c>
    </row>
    <row r="25" spans="1:19" x14ac:dyDescent="0.35">
      <c r="B25" t="s">
        <v>158</v>
      </c>
      <c r="H25">
        <v>1</v>
      </c>
      <c r="I25">
        <v>1</v>
      </c>
      <c r="J25">
        <v>1</v>
      </c>
      <c r="K25">
        <v>1</v>
      </c>
      <c r="L25">
        <v>1</v>
      </c>
      <c r="S25">
        <v>5</v>
      </c>
    </row>
    <row r="26" spans="1:19" x14ac:dyDescent="0.35">
      <c r="A26" t="s">
        <v>159</v>
      </c>
      <c r="H26">
        <v>2</v>
      </c>
      <c r="I26">
        <v>2</v>
      </c>
      <c r="J26">
        <v>2</v>
      </c>
      <c r="K26">
        <v>2</v>
      </c>
      <c r="L26">
        <v>1</v>
      </c>
      <c r="S26">
        <v>9</v>
      </c>
    </row>
    <row r="27" spans="1:19" x14ac:dyDescent="0.35">
      <c r="A27" t="s">
        <v>160</v>
      </c>
      <c r="B27" t="s">
        <v>161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S27">
        <v>12</v>
      </c>
    </row>
    <row r="28" spans="1:19" x14ac:dyDescent="0.35">
      <c r="B28" t="s">
        <v>162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S28">
        <v>6</v>
      </c>
    </row>
    <row r="29" spans="1:19" x14ac:dyDescent="0.35">
      <c r="B29" t="s">
        <v>163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S29">
        <v>11</v>
      </c>
    </row>
    <row r="30" spans="1:19" x14ac:dyDescent="0.35">
      <c r="A30" t="s">
        <v>164</v>
      </c>
      <c r="D30">
        <v>1</v>
      </c>
      <c r="E30">
        <v>1</v>
      </c>
      <c r="F30">
        <v>3</v>
      </c>
      <c r="G30">
        <v>3</v>
      </c>
      <c r="H30">
        <v>3</v>
      </c>
      <c r="I30">
        <v>3</v>
      </c>
      <c r="J30">
        <v>3</v>
      </c>
      <c r="K30">
        <v>3</v>
      </c>
      <c r="L30">
        <v>2</v>
      </c>
      <c r="M30">
        <v>2</v>
      </c>
      <c r="N30">
        <v>2</v>
      </c>
      <c r="O30">
        <v>1</v>
      </c>
      <c r="P30">
        <v>1</v>
      </c>
      <c r="Q30">
        <v>1</v>
      </c>
      <c r="S30">
        <v>29</v>
      </c>
    </row>
    <row r="31" spans="1:19" x14ac:dyDescent="0.35">
      <c r="A31" t="s">
        <v>165</v>
      </c>
      <c r="B31" t="s">
        <v>166</v>
      </c>
      <c r="D31">
        <v>1</v>
      </c>
      <c r="E31">
        <v>1</v>
      </c>
      <c r="S31">
        <v>2</v>
      </c>
    </row>
    <row r="32" spans="1:19" x14ac:dyDescent="0.35">
      <c r="A32" t="s">
        <v>167</v>
      </c>
      <c r="D32">
        <v>1</v>
      </c>
      <c r="E32">
        <v>1</v>
      </c>
      <c r="S32">
        <v>2</v>
      </c>
    </row>
    <row r="33" spans="1:19" x14ac:dyDescent="0.35">
      <c r="A33" t="s">
        <v>168</v>
      </c>
      <c r="B33" t="s">
        <v>169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S33">
        <v>6</v>
      </c>
    </row>
    <row r="34" spans="1:19" x14ac:dyDescent="0.35">
      <c r="B34" t="s">
        <v>170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S34">
        <v>6</v>
      </c>
    </row>
    <row r="35" spans="1:19" x14ac:dyDescent="0.35">
      <c r="A35" t="s">
        <v>171</v>
      </c>
      <c r="E35">
        <v>1</v>
      </c>
      <c r="F35">
        <v>2</v>
      </c>
      <c r="G35">
        <v>2</v>
      </c>
      <c r="H35">
        <v>2</v>
      </c>
      <c r="I35">
        <v>2</v>
      </c>
      <c r="J35">
        <v>2</v>
      </c>
      <c r="K35">
        <v>1</v>
      </c>
      <c r="S35">
        <v>12</v>
      </c>
    </row>
    <row r="36" spans="1:19" x14ac:dyDescent="0.35">
      <c r="A36" t="s">
        <v>172</v>
      </c>
      <c r="B36" t="s">
        <v>173</v>
      </c>
      <c r="D36">
        <v>1</v>
      </c>
      <c r="E36">
        <v>1</v>
      </c>
      <c r="F36">
        <v>1</v>
      </c>
      <c r="S36">
        <v>3</v>
      </c>
    </row>
    <row r="37" spans="1:19" x14ac:dyDescent="0.35">
      <c r="B37" t="s">
        <v>174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S37">
        <v>9</v>
      </c>
    </row>
    <row r="38" spans="1:19" x14ac:dyDescent="0.35">
      <c r="B38" t="s">
        <v>175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S38">
        <v>6</v>
      </c>
    </row>
    <row r="39" spans="1:19" x14ac:dyDescent="0.35">
      <c r="B39" t="s">
        <v>176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S39">
        <v>10</v>
      </c>
    </row>
    <row r="40" spans="1:19" x14ac:dyDescent="0.35">
      <c r="B40" t="s">
        <v>177</v>
      </c>
      <c r="H40">
        <v>1</v>
      </c>
      <c r="I40">
        <v>1</v>
      </c>
      <c r="J40">
        <v>1</v>
      </c>
      <c r="K40">
        <v>1</v>
      </c>
      <c r="L40">
        <v>1</v>
      </c>
      <c r="S40">
        <v>5</v>
      </c>
    </row>
    <row r="41" spans="1:19" x14ac:dyDescent="0.35">
      <c r="B41" t="s">
        <v>178</v>
      </c>
      <c r="E41">
        <v>1</v>
      </c>
      <c r="F41">
        <v>1</v>
      </c>
      <c r="G41">
        <v>1</v>
      </c>
      <c r="S41">
        <v>3</v>
      </c>
    </row>
    <row r="42" spans="1:19" x14ac:dyDescent="0.35">
      <c r="B42" t="s">
        <v>179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S42">
        <v>6</v>
      </c>
    </row>
    <row r="43" spans="1:19" x14ac:dyDescent="0.35">
      <c r="B43" t="s">
        <v>180</v>
      </c>
      <c r="H43">
        <v>1</v>
      </c>
      <c r="I43">
        <v>1</v>
      </c>
      <c r="J43">
        <v>1</v>
      </c>
      <c r="K43">
        <v>1</v>
      </c>
      <c r="S43">
        <v>4</v>
      </c>
    </row>
    <row r="44" spans="1:19" x14ac:dyDescent="0.35">
      <c r="B44" t="s">
        <v>181</v>
      </c>
      <c r="H44">
        <v>1</v>
      </c>
      <c r="I44">
        <v>1</v>
      </c>
      <c r="J44">
        <v>1</v>
      </c>
      <c r="K44">
        <v>1</v>
      </c>
      <c r="L44">
        <v>1</v>
      </c>
      <c r="S44">
        <v>5</v>
      </c>
    </row>
    <row r="45" spans="1:19" x14ac:dyDescent="0.35">
      <c r="B45" t="s">
        <v>182</v>
      </c>
      <c r="H45">
        <v>1</v>
      </c>
      <c r="I45">
        <v>1</v>
      </c>
      <c r="J45">
        <v>1</v>
      </c>
      <c r="K45">
        <v>1</v>
      </c>
      <c r="S45">
        <v>4</v>
      </c>
    </row>
    <row r="46" spans="1:19" x14ac:dyDescent="0.35">
      <c r="B46" t="s">
        <v>183</v>
      </c>
      <c r="H46">
        <v>1</v>
      </c>
      <c r="I46">
        <v>1</v>
      </c>
      <c r="J46">
        <v>1</v>
      </c>
      <c r="K46">
        <v>1</v>
      </c>
      <c r="S46">
        <v>4</v>
      </c>
    </row>
    <row r="47" spans="1:19" x14ac:dyDescent="0.35">
      <c r="B47" t="s">
        <v>184</v>
      </c>
      <c r="G47">
        <v>1</v>
      </c>
      <c r="H47">
        <v>1</v>
      </c>
      <c r="I47">
        <v>1</v>
      </c>
      <c r="J47">
        <v>1</v>
      </c>
      <c r="K47">
        <v>1</v>
      </c>
      <c r="S47">
        <v>5</v>
      </c>
    </row>
    <row r="48" spans="1:19" x14ac:dyDescent="0.35">
      <c r="B48" t="s">
        <v>185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S48">
        <v>13</v>
      </c>
    </row>
    <row r="49" spans="1:19" x14ac:dyDescent="0.35">
      <c r="B49" t="s">
        <v>186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S49">
        <v>14</v>
      </c>
    </row>
    <row r="50" spans="1:19" x14ac:dyDescent="0.35">
      <c r="B50" t="s">
        <v>187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S50">
        <v>6</v>
      </c>
    </row>
    <row r="51" spans="1:19" x14ac:dyDescent="0.35">
      <c r="B51" t="s">
        <v>188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S51">
        <v>6</v>
      </c>
    </row>
    <row r="52" spans="1:19" x14ac:dyDescent="0.35">
      <c r="B52" t="s">
        <v>189</v>
      </c>
      <c r="D52">
        <v>2</v>
      </c>
      <c r="E52">
        <v>2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S52">
        <v>10</v>
      </c>
    </row>
    <row r="53" spans="1:19" x14ac:dyDescent="0.35">
      <c r="B53" t="s">
        <v>190</v>
      </c>
      <c r="E53">
        <v>1</v>
      </c>
      <c r="F53">
        <v>1</v>
      </c>
      <c r="S53">
        <v>2</v>
      </c>
    </row>
    <row r="54" spans="1:19" x14ac:dyDescent="0.35">
      <c r="B54" t="s">
        <v>191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S54">
        <v>14</v>
      </c>
    </row>
    <row r="55" spans="1:19" x14ac:dyDescent="0.35">
      <c r="B55" t="s">
        <v>192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S55">
        <v>8</v>
      </c>
    </row>
    <row r="56" spans="1:19" x14ac:dyDescent="0.35">
      <c r="B56" t="s">
        <v>193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S56">
        <v>10</v>
      </c>
    </row>
    <row r="57" spans="1:19" x14ac:dyDescent="0.35">
      <c r="B57" t="s">
        <v>194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S57">
        <v>8</v>
      </c>
    </row>
    <row r="58" spans="1:19" x14ac:dyDescent="0.35">
      <c r="A58" t="s">
        <v>195</v>
      </c>
      <c r="D58">
        <v>10</v>
      </c>
      <c r="E58">
        <v>15</v>
      </c>
      <c r="F58">
        <v>14</v>
      </c>
      <c r="G58">
        <v>14</v>
      </c>
      <c r="H58">
        <v>19</v>
      </c>
      <c r="I58">
        <v>19</v>
      </c>
      <c r="J58">
        <v>19</v>
      </c>
      <c r="K58">
        <v>17</v>
      </c>
      <c r="L58">
        <v>10</v>
      </c>
      <c r="M58">
        <v>6</v>
      </c>
      <c r="N58">
        <v>3</v>
      </c>
      <c r="O58">
        <v>3</v>
      </c>
      <c r="P58">
        <v>3</v>
      </c>
      <c r="Q58">
        <v>3</v>
      </c>
      <c r="S58">
        <v>155</v>
      </c>
    </row>
    <row r="59" spans="1:19" x14ac:dyDescent="0.35">
      <c r="A59" t="s">
        <v>196</v>
      </c>
      <c r="B59" t="s">
        <v>197</v>
      </c>
      <c r="E59">
        <v>1</v>
      </c>
      <c r="F59">
        <v>1</v>
      </c>
      <c r="G59">
        <v>1</v>
      </c>
      <c r="S59">
        <v>3</v>
      </c>
    </row>
    <row r="60" spans="1:19" x14ac:dyDescent="0.35">
      <c r="A60" t="s">
        <v>198</v>
      </c>
      <c r="E60">
        <v>1</v>
      </c>
      <c r="F60">
        <v>1</v>
      </c>
      <c r="G60">
        <v>1</v>
      </c>
      <c r="S60">
        <v>3</v>
      </c>
    </row>
    <row r="61" spans="1:19" x14ac:dyDescent="0.35">
      <c r="A61" t="s">
        <v>199</v>
      </c>
      <c r="B61" t="s">
        <v>173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S61">
        <v>8</v>
      </c>
    </row>
    <row r="62" spans="1:19" x14ac:dyDescent="0.35">
      <c r="B62" t="s">
        <v>200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S62">
        <v>12</v>
      </c>
    </row>
    <row r="63" spans="1:19" x14ac:dyDescent="0.35">
      <c r="B63" t="s">
        <v>201</v>
      </c>
      <c r="H63">
        <v>1</v>
      </c>
      <c r="I63">
        <v>1</v>
      </c>
      <c r="J63">
        <v>1</v>
      </c>
      <c r="K63">
        <v>1</v>
      </c>
      <c r="S63">
        <v>4</v>
      </c>
    </row>
    <row r="64" spans="1:19" x14ac:dyDescent="0.35">
      <c r="B64" t="s">
        <v>202</v>
      </c>
      <c r="H64">
        <v>1</v>
      </c>
      <c r="I64">
        <v>1</v>
      </c>
      <c r="J64">
        <v>1</v>
      </c>
      <c r="K64">
        <v>1</v>
      </c>
      <c r="L64">
        <v>1</v>
      </c>
      <c r="S64">
        <v>5</v>
      </c>
    </row>
    <row r="65" spans="2:19" x14ac:dyDescent="0.35">
      <c r="B65" t="s">
        <v>203</v>
      </c>
      <c r="H65">
        <v>1</v>
      </c>
      <c r="I65">
        <v>1</v>
      </c>
      <c r="J65">
        <v>1</v>
      </c>
      <c r="K65">
        <v>1</v>
      </c>
      <c r="L65">
        <v>1</v>
      </c>
      <c r="S65">
        <v>5</v>
      </c>
    </row>
    <row r="66" spans="2:19" x14ac:dyDescent="0.35">
      <c r="B66" t="s">
        <v>204</v>
      </c>
      <c r="H66">
        <v>1</v>
      </c>
      <c r="I66">
        <v>1</v>
      </c>
      <c r="J66">
        <v>1</v>
      </c>
      <c r="K66">
        <v>1</v>
      </c>
      <c r="L66">
        <v>1</v>
      </c>
      <c r="S66">
        <v>5</v>
      </c>
    </row>
    <row r="67" spans="2:19" x14ac:dyDescent="0.35">
      <c r="B67" t="s">
        <v>205</v>
      </c>
      <c r="H67">
        <v>1</v>
      </c>
      <c r="I67">
        <v>1</v>
      </c>
      <c r="J67">
        <v>1</v>
      </c>
      <c r="S67">
        <v>3</v>
      </c>
    </row>
    <row r="68" spans="2:19" x14ac:dyDescent="0.35">
      <c r="B68" t="s">
        <v>206</v>
      </c>
      <c r="H68">
        <v>1</v>
      </c>
      <c r="I68">
        <v>1</v>
      </c>
      <c r="J68">
        <v>1</v>
      </c>
      <c r="K68">
        <v>1</v>
      </c>
      <c r="S68">
        <v>4</v>
      </c>
    </row>
    <row r="69" spans="2:19" x14ac:dyDescent="0.35">
      <c r="B69" t="s">
        <v>127</v>
      </c>
      <c r="I69">
        <v>1</v>
      </c>
      <c r="J69">
        <v>1</v>
      </c>
      <c r="S69">
        <v>2</v>
      </c>
    </row>
    <row r="70" spans="2:19" x14ac:dyDescent="0.35">
      <c r="B70" t="s">
        <v>207</v>
      </c>
      <c r="I70">
        <v>1</v>
      </c>
      <c r="J70">
        <v>1</v>
      </c>
      <c r="S70">
        <v>2</v>
      </c>
    </row>
    <row r="71" spans="2:19" x14ac:dyDescent="0.35">
      <c r="B71" t="s">
        <v>208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S71">
        <v>6</v>
      </c>
    </row>
    <row r="72" spans="2:19" x14ac:dyDescent="0.35">
      <c r="B72" t="s">
        <v>209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S72">
        <v>9</v>
      </c>
    </row>
    <row r="73" spans="2:19" x14ac:dyDescent="0.35">
      <c r="B73" t="s">
        <v>210</v>
      </c>
      <c r="H73">
        <v>1</v>
      </c>
      <c r="I73">
        <v>1</v>
      </c>
      <c r="J73">
        <v>1</v>
      </c>
      <c r="K73">
        <v>1</v>
      </c>
      <c r="L73">
        <v>1</v>
      </c>
      <c r="S73">
        <v>5</v>
      </c>
    </row>
    <row r="74" spans="2:19" x14ac:dyDescent="0.35">
      <c r="B74" t="s">
        <v>211</v>
      </c>
      <c r="H74">
        <v>1</v>
      </c>
      <c r="I74">
        <v>1</v>
      </c>
      <c r="J74">
        <v>1</v>
      </c>
      <c r="K74">
        <v>1</v>
      </c>
      <c r="S74">
        <v>4</v>
      </c>
    </row>
    <row r="75" spans="2:19" x14ac:dyDescent="0.35">
      <c r="B75" t="s">
        <v>212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S75">
        <v>8</v>
      </c>
    </row>
    <row r="76" spans="2:19" x14ac:dyDescent="0.35">
      <c r="B76" t="s">
        <v>213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S76">
        <v>8</v>
      </c>
    </row>
    <row r="77" spans="2:19" x14ac:dyDescent="0.35">
      <c r="B77" t="s">
        <v>214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S77">
        <v>8</v>
      </c>
    </row>
    <row r="78" spans="2:19" x14ac:dyDescent="0.35">
      <c r="B78" t="s">
        <v>215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S78">
        <v>11</v>
      </c>
    </row>
    <row r="79" spans="2:19" x14ac:dyDescent="0.35">
      <c r="B79" t="s">
        <v>216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S79">
        <v>6</v>
      </c>
    </row>
    <row r="80" spans="2:19" x14ac:dyDescent="0.35">
      <c r="B80" t="s">
        <v>217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S80">
        <v>6</v>
      </c>
    </row>
    <row r="81" spans="1:19" x14ac:dyDescent="0.35">
      <c r="B81" t="s">
        <v>166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S81">
        <v>8</v>
      </c>
    </row>
    <row r="82" spans="1:19" x14ac:dyDescent="0.35">
      <c r="B82" t="s">
        <v>218</v>
      </c>
      <c r="F82">
        <v>1</v>
      </c>
      <c r="G82">
        <v>1</v>
      </c>
      <c r="H82">
        <v>1</v>
      </c>
      <c r="I82">
        <v>1</v>
      </c>
      <c r="J82">
        <v>1</v>
      </c>
      <c r="S82">
        <v>5</v>
      </c>
    </row>
    <row r="83" spans="1:19" x14ac:dyDescent="0.35">
      <c r="B83" t="s">
        <v>219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S83">
        <v>6</v>
      </c>
    </row>
    <row r="84" spans="1:19" x14ac:dyDescent="0.35">
      <c r="B84" t="s">
        <v>220</v>
      </c>
      <c r="F84">
        <v>1</v>
      </c>
      <c r="G84">
        <v>1</v>
      </c>
      <c r="H84">
        <v>1</v>
      </c>
      <c r="I84">
        <v>1</v>
      </c>
      <c r="J84">
        <v>1</v>
      </c>
      <c r="S84">
        <v>5</v>
      </c>
    </row>
    <row r="85" spans="1:19" x14ac:dyDescent="0.35">
      <c r="B85" t="s">
        <v>221</v>
      </c>
      <c r="F85">
        <v>1</v>
      </c>
      <c r="G85">
        <v>1</v>
      </c>
      <c r="H85">
        <v>1</v>
      </c>
      <c r="I85">
        <v>1</v>
      </c>
      <c r="J85">
        <v>1</v>
      </c>
      <c r="S85">
        <v>5</v>
      </c>
    </row>
    <row r="86" spans="1:19" x14ac:dyDescent="0.35">
      <c r="B86" t="s">
        <v>222</v>
      </c>
      <c r="F86">
        <v>1</v>
      </c>
      <c r="G86">
        <v>1</v>
      </c>
      <c r="H86">
        <v>1</v>
      </c>
      <c r="I86">
        <v>1</v>
      </c>
      <c r="J86">
        <v>1</v>
      </c>
      <c r="S86">
        <v>5</v>
      </c>
    </row>
    <row r="87" spans="1:19" x14ac:dyDescent="0.35">
      <c r="B87" t="s">
        <v>223</v>
      </c>
      <c r="F87">
        <v>1</v>
      </c>
      <c r="G87">
        <v>1</v>
      </c>
      <c r="H87">
        <v>1</v>
      </c>
      <c r="I87">
        <v>1</v>
      </c>
      <c r="J87">
        <v>1</v>
      </c>
      <c r="S87">
        <v>5</v>
      </c>
    </row>
    <row r="88" spans="1:19" x14ac:dyDescent="0.35">
      <c r="B88" t="s">
        <v>224</v>
      </c>
      <c r="F88">
        <v>1</v>
      </c>
      <c r="G88">
        <v>1</v>
      </c>
      <c r="H88">
        <v>1</v>
      </c>
      <c r="I88">
        <v>1</v>
      </c>
      <c r="J88">
        <v>1</v>
      </c>
      <c r="S88">
        <v>5</v>
      </c>
    </row>
    <row r="89" spans="1:19" x14ac:dyDescent="0.35">
      <c r="B89" t="s">
        <v>225</v>
      </c>
      <c r="F89">
        <v>1</v>
      </c>
      <c r="G89">
        <v>1</v>
      </c>
      <c r="H89">
        <v>1</v>
      </c>
      <c r="I89">
        <v>1</v>
      </c>
      <c r="J89">
        <v>1</v>
      </c>
      <c r="S89">
        <v>5</v>
      </c>
    </row>
    <row r="90" spans="1:19" x14ac:dyDescent="0.35">
      <c r="B90" t="s">
        <v>226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S90">
        <v>14</v>
      </c>
    </row>
    <row r="91" spans="1:19" x14ac:dyDescent="0.35">
      <c r="B91" t="s">
        <v>227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S91">
        <v>10</v>
      </c>
    </row>
    <row r="92" spans="1:19" x14ac:dyDescent="0.35">
      <c r="A92" t="s">
        <v>228</v>
      </c>
      <c r="D92">
        <v>5</v>
      </c>
      <c r="E92">
        <v>10</v>
      </c>
      <c r="F92">
        <v>19</v>
      </c>
      <c r="G92">
        <v>19</v>
      </c>
      <c r="H92">
        <v>28</v>
      </c>
      <c r="I92">
        <v>31</v>
      </c>
      <c r="J92">
        <v>31</v>
      </c>
      <c r="K92">
        <v>19</v>
      </c>
      <c r="L92">
        <v>13</v>
      </c>
      <c r="M92">
        <v>6</v>
      </c>
      <c r="N92">
        <v>4</v>
      </c>
      <c r="O92">
        <v>3</v>
      </c>
      <c r="P92">
        <v>3</v>
      </c>
      <c r="Q92">
        <v>3</v>
      </c>
      <c r="S92">
        <v>194</v>
      </c>
    </row>
    <row r="93" spans="1:19" x14ac:dyDescent="0.35">
      <c r="A93" t="s">
        <v>229</v>
      </c>
      <c r="B93" t="s">
        <v>230</v>
      </c>
      <c r="K93">
        <v>1</v>
      </c>
      <c r="L93">
        <v>1</v>
      </c>
      <c r="S93">
        <v>2</v>
      </c>
    </row>
    <row r="94" spans="1:19" x14ac:dyDescent="0.35">
      <c r="B94" t="s">
        <v>231</v>
      </c>
      <c r="K94">
        <v>1</v>
      </c>
      <c r="L94">
        <v>1</v>
      </c>
      <c r="M94">
        <v>1</v>
      </c>
      <c r="S94">
        <v>3</v>
      </c>
    </row>
    <row r="95" spans="1:19" x14ac:dyDescent="0.35">
      <c r="A95" t="s">
        <v>232</v>
      </c>
      <c r="K95">
        <v>2</v>
      </c>
      <c r="L95">
        <v>2</v>
      </c>
      <c r="M95">
        <v>1</v>
      </c>
      <c r="S95">
        <v>5</v>
      </c>
    </row>
    <row r="96" spans="1:19" x14ac:dyDescent="0.35">
      <c r="A96" t="s">
        <v>233</v>
      </c>
      <c r="B96" t="s">
        <v>234</v>
      </c>
      <c r="G96">
        <v>1</v>
      </c>
      <c r="S96">
        <v>1</v>
      </c>
    </row>
    <row r="97" spans="1:19" x14ac:dyDescent="0.35">
      <c r="B97" t="s">
        <v>235</v>
      </c>
      <c r="E97">
        <v>1</v>
      </c>
      <c r="F97">
        <v>1</v>
      </c>
      <c r="G97">
        <v>1</v>
      </c>
      <c r="S97">
        <v>3</v>
      </c>
    </row>
    <row r="98" spans="1:19" x14ac:dyDescent="0.35">
      <c r="B98" t="s">
        <v>236</v>
      </c>
      <c r="F98">
        <v>1</v>
      </c>
      <c r="S98">
        <v>1</v>
      </c>
    </row>
    <row r="99" spans="1:19" x14ac:dyDescent="0.35">
      <c r="B99" t="s">
        <v>237</v>
      </c>
      <c r="E99">
        <v>1</v>
      </c>
      <c r="F99">
        <v>1</v>
      </c>
      <c r="G99">
        <v>1</v>
      </c>
      <c r="S99">
        <v>3</v>
      </c>
    </row>
    <row r="100" spans="1:19" x14ac:dyDescent="0.35">
      <c r="A100" t="s">
        <v>238</v>
      </c>
      <c r="E100">
        <v>2</v>
      </c>
      <c r="F100">
        <v>3</v>
      </c>
      <c r="G100">
        <v>3</v>
      </c>
      <c r="S100">
        <v>8</v>
      </c>
    </row>
    <row r="101" spans="1:19" x14ac:dyDescent="0.35">
      <c r="A101" t="s">
        <v>239</v>
      </c>
      <c r="B101" t="s">
        <v>240</v>
      </c>
      <c r="F101">
        <v>1</v>
      </c>
      <c r="S101">
        <v>1</v>
      </c>
    </row>
    <row r="102" spans="1:19" x14ac:dyDescent="0.35">
      <c r="A102" t="s">
        <v>241</v>
      </c>
      <c r="F102">
        <v>1</v>
      </c>
      <c r="S102">
        <v>1</v>
      </c>
    </row>
    <row r="103" spans="1:19" x14ac:dyDescent="0.35">
      <c r="A103" t="s">
        <v>242</v>
      </c>
      <c r="B103" t="s">
        <v>243</v>
      </c>
      <c r="D103">
        <v>1</v>
      </c>
      <c r="E103">
        <v>1</v>
      </c>
      <c r="F103">
        <v>1</v>
      </c>
      <c r="S103">
        <v>3</v>
      </c>
    </row>
    <row r="104" spans="1:19" x14ac:dyDescent="0.35">
      <c r="A104" t="s">
        <v>244</v>
      </c>
      <c r="D104">
        <v>1</v>
      </c>
      <c r="E104">
        <v>1</v>
      </c>
      <c r="F104">
        <v>1</v>
      </c>
      <c r="S104">
        <v>3</v>
      </c>
    </row>
    <row r="105" spans="1:19" x14ac:dyDescent="0.35">
      <c r="A105" t="s">
        <v>245</v>
      </c>
      <c r="B105" t="s">
        <v>246</v>
      </c>
      <c r="F105">
        <v>1</v>
      </c>
      <c r="S105">
        <v>1</v>
      </c>
    </row>
    <row r="106" spans="1:19" x14ac:dyDescent="0.35">
      <c r="B106" t="s">
        <v>247</v>
      </c>
      <c r="F106">
        <v>1</v>
      </c>
      <c r="S106">
        <v>1</v>
      </c>
    </row>
    <row r="107" spans="1:19" x14ac:dyDescent="0.35">
      <c r="B107" t="s">
        <v>248</v>
      </c>
      <c r="F107">
        <v>1</v>
      </c>
      <c r="S107">
        <v>1</v>
      </c>
    </row>
    <row r="108" spans="1:19" x14ac:dyDescent="0.35">
      <c r="B108" t="s">
        <v>249</v>
      </c>
      <c r="F108">
        <v>1</v>
      </c>
      <c r="S108">
        <v>1</v>
      </c>
    </row>
    <row r="109" spans="1:19" x14ac:dyDescent="0.35">
      <c r="B109" t="s">
        <v>250</v>
      </c>
      <c r="F109">
        <v>1</v>
      </c>
      <c r="S109">
        <v>1</v>
      </c>
    </row>
    <row r="110" spans="1:19" x14ac:dyDescent="0.35">
      <c r="A110" t="s">
        <v>251</v>
      </c>
      <c r="F110">
        <v>5</v>
      </c>
      <c r="S110">
        <v>5</v>
      </c>
    </row>
    <row r="111" spans="1:19" x14ac:dyDescent="0.35">
      <c r="A111" t="s">
        <v>252</v>
      </c>
      <c r="B111" t="s">
        <v>253</v>
      </c>
      <c r="F111">
        <v>1</v>
      </c>
      <c r="S111">
        <v>1</v>
      </c>
    </row>
    <row r="112" spans="1:19" x14ac:dyDescent="0.35">
      <c r="A112" t="s">
        <v>254</v>
      </c>
      <c r="F112">
        <v>1</v>
      </c>
      <c r="S112">
        <v>1</v>
      </c>
    </row>
    <row r="113" spans="1:19" x14ac:dyDescent="0.35">
      <c r="A113" t="s">
        <v>255</v>
      </c>
      <c r="B113" t="s">
        <v>243</v>
      </c>
      <c r="D113">
        <v>1</v>
      </c>
      <c r="E113">
        <v>1</v>
      </c>
      <c r="S113">
        <v>2</v>
      </c>
    </row>
    <row r="114" spans="1:19" x14ac:dyDescent="0.35">
      <c r="B114" t="s">
        <v>240</v>
      </c>
      <c r="J114">
        <v>1</v>
      </c>
      <c r="S114">
        <v>1</v>
      </c>
    </row>
    <row r="115" spans="1:19" x14ac:dyDescent="0.35">
      <c r="B115" t="s">
        <v>256</v>
      </c>
      <c r="D115">
        <v>1</v>
      </c>
      <c r="E115">
        <v>1</v>
      </c>
      <c r="S115">
        <v>2</v>
      </c>
    </row>
    <row r="116" spans="1:19" x14ac:dyDescent="0.35">
      <c r="B116" t="s">
        <v>257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S116">
        <v>10</v>
      </c>
    </row>
    <row r="117" spans="1:19" x14ac:dyDescent="0.35">
      <c r="B117" t="s">
        <v>258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S117">
        <v>9</v>
      </c>
    </row>
    <row r="118" spans="1:19" x14ac:dyDescent="0.35">
      <c r="A118" t="s">
        <v>259</v>
      </c>
      <c r="D118">
        <v>4</v>
      </c>
      <c r="E118">
        <v>4</v>
      </c>
      <c r="F118">
        <v>2</v>
      </c>
      <c r="G118">
        <v>2</v>
      </c>
      <c r="H118">
        <v>2</v>
      </c>
      <c r="I118">
        <v>2</v>
      </c>
      <c r="J118">
        <v>3</v>
      </c>
      <c r="K118">
        <v>2</v>
      </c>
      <c r="L118">
        <v>2</v>
      </c>
      <c r="M118">
        <v>1</v>
      </c>
      <c r="S118">
        <v>24</v>
      </c>
    </row>
    <row r="119" spans="1:19" x14ac:dyDescent="0.35">
      <c r="A119" t="s">
        <v>260</v>
      </c>
      <c r="B119" t="s">
        <v>261</v>
      </c>
      <c r="F119">
        <v>1</v>
      </c>
      <c r="S119">
        <v>1</v>
      </c>
    </row>
    <row r="120" spans="1:19" x14ac:dyDescent="0.35">
      <c r="A120" t="s">
        <v>262</v>
      </c>
      <c r="F120">
        <v>1</v>
      </c>
      <c r="S120">
        <v>1</v>
      </c>
    </row>
    <row r="121" spans="1:19" x14ac:dyDescent="0.35">
      <c r="A121" t="s">
        <v>263</v>
      </c>
      <c r="B121" t="s">
        <v>264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S121">
        <v>14</v>
      </c>
    </row>
    <row r="122" spans="1:19" x14ac:dyDescent="0.35">
      <c r="A122" t="s">
        <v>265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S122">
        <v>14</v>
      </c>
    </row>
    <row r="123" spans="1:19" x14ac:dyDescent="0.35">
      <c r="A123" t="s">
        <v>266</v>
      </c>
      <c r="B123" t="s">
        <v>267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S123">
        <v>14</v>
      </c>
    </row>
    <row r="124" spans="1:19" x14ac:dyDescent="0.35">
      <c r="A124" t="s">
        <v>268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S124">
        <v>14</v>
      </c>
    </row>
    <row r="125" spans="1:19" x14ac:dyDescent="0.35">
      <c r="A125" t="s">
        <v>269</v>
      </c>
      <c r="B125" t="s">
        <v>270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S125">
        <v>7</v>
      </c>
    </row>
    <row r="126" spans="1:19" x14ac:dyDescent="0.35">
      <c r="A126" t="s">
        <v>271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S126">
        <v>7</v>
      </c>
    </row>
    <row r="127" spans="1:19" x14ac:dyDescent="0.35">
      <c r="A127" t="s">
        <v>272</v>
      </c>
      <c r="B127" t="s">
        <v>273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S127">
        <v>7</v>
      </c>
    </row>
    <row r="128" spans="1:19" x14ac:dyDescent="0.35">
      <c r="B128" t="s">
        <v>274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S128">
        <v>8</v>
      </c>
    </row>
    <row r="129" spans="1:19" x14ac:dyDescent="0.35">
      <c r="A129" t="s">
        <v>275</v>
      </c>
      <c r="D129">
        <v>1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S129">
        <v>15</v>
      </c>
    </row>
    <row r="130" spans="1:19" x14ac:dyDescent="0.35">
      <c r="A130" t="s">
        <v>276</v>
      </c>
      <c r="B130" t="s">
        <v>277</v>
      </c>
      <c r="J130">
        <v>1</v>
      </c>
      <c r="S130">
        <v>1</v>
      </c>
    </row>
    <row r="131" spans="1:19" x14ac:dyDescent="0.35">
      <c r="B131" t="s">
        <v>278</v>
      </c>
      <c r="H131">
        <v>1</v>
      </c>
      <c r="I131">
        <v>1</v>
      </c>
      <c r="J131">
        <v>1</v>
      </c>
      <c r="K131">
        <v>1</v>
      </c>
      <c r="S131">
        <v>4</v>
      </c>
    </row>
    <row r="132" spans="1:19" x14ac:dyDescent="0.35">
      <c r="B132" t="s">
        <v>279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S132">
        <v>7</v>
      </c>
    </row>
    <row r="133" spans="1:19" x14ac:dyDescent="0.35">
      <c r="B133" t="s">
        <v>280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S133">
        <v>6</v>
      </c>
    </row>
    <row r="134" spans="1:19" x14ac:dyDescent="0.35">
      <c r="A134" t="s">
        <v>281</v>
      </c>
      <c r="E134">
        <v>2</v>
      </c>
      <c r="F134">
        <v>2</v>
      </c>
      <c r="G134">
        <v>2</v>
      </c>
      <c r="H134">
        <v>3</v>
      </c>
      <c r="I134">
        <v>3</v>
      </c>
      <c r="J134">
        <v>4</v>
      </c>
      <c r="K134">
        <v>2</v>
      </c>
      <c r="S134">
        <v>18</v>
      </c>
    </row>
    <row r="135" spans="1:19" x14ac:dyDescent="0.35">
      <c r="A135" t="s">
        <v>129</v>
      </c>
      <c r="B135" t="s">
        <v>129</v>
      </c>
      <c r="C135">
        <v>84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70</v>
      </c>
      <c r="S135">
        <v>168</v>
      </c>
    </row>
    <row r="136" spans="1:19" x14ac:dyDescent="0.35">
      <c r="A136" t="s">
        <v>282</v>
      </c>
      <c r="C136">
        <v>84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70</v>
      </c>
      <c r="S136">
        <v>168</v>
      </c>
    </row>
    <row r="137" spans="1:19" x14ac:dyDescent="0.35">
      <c r="A137" t="s">
        <v>130</v>
      </c>
      <c r="C137">
        <v>84</v>
      </c>
      <c r="D137">
        <v>30</v>
      </c>
      <c r="E137">
        <v>51</v>
      </c>
      <c r="F137">
        <v>71</v>
      </c>
      <c r="G137">
        <v>64</v>
      </c>
      <c r="H137">
        <v>78</v>
      </c>
      <c r="I137">
        <v>81</v>
      </c>
      <c r="J137">
        <v>83</v>
      </c>
      <c r="K137">
        <v>65</v>
      </c>
      <c r="L137">
        <v>42</v>
      </c>
      <c r="M137">
        <v>24</v>
      </c>
      <c r="N137">
        <v>14</v>
      </c>
      <c r="O137">
        <v>11</v>
      </c>
      <c r="P137">
        <v>11</v>
      </c>
      <c r="Q137">
        <v>11</v>
      </c>
      <c r="R137">
        <v>70</v>
      </c>
      <c r="S137">
        <v>790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5FAC-CCBC-4E34-88A5-AB7A1090A5DA}">
  <dimension ref="A3:I24"/>
  <sheetViews>
    <sheetView workbookViewId="0">
      <selection activeCell="H3" sqref="H3"/>
    </sheetView>
  </sheetViews>
  <sheetFormatPr defaultRowHeight="14.5" x14ac:dyDescent="0.35"/>
  <cols>
    <col min="1" max="1" width="13" bestFit="1" customWidth="1"/>
    <col min="2" max="2" width="7.7265625" bestFit="1" customWidth="1"/>
    <col min="4" max="4" width="13" bestFit="1" customWidth="1"/>
    <col min="5" max="5" width="8" bestFit="1" customWidth="1"/>
    <col min="8" max="8" width="31.7265625" bestFit="1" customWidth="1"/>
    <col min="9" max="9" width="7.7265625" bestFit="1" customWidth="1"/>
  </cols>
  <sheetData>
    <row r="3" spans="1:9" ht="17.5" x14ac:dyDescent="0.35">
      <c r="A3" s="259" t="s">
        <v>283</v>
      </c>
      <c r="B3" t="s">
        <v>284</v>
      </c>
      <c r="D3" s="259" t="s">
        <v>283</v>
      </c>
      <c r="E3" t="s">
        <v>285</v>
      </c>
      <c r="H3" s="282" t="s">
        <v>286</v>
      </c>
      <c r="I3" s="283" t="s">
        <v>287</v>
      </c>
    </row>
    <row r="4" spans="1:9" x14ac:dyDescent="0.35">
      <c r="A4" s="280" t="s">
        <v>135</v>
      </c>
      <c r="B4" s="281">
        <v>2966</v>
      </c>
      <c r="D4" s="280" t="s">
        <v>135</v>
      </c>
      <c r="E4" s="281">
        <v>2966</v>
      </c>
      <c r="H4" s="284" t="s">
        <v>288</v>
      </c>
      <c r="I4" s="285">
        <v>3947</v>
      </c>
    </row>
    <row r="5" spans="1:9" x14ac:dyDescent="0.35">
      <c r="A5" s="280" t="s">
        <v>139</v>
      </c>
      <c r="B5" s="281">
        <v>12250</v>
      </c>
      <c r="D5" s="280" t="s">
        <v>139</v>
      </c>
      <c r="E5" s="281">
        <v>12250</v>
      </c>
      <c r="H5" s="284" t="s">
        <v>289</v>
      </c>
      <c r="I5" s="285">
        <v>3350</v>
      </c>
    </row>
    <row r="6" spans="1:9" x14ac:dyDescent="0.35">
      <c r="A6" s="280" t="s">
        <v>147</v>
      </c>
      <c r="B6" s="281">
        <v>13000</v>
      </c>
      <c r="D6" s="280" t="s">
        <v>147</v>
      </c>
      <c r="E6" s="281">
        <v>13000</v>
      </c>
      <c r="H6" s="284" t="s">
        <v>290</v>
      </c>
      <c r="I6" s="285">
        <v>2713</v>
      </c>
    </row>
    <row r="7" spans="1:9" x14ac:dyDescent="0.35">
      <c r="A7" s="280" t="s">
        <v>156</v>
      </c>
      <c r="B7" s="281">
        <v>6519</v>
      </c>
      <c r="D7" s="280" t="s">
        <v>156</v>
      </c>
      <c r="E7" s="281">
        <v>6519</v>
      </c>
      <c r="H7" s="284" t="s">
        <v>291</v>
      </c>
      <c r="I7" s="285">
        <v>3117</v>
      </c>
    </row>
    <row r="8" spans="1:9" x14ac:dyDescent="0.35">
      <c r="A8" s="280" t="s">
        <v>160</v>
      </c>
      <c r="B8" s="281">
        <v>2049</v>
      </c>
      <c r="D8" s="280" t="s">
        <v>160</v>
      </c>
      <c r="E8" s="281">
        <v>2049</v>
      </c>
      <c r="H8" s="284" t="s">
        <v>292</v>
      </c>
      <c r="I8" s="285">
        <v>2049</v>
      </c>
    </row>
    <row r="9" spans="1:9" x14ac:dyDescent="0.35">
      <c r="A9" s="280" t="s">
        <v>165</v>
      </c>
      <c r="B9" s="281">
        <v>2049</v>
      </c>
      <c r="D9" s="280" t="s">
        <v>165</v>
      </c>
      <c r="E9" s="281">
        <v>2049</v>
      </c>
      <c r="H9" s="284" t="s">
        <v>293</v>
      </c>
      <c r="I9" s="285">
        <v>2118</v>
      </c>
    </row>
    <row r="10" spans="1:9" x14ac:dyDescent="0.35">
      <c r="A10" s="280" t="s">
        <v>168</v>
      </c>
      <c r="B10" s="281">
        <v>3947</v>
      </c>
      <c r="D10" s="280" t="s">
        <v>168</v>
      </c>
      <c r="E10" s="281">
        <v>3947</v>
      </c>
      <c r="H10" s="284" t="s">
        <v>294</v>
      </c>
      <c r="I10" s="285">
        <v>1969</v>
      </c>
    </row>
    <row r="11" spans="1:9" x14ac:dyDescent="0.35">
      <c r="A11" s="280" t="s">
        <v>172</v>
      </c>
      <c r="B11" s="281">
        <v>3350</v>
      </c>
      <c r="D11" s="280" t="s">
        <v>172</v>
      </c>
      <c r="E11" s="281">
        <v>3350</v>
      </c>
      <c r="H11" s="284" t="s">
        <v>295</v>
      </c>
      <c r="I11" s="285">
        <v>2913</v>
      </c>
    </row>
    <row r="12" spans="1:9" x14ac:dyDescent="0.35">
      <c r="A12" s="280" t="s">
        <v>196</v>
      </c>
      <c r="B12" s="281">
        <v>2713</v>
      </c>
      <c r="D12" s="280" t="s">
        <v>196</v>
      </c>
      <c r="E12" s="281">
        <v>2713</v>
      </c>
      <c r="H12" s="284" t="s">
        <v>296</v>
      </c>
      <c r="I12" s="285">
        <v>13000</v>
      </c>
    </row>
    <row r="13" spans="1:9" x14ac:dyDescent="0.35">
      <c r="A13" s="280" t="s">
        <v>199</v>
      </c>
      <c r="B13" s="281">
        <v>2713</v>
      </c>
      <c r="D13" s="280" t="s">
        <v>199</v>
      </c>
      <c r="E13" s="281">
        <v>2713</v>
      </c>
      <c r="H13" s="284" t="s">
        <v>297</v>
      </c>
      <c r="I13" s="285">
        <v>12250</v>
      </c>
    </row>
    <row r="14" spans="1:9" x14ac:dyDescent="0.35">
      <c r="A14" s="280" t="s">
        <v>229</v>
      </c>
      <c r="B14" s="281">
        <v>2118</v>
      </c>
      <c r="D14" s="280" t="s">
        <v>229</v>
      </c>
      <c r="E14" s="281">
        <v>2118</v>
      </c>
      <c r="H14" s="284" t="s">
        <v>298</v>
      </c>
      <c r="I14" s="285">
        <v>6125</v>
      </c>
    </row>
    <row r="15" spans="1:9" x14ac:dyDescent="0.35">
      <c r="A15" s="280" t="s">
        <v>255</v>
      </c>
      <c r="B15" s="281">
        <v>6125</v>
      </c>
      <c r="D15" s="280" t="s">
        <v>255</v>
      </c>
      <c r="E15" s="281">
        <v>6125</v>
      </c>
      <c r="H15" s="284" t="s">
        <v>299</v>
      </c>
      <c r="I15" s="285">
        <v>7000</v>
      </c>
    </row>
    <row r="16" spans="1:9" x14ac:dyDescent="0.35">
      <c r="A16" s="280" t="s">
        <v>263</v>
      </c>
      <c r="B16" s="281">
        <v>6125</v>
      </c>
      <c r="D16" s="280" t="s">
        <v>263</v>
      </c>
      <c r="E16" s="281">
        <v>6125</v>
      </c>
      <c r="H16" s="284" t="s">
        <v>300</v>
      </c>
      <c r="I16" s="285">
        <v>6519</v>
      </c>
    </row>
    <row r="17" spans="1:9" x14ac:dyDescent="0.35">
      <c r="A17" s="280" t="s">
        <v>266</v>
      </c>
      <c r="B17" s="281">
        <v>6125</v>
      </c>
      <c r="D17" s="280" t="s">
        <v>266</v>
      </c>
      <c r="E17" s="281">
        <v>6125</v>
      </c>
      <c r="H17" s="284" t="s">
        <v>301</v>
      </c>
      <c r="I17" s="285">
        <v>1374</v>
      </c>
    </row>
    <row r="18" spans="1:9" x14ac:dyDescent="0.35">
      <c r="A18" s="280" t="s">
        <v>269</v>
      </c>
      <c r="B18" s="281">
        <v>1969</v>
      </c>
      <c r="D18" s="280" t="s">
        <v>269</v>
      </c>
      <c r="E18" s="281">
        <v>1969</v>
      </c>
      <c r="H18" s="284" t="s">
        <v>302</v>
      </c>
      <c r="I18" s="285">
        <v>2562</v>
      </c>
    </row>
    <row r="19" spans="1:9" x14ac:dyDescent="0.35">
      <c r="A19" s="280" t="s">
        <v>272</v>
      </c>
      <c r="B19" s="281">
        <v>2913</v>
      </c>
      <c r="D19" s="280" t="s">
        <v>272</v>
      </c>
      <c r="E19" s="281">
        <v>2913</v>
      </c>
      <c r="H19" s="284" t="s">
        <v>303</v>
      </c>
      <c r="I19" s="285">
        <v>2124</v>
      </c>
    </row>
    <row r="20" spans="1:9" x14ac:dyDescent="0.35">
      <c r="A20" s="280" t="s">
        <v>276</v>
      </c>
      <c r="B20" s="281">
        <v>2913</v>
      </c>
      <c r="D20" s="280" t="s">
        <v>276</v>
      </c>
      <c r="E20" s="281">
        <v>2913</v>
      </c>
      <c r="H20" s="284" t="s">
        <v>304</v>
      </c>
      <c r="I20" s="285">
        <v>2203</v>
      </c>
    </row>
    <row r="21" spans="1:9" x14ac:dyDescent="0.35">
      <c r="A21" s="280" t="s">
        <v>129</v>
      </c>
      <c r="B21" s="281" t="e">
        <v>#N/A</v>
      </c>
      <c r="D21" s="280" t="s">
        <v>129</v>
      </c>
      <c r="E21" s="281" t="e">
        <v>#N/A</v>
      </c>
      <c r="H21" s="284" t="s">
        <v>305</v>
      </c>
      <c r="I21" s="285">
        <v>3297</v>
      </c>
    </row>
    <row r="22" spans="1:9" x14ac:dyDescent="0.35">
      <c r="A22" s="280" t="s">
        <v>130</v>
      </c>
      <c r="B22" s="281" t="e">
        <v>#N/A</v>
      </c>
      <c r="D22" s="280" t="s">
        <v>130</v>
      </c>
      <c r="E22" s="281" t="e">
        <v>#N/A</v>
      </c>
      <c r="H22" s="284" t="s">
        <v>306</v>
      </c>
      <c r="I22" s="285">
        <v>2966</v>
      </c>
    </row>
    <row r="23" spans="1:9" x14ac:dyDescent="0.35">
      <c r="H23" s="284" t="s">
        <v>307</v>
      </c>
      <c r="I23" s="285">
        <v>2915</v>
      </c>
    </row>
    <row r="24" spans="1:9" x14ac:dyDescent="0.35">
      <c r="H24" s="284" t="s">
        <v>308</v>
      </c>
      <c r="I24" s="285">
        <v>2735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4690-66D2-4AE2-A5C0-7DAC685B5A42}">
  <dimension ref="A2:E55"/>
  <sheetViews>
    <sheetView view="pageLayout" zoomScaleNormal="100" workbookViewId="0">
      <selection activeCell="C2" sqref="C2"/>
    </sheetView>
  </sheetViews>
  <sheetFormatPr defaultColWidth="9.1796875" defaultRowHeight="14.5" x14ac:dyDescent="0.35"/>
  <cols>
    <col min="1" max="1" width="32.54296875" style="4" bestFit="1" customWidth="1"/>
    <col min="2" max="2" width="8" style="21" bestFit="1" customWidth="1"/>
    <col min="3" max="3" width="4" style="11" customWidth="1"/>
    <col min="4" max="4" width="6.453125" style="6" bestFit="1" customWidth="1"/>
    <col min="5" max="5" width="8" style="18" bestFit="1" customWidth="1"/>
    <col min="6" max="6" width="45.453125" style="4" customWidth="1"/>
    <col min="7" max="16384" width="9.1796875" style="4"/>
  </cols>
  <sheetData>
    <row r="2" spans="1:5" ht="16" x14ac:dyDescent="0.3">
      <c r="A2" s="9" t="s">
        <v>286</v>
      </c>
      <c r="B2" s="17" t="s">
        <v>287</v>
      </c>
      <c r="C2" s="12"/>
      <c r="D2" s="9" t="s">
        <v>309</v>
      </c>
      <c r="E2" s="22" t="s">
        <v>310</v>
      </c>
    </row>
    <row r="3" spans="1:5" x14ac:dyDescent="0.35">
      <c r="A3" s="5" t="s">
        <v>288</v>
      </c>
      <c r="B3" s="18">
        <v>3947</v>
      </c>
      <c r="C3" s="13"/>
      <c r="D3" s="6" t="s">
        <v>168</v>
      </c>
      <c r="E3" s="18">
        <v>3947</v>
      </c>
    </row>
    <row r="4" spans="1:5" x14ac:dyDescent="0.35">
      <c r="A4" s="7"/>
      <c r="B4" s="19"/>
      <c r="C4" s="13"/>
      <c r="D4" s="8" t="s">
        <v>311</v>
      </c>
      <c r="E4" s="19">
        <v>3947</v>
      </c>
    </row>
    <row r="5" spans="1:5" x14ac:dyDescent="0.35">
      <c r="A5" s="7" t="s">
        <v>289</v>
      </c>
      <c r="B5" s="19">
        <v>3350</v>
      </c>
      <c r="C5" s="13"/>
      <c r="D5" s="8" t="s">
        <v>172</v>
      </c>
      <c r="E5" s="19">
        <v>3350</v>
      </c>
    </row>
    <row r="6" spans="1:5" x14ac:dyDescent="0.35">
      <c r="A6" s="5" t="s">
        <v>290</v>
      </c>
      <c r="B6" s="18">
        <v>2713</v>
      </c>
      <c r="C6" s="13"/>
      <c r="D6" s="6" t="s">
        <v>196</v>
      </c>
      <c r="E6" s="18">
        <v>2713</v>
      </c>
    </row>
    <row r="7" spans="1:5" x14ac:dyDescent="0.35">
      <c r="A7" s="5"/>
      <c r="B7" s="18"/>
      <c r="C7" s="13"/>
      <c r="D7" s="6" t="s">
        <v>312</v>
      </c>
      <c r="E7" s="18">
        <v>2713</v>
      </c>
    </row>
    <row r="8" spans="1:5" x14ac:dyDescent="0.35">
      <c r="A8" s="7"/>
      <c r="B8" s="19"/>
      <c r="C8" s="13"/>
      <c r="D8" s="8" t="s">
        <v>199</v>
      </c>
      <c r="E8" s="19">
        <v>2713</v>
      </c>
    </row>
    <row r="9" spans="1:5" x14ac:dyDescent="0.35">
      <c r="A9" s="7" t="s">
        <v>291</v>
      </c>
      <c r="B9" s="19">
        <v>3117</v>
      </c>
      <c r="C9" s="13"/>
      <c r="D9" s="8" t="s">
        <v>313</v>
      </c>
      <c r="E9" s="19">
        <v>3117</v>
      </c>
    </row>
    <row r="10" spans="1:5" x14ac:dyDescent="0.35">
      <c r="A10" s="5" t="s">
        <v>292</v>
      </c>
      <c r="B10" s="18">
        <v>2049</v>
      </c>
      <c r="C10" s="13"/>
      <c r="D10" s="6" t="s">
        <v>160</v>
      </c>
      <c r="E10" s="18">
        <v>2049</v>
      </c>
    </row>
    <row r="11" spans="1:5" x14ac:dyDescent="0.35">
      <c r="A11" s="5"/>
      <c r="B11" s="18"/>
      <c r="C11" s="13"/>
      <c r="D11" s="6" t="s">
        <v>165</v>
      </c>
      <c r="E11" s="18">
        <v>2049</v>
      </c>
    </row>
    <row r="12" spans="1:5" x14ac:dyDescent="0.35">
      <c r="A12" s="7"/>
      <c r="B12" s="19"/>
      <c r="C12" s="13"/>
      <c r="D12" s="8" t="s">
        <v>314</v>
      </c>
      <c r="E12" s="19">
        <v>2049</v>
      </c>
    </row>
    <row r="13" spans="1:5" x14ac:dyDescent="0.35">
      <c r="A13" s="5" t="s">
        <v>293</v>
      </c>
      <c r="B13" s="18">
        <v>2118</v>
      </c>
      <c r="C13" s="13"/>
      <c r="D13" s="6" t="s">
        <v>315</v>
      </c>
      <c r="E13" s="18">
        <v>2118</v>
      </c>
    </row>
    <row r="14" spans="1:5" x14ac:dyDescent="0.35">
      <c r="A14" s="5"/>
      <c r="B14" s="18"/>
      <c r="C14" s="13"/>
      <c r="D14" s="6" t="s">
        <v>316</v>
      </c>
      <c r="E14" s="18">
        <v>2118</v>
      </c>
    </row>
    <row r="15" spans="1:5" x14ac:dyDescent="0.35">
      <c r="A15" s="5"/>
      <c r="B15" s="18"/>
      <c r="C15" s="13"/>
      <c r="D15" s="6" t="s">
        <v>229</v>
      </c>
      <c r="E15" s="18">
        <v>2118</v>
      </c>
    </row>
    <row r="16" spans="1:5" x14ac:dyDescent="0.35">
      <c r="A16" s="5"/>
      <c r="B16" s="18"/>
      <c r="C16" s="13"/>
      <c r="D16" s="6" t="s">
        <v>317</v>
      </c>
      <c r="E16" s="18">
        <v>2118</v>
      </c>
    </row>
    <row r="17" spans="1:5" x14ac:dyDescent="0.35">
      <c r="A17" s="7"/>
      <c r="B17" s="19"/>
      <c r="C17" s="13"/>
      <c r="D17" s="8" t="s">
        <v>318</v>
      </c>
      <c r="E17" s="19">
        <v>2118</v>
      </c>
    </row>
    <row r="18" spans="1:5" x14ac:dyDescent="0.35">
      <c r="A18" s="5" t="s">
        <v>294</v>
      </c>
      <c r="B18" s="18">
        <v>1969</v>
      </c>
      <c r="C18" s="13"/>
      <c r="D18" s="6" t="s">
        <v>319</v>
      </c>
      <c r="E18" s="18">
        <v>1969</v>
      </c>
    </row>
    <row r="19" spans="1:5" x14ac:dyDescent="0.35">
      <c r="A19" s="5"/>
      <c r="B19" s="18"/>
      <c r="C19" s="13"/>
      <c r="D19" s="6" t="s">
        <v>320</v>
      </c>
      <c r="E19" s="18">
        <v>1969</v>
      </c>
    </row>
    <row r="20" spans="1:5" x14ac:dyDescent="0.35">
      <c r="A20" s="5"/>
      <c r="B20" s="18"/>
      <c r="C20" s="13"/>
      <c r="D20" s="6" t="s">
        <v>321</v>
      </c>
      <c r="E20" s="18">
        <v>1969</v>
      </c>
    </row>
    <row r="21" spans="1:5" x14ac:dyDescent="0.35">
      <c r="A21" s="7"/>
      <c r="B21" s="19"/>
      <c r="C21" s="10"/>
      <c r="D21" s="8" t="s">
        <v>269</v>
      </c>
      <c r="E21" s="19">
        <v>1969</v>
      </c>
    </row>
    <row r="22" spans="1:5" x14ac:dyDescent="0.35">
      <c r="A22" s="5" t="s">
        <v>295</v>
      </c>
      <c r="B22" s="18">
        <v>2913</v>
      </c>
      <c r="C22" s="13"/>
      <c r="D22" s="6" t="s">
        <v>322</v>
      </c>
      <c r="E22" s="18">
        <v>2913</v>
      </c>
    </row>
    <row r="23" spans="1:5" x14ac:dyDescent="0.35">
      <c r="A23" s="5"/>
      <c r="B23" s="18"/>
      <c r="C23" s="13"/>
      <c r="D23" s="6" t="s">
        <v>272</v>
      </c>
      <c r="E23" s="18">
        <v>2913</v>
      </c>
    </row>
    <row r="24" spans="1:5" x14ac:dyDescent="0.35">
      <c r="A24" s="7"/>
      <c r="B24" s="19"/>
      <c r="C24" s="10"/>
      <c r="D24" s="8" t="s">
        <v>276</v>
      </c>
      <c r="E24" s="19">
        <v>2913</v>
      </c>
    </row>
    <row r="25" spans="1:5" x14ac:dyDescent="0.35">
      <c r="A25" s="5" t="s">
        <v>296</v>
      </c>
      <c r="B25" s="126">
        <v>13000</v>
      </c>
      <c r="C25" s="13"/>
      <c r="D25" s="6" t="s">
        <v>147</v>
      </c>
      <c r="E25" s="126">
        <v>13000</v>
      </c>
    </row>
    <row r="26" spans="1:5" x14ac:dyDescent="0.35">
      <c r="A26" s="5" t="s">
        <v>323</v>
      </c>
      <c r="B26" s="126">
        <v>12250</v>
      </c>
      <c r="C26" s="13"/>
      <c r="D26" s="6" t="s">
        <v>324</v>
      </c>
      <c r="E26" s="126">
        <v>12250</v>
      </c>
    </row>
    <row r="27" spans="1:5" x14ac:dyDescent="0.35">
      <c r="A27" s="5"/>
      <c r="B27" s="126"/>
      <c r="C27" s="13"/>
      <c r="D27" s="6" t="s">
        <v>139</v>
      </c>
      <c r="E27" s="126">
        <v>12250</v>
      </c>
    </row>
    <row r="28" spans="1:5" x14ac:dyDescent="0.35">
      <c r="A28" s="5"/>
      <c r="B28" s="126"/>
      <c r="C28" s="13"/>
      <c r="D28" s="6" t="s">
        <v>263</v>
      </c>
      <c r="E28" s="126">
        <v>6125</v>
      </c>
    </row>
    <row r="29" spans="1:5" x14ac:dyDescent="0.35">
      <c r="A29" s="5"/>
      <c r="B29" s="126"/>
      <c r="C29" s="13"/>
      <c r="D29" s="6" t="s">
        <v>266</v>
      </c>
      <c r="E29" s="126">
        <v>6125</v>
      </c>
    </row>
    <row r="30" spans="1:5" x14ac:dyDescent="0.35">
      <c r="A30" s="5"/>
      <c r="B30" s="126"/>
      <c r="C30" s="13"/>
      <c r="D30" s="128" t="s">
        <v>255</v>
      </c>
      <c r="E30" s="129">
        <f>12250/2</f>
        <v>6125</v>
      </c>
    </row>
    <row r="31" spans="1:5" x14ac:dyDescent="0.35">
      <c r="A31" s="7" t="s">
        <v>300</v>
      </c>
      <c r="B31" s="19">
        <v>6519</v>
      </c>
      <c r="C31" s="10"/>
      <c r="D31" s="8" t="s">
        <v>156</v>
      </c>
      <c r="E31" s="19">
        <v>6519</v>
      </c>
    </row>
    <row r="32" spans="1:5" x14ac:dyDescent="0.35">
      <c r="A32" s="5" t="s">
        <v>301</v>
      </c>
      <c r="B32" s="18">
        <v>1374</v>
      </c>
      <c r="C32" s="13"/>
      <c r="D32" s="6" t="s">
        <v>325</v>
      </c>
      <c r="E32" s="18">
        <v>1374</v>
      </c>
    </row>
    <row r="33" spans="1:5" x14ac:dyDescent="0.35">
      <c r="A33" s="5"/>
      <c r="B33" s="18"/>
      <c r="C33" s="13"/>
      <c r="D33" s="6" t="s">
        <v>326</v>
      </c>
      <c r="E33" s="18">
        <v>1374</v>
      </c>
    </row>
    <row r="34" spans="1:5" x14ac:dyDescent="0.35">
      <c r="A34" s="5"/>
      <c r="B34" s="18"/>
      <c r="C34" s="13"/>
      <c r="D34" s="6" t="s">
        <v>327</v>
      </c>
      <c r="E34" s="18">
        <v>1374</v>
      </c>
    </row>
    <row r="35" spans="1:5" x14ac:dyDescent="0.35">
      <c r="A35" s="7"/>
      <c r="B35" s="19"/>
      <c r="C35" s="10"/>
      <c r="D35" s="8" t="s">
        <v>328</v>
      </c>
      <c r="E35" s="19">
        <v>1374</v>
      </c>
    </row>
    <row r="36" spans="1:5" x14ac:dyDescent="0.35">
      <c r="A36" s="7" t="s">
        <v>302</v>
      </c>
      <c r="B36" s="19">
        <v>2562</v>
      </c>
      <c r="C36" s="10"/>
      <c r="D36" s="8" t="s">
        <v>329</v>
      </c>
      <c r="E36" s="19">
        <v>2562</v>
      </c>
    </row>
    <row r="37" spans="1:5" x14ac:dyDescent="0.35">
      <c r="A37" s="5" t="s">
        <v>303</v>
      </c>
      <c r="B37" s="18">
        <v>2124</v>
      </c>
      <c r="C37" s="13"/>
      <c r="D37" s="6" t="s">
        <v>330</v>
      </c>
      <c r="E37" s="18">
        <v>2124</v>
      </c>
    </row>
    <row r="38" spans="1:5" x14ac:dyDescent="0.35">
      <c r="A38" s="5"/>
      <c r="B38" s="18"/>
      <c r="C38" s="13"/>
      <c r="D38" s="6" t="s">
        <v>331</v>
      </c>
      <c r="E38" s="18">
        <v>2124</v>
      </c>
    </row>
    <row r="39" spans="1:5" x14ac:dyDescent="0.35">
      <c r="A39" s="7"/>
      <c r="B39" s="19"/>
      <c r="C39" s="10"/>
      <c r="D39" s="8" t="s">
        <v>332</v>
      </c>
      <c r="E39" s="19">
        <v>2124</v>
      </c>
    </row>
    <row r="40" spans="1:5" x14ac:dyDescent="0.35">
      <c r="A40" s="5" t="s">
        <v>304</v>
      </c>
      <c r="B40" s="18">
        <v>2203</v>
      </c>
      <c r="C40" s="13"/>
      <c r="D40" s="6" t="s">
        <v>333</v>
      </c>
      <c r="E40" s="18">
        <v>2203</v>
      </c>
    </row>
    <row r="41" spans="1:5" x14ac:dyDescent="0.35">
      <c r="A41" s="5"/>
      <c r="B41" s="18"/>
      <c r="C41" s="13"/>
      <c r="D41" s="6" t="s">
        <v>334</v>
      </c>
      <c r="E41" s="18">
        <v>2203</v>
      </c>
    </row>
    <row r="42" spans="1:5" x14ac:dyDescent="0.35">
      <c r="A42" s="7"/>
      <c r="B42" s="19"/>
      <c r="C42" s="10"/>
      <c r="D42" s="8" t="s">
        <v>335</v>
      </c>
      <c r="E42" s="19">
        <v>2203</v>
      </c>
    </row>
    <row r="43" spans="1:5" x14ac:dyDescent="0.35">
      <c r="A43" s="5" t="s">
        <v>305</v>
      </c>
      <c r="B43" s="18">
        <v>3297</v>
      </c>
      <c r="C43" s="13"/>
      <c r="D43" s="6" t="s">
        <v>336</v>
      </c>
      <c r="E43" s="18">
        <v>3297</v>
      </c>
    </row>
    <row r="44" spans="1:5" x14ac:dyDescent="0.35">
      <c r="A44" s="5"/>
      <c r="B44" s="18"/>
      <c r="C44" s="13"/>
      <c r="D44" s="6" t="s">
        <v>337</v>
      </c>
      <c r="E44" s="18">
        <v>3297</v>
      </c>
    </row>
    <row r="45" spans="1:5" x14ac:dyDescent="0.35">
      <c r="A45" s="7"/>
      <c r="B45" s="19"/>
      <c r="C45" s="10"/>
      <c r="D45" s="8" t="s">
        <v>338</v>
      </c>
      <c r="E45" s="19">
        <v>3297</v>
      </c>
    </row>
    <row r="46" spans="1:5" x14ac:dyDescent="0.35">
      <c r="A46" s="5" t="s">
        <v>306</v>
      </c>
      <c r="B46" s="18">
        <v>2966</v>
      </c>
      <c r="C46" s="13"/>
      <c r="D46" s="6" t="s">
        <v>339</v>
      </c>
      <c r="E46" s="18">
        <v>2966</v>
      </c>
    </row>
    <row r="47" spans="1:5" x14ac:dyDescent="0.35">
      <c r="A47" s="5"/>
      <c r="B47" s="18"/>
      <c r="C47" s="13"/>
      <c r="D47" s="6" t="s">
        <v>340</v>
      </c>
      <c r="E47" s="18">
        <v>2966</v>
      </c>
    </row>
    <row r="48" spans="1:5" x14ac:dyDescent="0.35">
      <c r="A48" s="7"/>
      <c r="B48" s="19"/>
      <c r="C48" s="10"/>
      <c r="D48" s="8" t="s">
        <v>135</v>
      </c>
      <c r="E48" s="19">
        <v>2966</v>
      </c>
    </row>
    <row r="49" spans="1:5" x14ac:dyDescent="0.35">
      <c r="A49" s="5" t="s">
        <v>307</v>
      </c>
      <c r="B49" s="18">
        <v>2915</v>
      </c>
      <c r="C49" s="13"/>
      <c r="D49" s="6" t="s">
        <v>341</v>
      </c>
      <c r="E49" s="18">
        <v>2915</v>
      </c>
    </row>
    <row r="50" spans="1:5" x14ac:dyDescent="0.35">
      <c r="A50" s="5"/>
      <c r="B50" s="18"/>
      <c r="C50" s="13"/>
      <c r="D50" s="6" t="s">
        <v>342</v>
      </c>
      <c r="E50" s="18">
        <v>2915</v>
      </c>
    </row>
    <row r="51" spans="1:5" x14ac:dyDescent="0.35">
      <c r="A51" s="5"/>
      <c r="B51" s="18"/>
      <c r="C51" s="13"/>
      <c r="D51" s="6" t="s">
        <v>343</v>
      </c>
      <c r="E51" s="18">
        <v>2915</v>
      </c>
    </row>
    <row r="52" spans="1:5" x14ac:dyDescent="0.35">
      <c r="A52" s="5"/>
      <c r="B52" s="18"/>
      <c r="C52" s="13"/>
      <c r="D52" s="6" t="s">
        <v>344</v>
      </c>
      <c r="E52" s="18">
        <v>2915</v>
      </c>
    </row>
    <row r="53" spans="1:5" x14ac:dyDescent="0.35">
      <c r="A53" s="5"/>
      <c r="B53" s="18"/>
      <c r="C53" s="13"/>
      <c r="D53" s="6" t="s">
        <v>345</v>
      </c>
      <c r="E53" s="18">
        <v>2915</v>
      </c>
    </row>
    <row r="54" spans="1:5" x14ac:dyDescent="0.35">
      <c r="A54" s="7"/>
      <c r="B54" s="19"/>
      <c r="C54" s="10"/>
      <c r="D54" s="8" t="s">
        <v>346</v>
      </c>
      <c r="E54" s="19">
        <v>2915</v>
      </c>
    </row>
    <row r="55" spans="1:5" x14ac:dyDescent="0.35">
      <c r="A55" s="14" t="s">
        <v>347</v>
      </c>
      <c r="B55" s="20">
        <v>2735</v>
      </c>
      <c r="C55" s="15"/>
      <c r="D55" s="16" t="s">
        <v>348</v>
      </c>
      <c r="E55" s="20">
        <v>2735</v>
      </c>
    </row>
  </sheetData>
  <printOptions horizontalCentered="1"/>
  <pageMargins left="0.25" right="0.25" top="0.75" bottom="0.75" header="0.3" footer="0.3"/>
  <pageSetup paperSize="5" orientation="portrait" horizontalDpi="1200" verticalDpi="1200" r:id="rId1"/>
  <headerFooter>
    <oddHeader>&amp;C&amp;"-,Bold"&amp;14Southwestern Area - Cost Apportionment Values</oddHeader>
    <oddFooter>&amp;Clast updated October 2025&amp;"-,Italic"
reviewed annually, only revised if needed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D842B-8644-49BA-92E9-AFBC4ED21DFC}">
  <dimension ref="A1:C54"/>
  <sheetViews>
    <sheetView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2" max="2" width="10.453125" bestFit="1" customWidth="1"/>
  </cols>
  <sheetData>
    <row r="1" spans="1:3" ht="30" customHeight="1" thickBot="1" x14ac:dyDescent="0.4">
      <c r="A1" s="23" t="s">
        <v>349</v>
      </c>
      <c r="B1" s="23" t="s">
        <v>350</v>
      </c>
      <c r="C1" s="23" t="s">
        <v>351</v>
      </c>
    </row>
    <row r="2" spans="1:3" x14ac:dyDescent="0.35">
      <c r="A2" s="1" t="s">
        <v>73</v>
      </c>
      <c r="B2" s="1" t="s">
        <v>352</v>
      </c>
      <c r="C2" s="6" t="s">
        <v>168</v>
      </c>
    </row>
    <row r="3" spans="1:3" x14ac:dyDescent="0.35">
      <c r="A3" s="1" t="s">
        <v>87</v>
      </c>
      <c r="B3" s="1" t="s">
        <v>353</v>
      </c>
      <c r="C3" s="8" t="s">
        <v>311</v>
      </c>
    </row>
    <row r="4" spans="1:3" x14ac:dyDescent="0.35">
      <c r="A4" s="1"/>
      <c r="B4" s="1" t="s">
        <v>354</v>
      </c>
      <c r="C4" s="8" t="s">
        <v>172</v>
      </c>
    </row>
    <row r="5" spans="1:3" x14ac:dyDescent="0.35">
      <c r="A5" s="1"/>
      <c r="B5" s="1" t="s">
        <v>355</v>
      </c>
      <c r="C5" s="6" t="s">
        <v>196</v>
      </c>
    </row>
    <row r="6" spans="1:3" x14ac:dyDescent="0.35">
      <c r="A6" s="1"/>
      <c r="B6" s="1" t="s">
        <v>356</v>
      </c>
      <c r="C6" s="6" t="s">
        <v>312</v>
      </c>
    </row>
    <row r="7" spans="1:3" x14ac:dyDescent="0.35">
      <c r="C7" s="8" t="s">
        <v>199</v>
      </c>
    </row>
    <row r="8" spans="1:3" x14ac:dyDescent="0.35">
      <c r="C8" s="8" t="s">
        <v>313</v>
      </c>
    </row>
    <row r="9" spans="1:3" x14ac:dyDescent="0.35">
      <c r="C9" s="6" t="s">
        <v>160</v>
      </c>
    </row>
    <row r="10" spans="1:3" x14ac:dyDescent="0.35">
      <c r="C10" s="6" t="s">
        <v>165</v>
      </c>
    </row>
    <row r="11" spans="1:3" x14ac:dyDescent="0.35">
      <c r="C11" s="8" t="s">
        <v>314</v>
      </c>
    </row>
    <row r="12" spans="1:3" x14ac:dyDescent="0.35">
      <c r="C12" s="6" t="s">
        <v>315</v>
      </c>
    </row>
    <row r="13" spans="1:3" x14ac:dyDescent="0.35">
      <c r="C13" s="6" t="s">
        <v>316</v>
      </c>
    </row>
    <row r="14" spans="1:3" x14ac:dyDescent="0.35">
      <c r="C14" s="6" t="s">
        <v>229</v>
      </c>
    </row>
    <row r="15" spans="1:3" x14ac:dyDescent="0.35">
      <c r="C15" s="6" t="s">
        <v>317</v>
      </c>
    </row>
    <row r="16" spans="1:3" x14ac:dyDescent="0.35">
      <c r="C16" s="8" t="s">
        <v>318</v>
      </c>
    </row>
    <row r="17" spans="3:3" x14ac:dyDescent="0.35">
      <c r="C17" s="6" t="s">
        <v>319</v>
      </c>
    </row>
    <row r="18" spans="3:3" x14ac:dyDescent="0.35">
      <c r="C18" s="6" t="s">
        <v>320</v>
      </c>
    </row>
    <row r="19" spans="3:3" x14ac:dyDescent="0.35">
      <c r="C19" s="6" t="s">
        <v>321</v>
      </c>
    </row>
    <row r="20" spans="3:3" x14ac:dyDescent="0.35">
      <c r="C20" s="8" t="s">
        <v>269</v>
      </c>
    </row>
    <row r="21" spans="3:3" x14ac:dyDescent="0.35">
      <c r="C21" s="6" t="s">
        <v>322</v>
      </c>
    </row>
    <row r="22" spans="3:3" x14ac:dyDescent="0.35">
      <c r="C22" s="6" t="s">
        <v>272</v>
      </c>
    </row>
    <row r="23" spans="3:3" x14ac:dyDescent="0.35">
      <c r="C23" s="8" t="s">
        <v>276</v>
      </c>
    </row>
    <row r="24" spans="3:3" x14ac:dyDescent="0.35">
      <c r="C24" s="8" t="s">
        <v>147</v>
      </c>
    </row>
    <row r="25" spans="3:3" x14ac:dyDescent="0.35">
      <c r="C25" s="6" t="s">
        <v>324</v>
      </c>
    </row>
    <row r="26" spans="3:3" x14ac:dyDescent="0.35">
      <c r="C26" s="6" t="s">
        <v>139</v>
      </c>
    </row>
    <row r="27" spans="3:3" x14ac:dyDescent="0.35">
      <c r="C27" s="6" t="s">
        <v>255</v>
      </c>
    </row>
    <row r="28" spans="3:3" x14ac:dyDescent="0.35">
      <c r="C28" s="6" t="s">
        <v>263</v>
      </c>
    </row>
    <row r="29" spans="3:3" x14ac:dyDescent="0.35">
      <c r="C29" s="127" t="s">
        <v>266</v>
      </c>
    </row>
    <row r="30" spans="3:3" x14ac:dyDescent="0.35">
      <c r="C30" s="8" t="s">
        <v>156</v>
      </c>
    </row>
    <row r="31" spans="3:3" x14ac:dyDescent="0.35">
      <c r="C31" s="6" t="s">
        <v>325</v>
      </c>
    </row>
    <row r="32" spans="3:3" x14ac:dyDescent="0.35">
      <c r="C32" s="6" t="s">
        <v>326</v>
      </c>
    </row>
    <row r="33" spans="3:3" x14ac:dyDescent="0.35">
      <c r="C33" s="6" t="s">
        <v>327</v>
      </c>
    </row>
    <row r="34" spans="3:3" x14ac:dyDescent="0.35">
      <c r="C34" s="8" t="s">
        <v>328</v>
      </c>
    </row>
    <row r="35" spans="3:3" x14ac:dyDescent="0.35">
      <c r="C35" s="8" t="s">
        <v>329</v>
      </c>
    </row>
    <row r="36" spans="3:3" x14ac:dyDescent="0.35">
      <c r="C36" s="6" t="s">
        <v>330</v>
      </c>
    </row>
    <row r="37" spans="3:3" x14ac:dyDescent="0.35">
      <c r="C37" s="6" t="s">
        <v>331</v>
      </c>
    </row>
    <row r="38" spans="3:3" x14ac:dyDescent="0.35">
      <c r="C38" s="8" t="s">
        <v>332</v>
      </c>
    </row>
    <row r="39" spans="3:3" x14ac:dyDescent="0.35">
      <c r="C39" s="6" t="s">
        <v>333</v>
      </c>
    </row>
    <row r="40" spans="3:3" x14ac:dyDescent="0.35">
      <c r="C40" s="6" t="s">
        <v>334</v>
      </c>
    </row>
    <row r="41" spans="3:3" x14ac:dyDescent="0.35">
      <c r="C41" s="8" t="s">
        <v>335</v>
      </c>
    </row>
    <row r="42" spans="3:3" x14ac:dyDescent="0.35">
      <c r="C42" s="6" t="s">
        <v>336</v>
      </c>
    </row>
    <row r="43" spans="3:3" x14ac:dyDescent="0.35">
      <c r="C43" s="6" t="s">
        <v>337</v>
      </c>
    </row>
    <row r="44" spans="3:3" x14ac:dyDescent="0.35">
      <c r="C44" s="8" t="s">
        <v>338</v>
      </c>
    </row>
    <row r="45" spans="3:3" x14ac:dyDescent="0.35">
      <c r="C45" s="6" t="s">
        <v>339</v>
      </c>
    </row>
    <row r="46" spans="3:3" x14ac:dyDescent="0.35">
      <c r="C46" s="6" t="s">
        <v>340</v>
      </c>
    </row>
    <row r="47" spans="3:3" x14ac:dyDescent="0.35">
      <c r="C47" s="8" t="s">
        <v>135</v>
      </c>
    </row>
    <row r="48" spans="3:3" x14ac:dyDescent="0.35">
      <c r="C48" s="6" t="s">
        <v>341</v>
      </c>
    </row>
    <row r="49" spans="3:3" x14ac:dyDescent="0.35">
      <c r="C49" s="6" t="s">
        <v>342</v>
      </c>
    </row>
    <row r="50" spans="3:3" x14ac:dyDescent="0.35">
      <c r="C50" s="6" t="s">
        <v>343</v>
      </c>
    </row>
    <row r="51" spans="3:3" x14ac:dyDescent="0.35">
      <c r="C51" s="6" t="s">
        <v>344</v>
      </c>
    </row>
    <row r="52" spans="3:3" x14ac:dyDescent="0.35">
      <c r="C52" s="6" t="s">
        <v>345</v>
      </c>
    </row>
    <row r="53" spans="3:3" x14ac:dyDescent="0.35">
      <c r="C53" s="8" t="s">
        <v>346</v>
      </c>
    </row>
    <row r="54" spans="3:3" x14ac:dyDescent="0.35">
      <c r="C54" s="16" t="s">
        <v>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2A9661976244D99567148008453C3" ma:contentTypeVersion="11" ma:contentTypeDescription="Create a new document." ma:contentTypeScope="" ma:versionID="a3fb4764419333104d65d54079bd7753">
  <xsd:schema xmlns:xsd="http://www.w3.org/2001/XMLSchema" xmlns:xs="http://www.w3.org/2001/XMLSchema" xmlns:p="http://schemas.microsoft.com/office/2006/metadata/properties" xmlns:ns2="6cc96747-bf3a-4bb9-a9ec-c24d0952a933" targetNamespace="http://schemas.microsoft.com/office/2006/metadata/properties" ma:root="true" ma:fieldsID="03b9d6abb9c7c99b5df7c60d1568915b" ns2:_="">
    <xsd:import namespace="6cc96747-bf3a-4bb9-a9ec-c24d0952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96747-bf3a-4bb9-a9ec-c24d0952a9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EDD63-43A4-416C-ADD5-EEF21569A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96747-bf3a-4bb9-a9ec-c24d0952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4B7F0C-47BC-4E43-A5C9-7C04FFE2A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C363C-2B11-40BA-8D5E-E777CACF017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How To</vt:lpstr>
      <vt:lpstr>Summary</vt:lpstr>
      <vt:lpstr>COST APPT SS</vt:lpstr>
      <vt:lpstr>DOScheck</vt:lpstr>
      <vt:lpstr>ValueCheck</vt:lpstr>
      <vt:lpstr>SW CAT Values</vt:lpstr>
      <vt:lpstr>Selections</vt:lpstr>
      <vt:lpstr>'How To'!Print_Area</vt:lpstr>
      <vt:lpstr>'COST APPT 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Aspan, Linda - FS, NM</dc:creator>
  <cp:keywords/>
  <dc:description/>
  <cp:lastModifiedBy>Carrie Powell</cp:lastModifiedBy>
  <cp:revision/>
  <cp:lastPrinted>2025-11-05T17:57:38Z</cp:lastPrinted>
  <dcterms:created xsi:type="dcterms:W3CDTF">2024-08-14T14:26:58Z</dcterms:created>
  <dcterms:modified xsi:type="dcterms:W3CDTF">2025-11-06T15:19:10Z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0x0101004B32A9661976244D99567148008453C3</vt:lpwstr>
  </property>
</Properties>
</file>