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chappell\Documents\Safety\Risk assesments\CUIF website\2023\"/>
    </mc:Choice>
  </mc:AlternateContent>
  <xr:revisionPtr revIDLastSave="0" documentId="8_{B76FEBD6-7B9A-4359-BA4E-A97B8DBF3704}" xr6:coauthVersionLast="47" xr6:coauthVersionMax="47" xr10:uidLastSave="{00000000-0000-0000-0000-000000000000}"/>
  <bookViews>
    <workbookView xWindow="25832" yWindow="2254" windowWidth="22064" windowHeight="9366"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l="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<sst xmlns="http://schemas.openxmlformats.org/spreadsheetml/2006/main" count="201" uniqueCount="136">
  <si>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</si>
  <si>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</si>
  <si>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</si>
  <si>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</si>
  <si>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</si>
  <si>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</si>
  <si>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</si>
  <si>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</si>
  <si>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</si>
  <si>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</si>
  <si>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</si>
  <si>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</si>
  <si>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</si>
  <si>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</si>
  <si>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</si>
  <si>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</si>
  <si>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</si>
  <si>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</si>
  <si>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</si>
  <si>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</si>
  <si>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</si>
  <si>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</si>
  <si>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</si>
  <si>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</si>
  <si>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</si>
  <si>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</si>
  <si>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</si>
  <si>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</si>
  <si>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</si>
  <si>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</si>
  <si>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</si>
  <si>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</si>
  <si>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</si>
  <si>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</si>
  <si>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</si>
  <si>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</si>
  <si>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</si>
  <si>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</si>
  <si>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</si>
  <si>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</si>
  <si>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</si>
  <si>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</si>
  <si>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</si>
  <si>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</si>
  <si>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</si>
  <si>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</si>
  <si>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</si>
  <si>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</si>
  <si>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</si>
  <si>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</si>
  <si>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</si>
  <si>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</si>
  <si>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</si>
  <si>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</si>
  <si>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</si>
  <si>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</si>
  <si>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</si>
  <si>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</si>
  <si>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</si>
  <si>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</si>
  <si>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</si>
  <si>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</si>
  <si>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</si>
  <si>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</si>
  <si>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</si>
  <si>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</si>
  <si>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</si>
  <si>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</si>
  <si>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</si>
  <si>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</si>
  <si>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</si>
  <si>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</si>
  <si>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</si>
  <si>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</si>
  <si>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</si>
  <si>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</si>
  <si>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</si>
  <si>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</si>
  <si>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</si>
  <si>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</si>
  <si>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</si>
  <si>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</si>
  <si>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</si>
  <si>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</si>
  <si>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</si>
  <si>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</si>
  <si>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</si>
  <si>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</si>
  <si>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</si>
  <si>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</si>
  <si>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</si>
  <si>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</si>
  <si>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</si>
  <si>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</si>
  <si>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</si>
  <si>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</si>
  <si>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</si>
  <si>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</si>
  <si>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</si>
  <si>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</si>
  <si>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</si>
  <si>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</si>
  <si>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</si>
  <si>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</si>
  <si>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</si>
  <si>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</si>
  <si>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</si>
  <si>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</si>
  <si>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</si>
  <si>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</si>
  <si>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</si>
  <si>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</si>
  <si>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</si>
  <si>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</si>
  <si>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</si>
  <si>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</si>
  <si>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</si>
  <si>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</si>
  <si>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 xml:space="preserve">Various testing locations within Central Utah </t>
  </si>
  <si>
    <t>Work Capacity Test</t>
  </si>
  <si>
    <t>Taking the Work Capacity Test at the arduous, moderate and light levels</t>
  </si>
  <si>
    <t>Physical Exertion</t>
  </si>
  <si>
    <t xml:space="preserve">Walking </t>
  </si>
  <si>
    <r>
      <rPr>
        <sz val="9"/>
        <rFont val="Century"/>
        <family val="1"/>
      </rPr>
      <t xml:space="preserve">Moderate  </t>
    </r>
    <r>
      <rPr>
        <sz val="9"/>
        <rFont val="Arial"/>
        <family val="2"/>
      </rPr>
      <t xml:space="preserve">                                         (Hospitalized minor injury, reversible illness; minor damage to equipment, property or the environment)</t>
    </r>
  </si>
  <si>
    <r>
      <rPr>
        <sz val="10"/>
        <rFont val="Century"/>
        <family val="1"/>
      </rPr>
      <t>Test administrator and staff</t>
    </r>
    <r>
      <rPr>
        <i/>
        <sz val="10"/>
        <rFont val="Century"/>
        <family val="1"/>
      </rPr>
      <t xml:space="preserve"> </t>
    </r>
    <r>
      <rPr>
        <i/>
        <sz val="11"/>
        <rFont val="Calibri"/>
        <family val="2"/>
        <scheme val="minor"/>
      </rPr>
      <t xml:space="preserve">        </t>
    </r>
  </si>
  <si>
    <t>Heat Stress</t>
  </si>
  <si>
    <t>Critical                                                   (Permanent partial disability, temporary total disability; moderate environmental damage; extensive damage to equipment)</t>
  </si>
  <si>
    <r>
      <rPr>
        <sz val="10"/>
        <color theme="1"/>
        <rFont val="Century"/>
        <family val="1"/>
      </rPr>
      <t>Critical</t>
    </r>
    <r>
      <rPr>
        <sz val="9"/>
        <color theme="1"/>
        <rFont val="Arial"/>
        <family val="2"/>
      </rPr>
      <t xml:space="preserve">                                                   (Permanent partial disability, temporary total disability; moderate environmental damage; extensive damage to equipment)</t>
    </r>
  </si>
  <si>
    <t>Ensure proper hydration.  Ensure administrators understand the effects of exercising in heat extremes and they can recognize the signs and symptoms of heat stress and know how to assist subjects if necessary.  Schedule tests during favorable environmental conditions.  Inform subjects they need to dress for ambient conditions.  Ensure subjects are aware of the need for acclimation.  Provide water at key points along the test route.  Refer to Test Administrator’s SOP and the Appendix of administrator’s guide</t>
  </si>
  <si>
    <t>Cold Extremes</t>
  </si>
  <si>
    <t>Ensure that the test administrator can recognize the signs and symptoms of cold related physical effects and are prepared to assist.  Inform subjects of the need to dress for ambient conditions.  Locate an indoor facility suitable for testing.  Postpone test if adverse conditions exist.  Refer to Test Administrator’s SOP and the Appendix of administrator’s guide</t>
  </si>
  <si>
    <t>Vehicle Traffic</t>
  </si>
  <si>
    <t xml:space="preserve">Select a route with no vehicle conflicts. Arrange for traffic control to eliminate or abate recognized traffic hazards.     Brief all personnel associated with the WCT about known traffic hazards </t>
  </si>
  <si>
    <t>Glen S. Chappell   Richfield R.D. AFMO</t>
  </si>
  <si>
    <r>
      <rPr>
        <sz val="10"/>
        <color theme="1"/>
        <rFont val="Century"/>
        <family val="1"/>
      </rPr>
      <t>Walking</t>
    </r>
    <r>
      <rPr>
        <i/>
        <sz val="9"/>
        <color theme="1"/>
        <rFont val="Arial"/>
        <family val="2"/>
      </rPr>
      <t xml:space="preserve"> </t>
    </r>
  </si>
  <si>
    <t>Follow test guidelines and procedures established for the WCT.  Provide information about the test and how to prepare for it.  
Ensure that employees understand the importance of gradually working up to the weight and distance required to pass the test.  
Have test subjects complete health analysis, HSQ, and have physical exam, if required.  Provide official time for fitness training where policy permits.  Schedule test when environmental conditions are most favorable.  
Have a current medical plan in place and make sure test administrators know how to activate it.  Ensure subjects do not exceed walking pace.                                                                Use properly trained people to administer WCT.  
Have an EMT on site.
Have an AED device on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</si>
</sst>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46"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sz val="9"/>
      <name val="Arial"/>
      <family val="2"/>
    </font>
    <font>
      <i/>
      <sz val="11"/>
      <name val="Calibri"/>
      <family val="2"/>
      <scheme val="minor"/>
    </font>
    <font>
      <sz val="14"/>
      <color theme="1"/>
      <name val="Century"/>
      <family val="1"/>
    </font>
    <font>
      <b/>
      <sz val="11"/>
      <color theme="1"/>
      <name val="Century"/>
      <family val="1"/>
    </font>
    <font>
      <sz val="9"/>
      <name val="Century"/>
      <family val="1"/>
    </font>
    <font>
      <sz val="9"/>
      <name val="Arial"/>
      <family val="1"/>
    </font>
    <font>
      <sz val="10"/>
      <name val="Century"/>
      <family val="1"/>
    </font>
    <font>
      <i/>
      <sz val="11"/>
      <name val="Calibri"/>
      <family val="1"/>
      <scheme val="minor"/>
    </font>
    <font>
      <i/>
      <sz val="10"/>
      <name val="Century"/>
      <family val="1"/>
    </font>
    <font>
      <sz val="10"/>
      <color rgb="FF000000"/>
      <name val="Century"/>
      <family val="1"/>
    </font>
    <font>
      <sz val="10"/>
      <color theme="1" tint="0.499984740745262"/>
      <name val="Century"/>
      <family val="1"/>
    </font>
    <font>
      <sz val="10"/>
      <color theme="1"/>
      <name val="Century"/>
      <family val="1"/>
    </font>
    <font>
      <sz val="9"/>
      <color theme="1"/>
      <name val="Arial"/>
      <family val="1"/>
    </font>
    <font>
      <i/>
      <sz val="9"/>
      <color theme="1"/>
      <name val="Arial"/>
      <family val="1"/>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53">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5" xfId="0" applyNumberFormat="1" applyFont="1" applyBorder="1" applyAlignment="1" applyProtection="1">
      <alignment horizontal="center" vertical="center" wrapText="1"/>
    </xf>
    <xf numFmtId="0" fontId="32" fillId="0" borderId="5" xfId="0" applyFont="1" applyBorder="1" applyAlignment="1" applyProtection="1">
      <alignment horizontal="fill" vertical="center"/>
      <protection locked="0"/>
    </xf>
    <xf numFmtId="0" fontId="32" fillId="0" borderId="5" xfId="0"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37" fillId="0" borderId="5" xfId="0" applyFont="1" applyBorder="1" applyAlignment="1" applyProtection="1">
      <alignment horizontal="left" vertical="center"/>
      <protection locked="0"/>
    </xf>
    <xf numFmtId="0" fontId="39" fillId="0" borderId="4" xfId="0" applyFont="1" applyBorder="1" applyAlignment="1" applyProtection="1">
      <alignment horizontal="center" vertical="center"/>
      <protection locked="0"/>
    </xf>
    <xf numFmtId="0" fontId="41" fillId="0" borderId="8"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38" fillId="0" borderId="5" xfId="0" applyFont="1" applyBorder="1" applyAlignment="1" applyProtection="1">
      <alignment horizontal="left" vertical="center" wrapText="1"/>
      <protection locked="0"/>
    </xf>
    <xf numFmtId="0" fontId="44" fillId="0" borderId="5" xfId="0" applyFont="1" applyBorder="1" applyAlignment="1" applyProtection="1">
      <alignment horizontal="fill" vertical="center"/>
      <protection locked="0"/>
    </xf>
    <xf numFmtId="0" fontId="41" fillId="0" borderId="5" xfId="0" applyNumberFormat="1" applyFont="1" applyBorder="1" applyAlignment="1" applyProtection="1">
      <alignment horizontal="left" vertical="center" wrapText="1"/>
      <protection locked="0"/>
    </xf>
    <xf numFmtId="0" fontId="41" fillId="0" borderId="5" xfId="0" applyNumberFormat="1" applyFont="1" applyBorder="1" applyAlignment="1" applyProtection="1">
      <alignment horizontal="left" vertical="top" wrapText="1"/>
      <protection locked="0"/>
    </xf>
    <xf numFmtId="0" fontId="43" fillId="0" borderId="0" xfId="0" applyFont="1" applyAlignment="1" applyProtection="1">
      <alignment horizontal="center" vertical="center" wrapText="1"/>
      <protection locked="0"/>
    </xf>
    <xf numFmtId="0" fontId="43" fillId="0" borderId="5"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38" fillId="0" borderId="5" xfId="0" applyNumberFormat="1" applyFont="1" applyBorder="1" applyAlignment="1" applyProtection="1">
      <alignment horizontal="left" vertical="top" wrapText="1"/>
      <protection locked="0"/>
    </xf>
    <xf numFmtId="0" fontId="35" fillId="8" borderId="12" xfId="0" applyFont="1" applyFill="1" applyBorder="1" applyAlignment="1" applyProtection="1">
      <alignment horizontal="left" vertical="top" wrapText="1"/>
      <protection locked="0"/>
    </xf>
    <xf numFmtId="0" fontId="35" fillId="8" borderId="11" xfId="0" applyFont="1" applyFill="1" applyBorder="1" applyAlignment="1" applyProtection="1">
      <alignment horizontal="left" vertical="top" wrapText="1"/>
      <protection locked="0"/>
    </xf>
    <xf numFmtId="0" fontId="35"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34" fillId="0" borderId="12"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34" fillId="0" borderId="11" xfId="0" applyFont="1" applyBorder="1" applyAlignment="1" applyProtection="1">
      <alignment horizontal="left" wrapText="1"/>
      <protection locked="0"/>
    </xf>
    <xf numFmtId="0" fontId="34"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30" fillId="8" borderId="0" xfId="0" applyFont="1" applyFill="1" applyBorder="1" applyAlignment="1" applyProtection="1">
      <alignment horizontal="center" vertical="center"/>
    </xf>
    <xf numFmtId="0" fontId="24" fillId="6" borderId="4"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A6" sqref="A6:K6"/>
    </sheetView>
  </sheetViews>
  <sheetFormatPr defaultColWidth="2" defaultRowHeight="15.05" x14ac:dyDescent="0.3"/>
  <cols>
    <col min="1" max="1" width="30.77734375" style="13" customWidth="1"/>
    <col min="2" max="2" width="25.77734375" style="1" customWidth="1"/>
    <col min="3" max="3" width="12.21875" style="1" customWidth="1"/>
    <col min="4" max="5" width="13.44140625" style="1" customWidth="1"/>
    <col min="6" max="6" width="50.77734375" style="1" customWidth="1"/>
    <col min="7" max="7" width="12.77734375" style="1" customWidth="1"/>
    <col min="8" max="8" width="13.21875" style="1" customWidth="1"/>
    <col min="9" max="9" width="13.44140625" style="1" customWidth="1"/>
    <col min="10" max="10" width="10.77734375" style="14" customWidth="1"/>
    <col min="11" max="11" width="25.77734375" style="14" customWidth="1"/>
    <col min="12" max="16384" width="2" style="1"/>
  </cols>
  <sheetData>
    <row r="1" spans="1:11" s="10" customFormat="1" ht="15.05" customHeight="1" x14ac:dyDescent="0.3">
      <c r="A1" s="99" t="s">
        <v>6</v>
      </c>
      <c r="B1" s="100"/>
      <c r="C1" s="100"/>
      <c r="D1" s="101"/>
      <c r="E1" s="87" t="s">
        <v>33</v>
      </c>
      <c r="F1" s="88"/>
      <c r="G1" s="89"/>
      <c r="H1" s="87" t="s">
        <v>5</v>
      </c>
      <c r="I1" s="88"/>
      <c r="J1" s="88"/>
      <c r="K1" s="89"/>
    </row>
    <row r="2" spans="1:11" ht="30.05" customHeight="1" thickBot="1" x14ac:dyDescent="0.35">
      <c r="A2" s="102"/>
      <c r="B2" s="103"/>
      <c r="C2" s="103"/>
      <c r="D2" s="104"/>
      <c r="E2" s="90" t="s">
        <v>119</v>
      </c>
      <c r="F2" s="91"/>
      <c r="G2" s="92"/>
      <c r="H2" s="93" t="s">
        <v>118</v>
      </c>
      <c r="I2" s="94"/>
      <c r="J2" s="94"/>
      <c r="K2" s="95"/>
    </row>
    <row r="3" spans="1:11" s="10" customFormat="1" ht="15.05" customHeight="1" x14ac:dyDescent="0.3">
      <c r="A3" s="87" t="s">
        <v>34</v>
      </c>
      <c r="B3" s="105"/>
      <c r="C3" s="105"/>
      <c r="D3" s="106"/>
      <c r="E3" s="87" t="s">
        <v>4</v>
      </c>
      <c r="F3" s="88"/>
      <c r="G3" s="89"/>
      <c r="H3" s="87" t="s">
        <v>3</v>
      </c>
      <c r="I3" s="88"/>
      <c r="J3" s="88"/>
      <c r="K3" s="89"/>
    </row>
    <row r="4" spans="1:11" ht="43.55" customHeight="1" thickBot="1" x14ac:dyDescent="0.35">
      <c r="A4" s="90" t="s">
        <v>120</v>
      </c>
      <c r="B4" s="107"/>
      <c r="C4" s="107"/>
      <c r="D4" s="108"/>
      <c r="E4" s="93" t="s">
        <v>133</v>
      </c>
      <c r="F4" s="94"/>
      <c r="G4" s="95"/>
      <c r="H4" s="96">
        <v>44949</v>
      </c>
      <c r="I4" s="97"/>
      <c r="J4" s="97"/>
      <c r="K4" s="98"/>
    </row>
    <row r="5" spans="1:11" ht="16.45" customHeight="1" x14ac:dyDescent="0.3">
      <c r="A5" s="84" t="s">
        <v>103</v>
      </c>
      <c r="B5" s="85"/>
      <c r="C5" s="85"/>
      <c r="D5" s="85"/>
      <c r="E5" s="85"/>
      <c r="F5" s="85"/>
      <c r="G5" s="85"/>
      <c r="H5" s="85"/>
      <c r="I5" s="85"/>
      <c r="J5" s="85"/>
      <c r="K5" s="86"/>
    </row>
    <row r="6" spans="1:11" ht="69.05" customHeight="1" thickBot="1" x14ac:dyDescent="0.35">
      <c r="A6" s="78" t="s">
        <v>7</v>
      </c>
      <c r="B6" s="79"/>
      <c r="C6" s="79"/>
      <c r="D6" s="79"/>
      <c r="E6" s="79"/>
      <c r="F6" s="79"/>
      <c r="G6" s="79"/>
      <c r="H6" s="79"/>
      <c r="I6" s="79"/>
      <c r="J6" s="79"/>
      <c r="K6" s="80"/>
    </row>
    <row r="7" spans="1:11" s="11" customFormat="1" ht="30.05" customHeight="1" thickBot="1" x14ac:dyDescent="0.35">
      <c r="A7" s="109" t="s">
        <v>36</v>
      </c>
      <c r="B7" s="110"/>
      <c r="C7" s="110"/>
      <c r="D7" s="110"/>
      <c r="E7" s="111"/>
      <c r="F7" s="32" t="s">
        <v>37</v>
      </c>
      <c r="G7" s="81" t="s">
        <v>38</v>
      </c>
      <c r="H7" s="82"/>
      <c r="I7" s="82"/>
      <c r="J7" s="82"/>
      <c r="K7" s="83"/>
    </row>
    <row r="8" spans="1:11" s="12" customFormat="1" ht="45.1" customHeight="1" thickBot="1" x14ac:dyDescent="0.25">
      <c r="A8" s="28" t="s">
        <v>39</v>
      </c>
      <c r="B8" s="29" t="s">
        <v>40</v>
      </c>
      <c r="C8" s="30" t="s">
        <v>91</v>
      </c>
      <c r="D8" s="29" t="s">
        <v>92</v>
      </c>
      <c r="E8" s="30" t="s">
        <v>41</v>
      </c>
      <c r="F8" s="30" t="s">
        <v>42</v>
      </c>
      <c r="G8" s="30" t="s">
        <v>94</v>
      </c>
      <c r="H8" s="30" t="s">
        <v>93</v>
      </c>
      <c r="I8" s="29" t="s">
        <v>43</v>
      </c>
      <c r="J8" s="31" t="s">
        <v>44</v>
      </c>
      <c r="K8" s="28" t="s">
        <v>45</v>
      </c>
    </row>
    <row r="9" spans="1:11" s="64" customFormat="1" ht="212.25" customHeight="1" thickBot="1" x14ac:dyDescent="0.35">
      <c r="A9" s="74" t="s">
        <v>122</v>
      </c>
      <c r="B9" s="68" t="s">
        <v>121</v>
      </c>
      <c r="C9" s="65" t="s">
        <v>123</v>
      </c>
      <c r="D9" s="70" t="s">
        <v>80</v>
      </c>
      <c r="E9" s="60" t="str">
        <f>IFERROR(VLOOKUP(Table24757811135[[#This Row],[9. Severity/ Consequence]],'RA Charts'!$C$4:$H$8,MATCH(Table24757811135[[#This Row],[10. Hazard Probability]],'RA Charts'!$C$3:$H$3,0),FALSE),"")</f>
        <v>Moderate</v>
      </c>
      <c r="F9" s="77" t="s">
        <v>135</v>
      </c>
      <c r="G9" s="61" t="s">
        <v>117</v>
      </c>
      <c r="H9" s="62" t="s">
        <v>82</v>
      </c>
      <c r="I9" s="60" t="str">
        <f>IFERROR(VLOOKUP(Table24757811135[[#This Row],[13. Severity/ Consequences]],'RA Charts'!$C$4:$H$8,MATCH(Table24757811135[[#This Row],[14. Hazard Probability]],'RA Charts'!$C$3:$H$3,0),FALSE),"")</f>
        <v>Low</v>
      </c>
      <c r="J9" s="63" t="s">
        <v>74</v>
      </c>
      <c r="K9" s="66" t="s">
        <v>124</v>
      </c>
    </row>
    <row r="10" spans="1:11" s="9" customFormat="1" ht="142.15" customHeight="1" thickBot="1" x14ac:dyDescent="0.35">
      <c r="A10" s="76" t="s">
        <v>134</v>
      </c>
      <c r="B10" s="67" t="s">
        <v>125</v>
      </c>
      <c r="C10" s="71" t="s">
        <v>127</v>
      </c>
      <c r="D10" s="69" t="s">
        <v>81</v>
      </c>
      <c r="E10" s="15" t="str">
        <f>IFERROR(VLOOKUP(Table24757811135[[#This Row],[9. Severity/ Consequence]],'RA Charts'!$C$4:$H$8,MATCH(Table24757811135[[#This Row],[10. Hazard Probability]],'RA Charts'!$C$3:$H$3,0),FALSE),"")</f>
        <v>Moderate</v>
      </c>
      <c r="F10" s="72" t="s">
        <v>128</v>
      </c>
      <c r="G10" s="53" t="s">
        <v>117</v>
      </c>
      <c r="H10" s="41" t="s">
        <v>81</v>
      </c>
      <c r="I10" s="15" t="str">
        <f>IFERROR(VLOOKUP(Table24757811135[[#This Row],[13. Severity/ Consequences]],'RA Charts'!$C$4:$H$8,MATCH(Table24757811135[[#This Row],[14. Hazard Probability]],'RA Charts'!$C$3:$H$3,0),FALSE),"")</f>
        <v>Low</v>
      </c>
      <c r="J10" s="33" t="s">
        <v>74</v>
      </c>
      <c r="K10" s="66" t="s">
        <v>124</v>
      </c>
    </row>
    <row r="11" spans="1:11" s="9" customFormat="1" ht="105.85" customHeight="1" thickBot="1" x14ac:dyDescent="0.35">
      <c r="A11" s="76" t="s">
        <v>134</v>
      </c>
      <c r="B11" s="67" t="s">
        <v>129</v>
      </c>
      <c r="C11" s="54" t="s">
        <v>117</v>
      </c>
      <c r="D11" s="41" t="s">
        <v>81</v>
      </c>
      <c r="E11" s="15" t="str">
        <f>IFERROR(VLOOKUP(Table24757811135[[#This Row],[9. Severity/ Consequence]],'RA Charts'!$C$4:$H$8,MATCH(Table24757811135[[#This Row],[10. Hazard Probability]],'RA Charts'!$C$3:$H$3,0),FALSE),"")</f>
        <v>Low</v>
      </c>
      <c r="F11" s="72" t="s">
        <v>130</v>
      </c>
      <c r="G11" s="53" t="s">
        <v>117</v>
      </c>
      <c r="H11" s="41" t="s">
        <v>81</v>
      </c>
      <c r="I11" s="15" t="str">
        <f>IFERROR(VLOOKUP(Table24757811135[[#This Row],[13. Severity/ Consequences]],'RA Charts'!$C$4:$H$8,MATCH(Table24757811135[[#This Row],[14. Hazard Probability]],'RA Charts'!$C$3:$H$3,0),FALSE),"")</f>
        <v>Low</v>
      </c>
      <c r="J11" s="33" t="s">
        <v>74</v>
      </c>
      <c r="K11" s="66" t="s">
        <v>124</v>
      </c>
    </row>
    <row r="12" spans="1:11" s="9" customFormat="1" ht="65.75" customHeight="1" thickBot="1" x14ac:dyDescent="0.35">
      <c r="A12" s="75" t="s">
        <v>122</v>
      </c>
      <c r="B12" s="67" t="s">
        <v>131</v>
      </c>
      <c r="C12" s="53" t="s">
        <v>126</v>
      </c>
      <c r="D12" s="41" t="s">
        <v>80</v>
      </c>
      <c r="E12" s="15" t="str">
        <f>IFERROR(VLOOKUP(Table24757811135[[#This Row],[9. Severity/ Consequence]],'RA Charts'!$C$4:$H$8,MATCH(Table24757811135[[#This Row],[10. Hazard Probability]],'RA Charts'!$C$3:$H$3,0),FALSE),"")</f>
        <v>High</v>
      </c>
      <c r="F12" s="73" t="s">
        <v>132</v>
      </c>
      <c r="G12" s="53" t="s">
        <v>117</v>
      </c>
      <c r="H12" s="41" t="s">
        <v>81</v>
      </c>
      <c r="I12" s="15" t="str">
        <f>IFERROR(VLOOKUP(Table24757811135[[#This Row],[13. Severity/ Consequences]],'RA Charts'!$C$4:$H$8,MATCH(Table24757811135[[#This Row],[14. Hazard Probability]],'RA Charts'!$C$3:$H$3,0),FALSE),"")</f>
        <v>Low</v>
      </c>
      <c r="J12" s="33" t="s">
        <v>74</v>
      </c>
      <c r="K12" s="66" t="s">
        <v>124</v>
      </c>
    </row>
    <row r="13" spans="1:11" s="9" customFormat="1" ht="20.2" customHeight="1" thickBot="1" x14ac:dyDescent="0.35">
      <c r="A13" s="19"/>
      <c r="B13" s="24"/>
      <c r="C13" s="53"/>
      <c r="D13" s="41"/>
      <c r="E13" s="15" t="str">
        <f>IFERROR(VLOOKUP(Table24757811135[[#This Row],[9. Severity/ Consequence]],'RA Charts'!$C$4:$H$8,MATCH(Table24757811135[[#This Row],[10. Hazard Probability]],'RA Charts'!$C$3:$H$3,0),FALSE),"")</f>
        <v/>
      </c>
      <c r="F13" s="22"/>
      <c r="G13" s="53"/>
      <c r="H13" s="41"/>
      <c r="I13" s="15" t="str">
        <f>IFERROR(VLOOKUP(Table24757811135[[#This Row],[13. Severity/ Consequences]],'RA Charts'!$C$4:$H$8,MATCH(Table24757811135[[#This Row],[14. Hazard Probability]],'RA Charts'!$C$3:$H$3,0),FALSE),"")</f>
        <v/>
      </c>
      <c r="J13" s="33"/>
      <c r="K13" s="23"/>
    </row>
    <row r="14" spans="1:11" s="9" customFormat="1" ht="20.2" customHeight="1" thickBot="1" x14ac:dyDescent="0.35">
      <c r="A14" s="19"/>
      <c r="B14" s="24"/>
      <c r="C14" s="53"/>
      <c r="D14" s="41"/>
      <c r="E14" s="15" t="str">
        <f>IFERROR(VLOOKUP(Table24757811135[[#This Row],[9. Severity/ Consequence]],'RA Charts'!$C$4:$H$8,MATCH(Table24757811135[[#This Row],[10. Hazard Probability]],'RA Charts'!$C$3:$H$3,0),FALSE),"")</f>
        <v/>
      </c>
      <c r="F14" s="22"/>
      <c r="G14" s="53"/>
      <c r="H14" s="41"/>
      <c r="I14" s="15" t="str">
        <f>IFERROR(VLOOKUP(Table24757811135[[#This Row],[13. Severity/ Consequences]],'RA Charts'!$C$4:$H$8,MATCH(Table24757811135[[#This Row],[14. Hazard Probability]],'RA Charts'!$C$3:$H$3,0),FALSE),"")</f>
        <v/>
      </c>
      <c r="J14" s="33"/>
      <c r="K14" s="23"/>
    </row>
    <row r="15" spans="1:11" s="9" customFormat="1" ht="20.2" customHeight="1" thickBot="1" x14ac:dyDescent="0.35">
      <c r="A15" s="40"/>
      <c r="B15" s="25"/>
      <c r="C15" s="55"/>
      <c r="D15" s="41"/>
      <c r="E15" s="15" t="str">
        <f>IFERROR(VLOOKUP(Table24757811135[[#This Row],[9. Severity/ Consequence]],'RA Charts'!$C$4:$H$8,MATCH(Table24757811135[[#This Row],[10. Hazard Probability]],'RA Charts'!$C$3:$H$3,0),FALSE),"")</f>
        <v/>
      </c>
      <c r="F15" s="26"/>
      <c r="G15" s="55"/>
      <c r="H15" s="41"/>
      <c r="I15" s="27" t="str">
        <f>IFERROR(VLOOKUP(Table24757811135[[#This Row],[13. Severity/ Consequences]],'RA Charts'!$C$4:$H$8,MATCH(Table24757811135[[#This Row],[14. Hazard Probability]],'RA Charts'!$C$3:$H$3,0),FALSE),"")</f>
        <v/>
      </c>
      <c r="J15" s="34"/>
      <c r="K15" s="23"/>
    </row>
    <row r="16" spans="1:11" s="9" customFormat="1" ht="20.2" customHeight="1" thickBot="1" x14ac:dyDescent="0.35">
      <c r="A16" s="40"/>
      <c r="B16" s="25"/>
      <c r="C16" s="55"/>
      <c r="D16" s="41"/>
      <c r="E16" s="15" t="str">
        <f>IFERROR(VLOOKUP(Table24757811135[[#This Row],[9. Severity/ Consequence]],'RA Charts'!$C$4:$H$8,MATCH(Table24757811135[[#This Row],[10. Hazard Probability]],'RA Charts'!$C$3:$H$3,0),FALSE),"")</f>
        <v/>
      </c>
      <c r="F16" s="26"/>
      <c r="G16" s="55"/>
      <c r="H16" s="41"/>
      <c r="I16" s="27" t="str">
        <f>IFERROR(VLOOKUP(Table24757811135[[#This Row],[13. Severity/ Consequences]],'RA Charts'!$C$4:$H$8,MATCH(Table24757811135[[#This Row],[14. Hazard Probability]],'RA Charts'!$C$3:$H$3,0),FALSE),"")</f>
        <v/>
      </c>
      <c r="J16" s="34"/>
      <c r="K16" s="23"/>
    </row>
    <row r="17" spans="1:11" s="9" customFormat="1" ht="20.2" customHeight="1" thickBot="1" x14ac:dyDescent="0.35">
      <c r="A17" s="40"/>
      <c r="B17" s="25"/>
      <c r="C17" s="55"/>
      <c r="D17" s="41"/>
      <c r="E17" s="15" t="str">
        <f>IFERROR(VLOOKUP(Table24757811135[[#This Row],[9. Severity/ Consequence]],'RA Charts'!$C$4:$H$8,MATCH(Table24757811135[[#This Row],[10. Hazard Probability]],'RA Charts'!$C$3:$H$3,0),FALSE),"")</f>
        <v/>
      </c>
      <c r="F17" s="26"/>
      <c r="G17" s="55"/>
      <c r="H17" s="41"/>
      <c r="I17" s="27" t="str">
        <f>IFERROR(VLOOKUP(Table24757811135[[#This Row],[13. Severity/ Consequences]],'RA Charts'!$C$4:$H$8,MATCH(Table24757811135[[#This Row],[14. Hazard Probability]],'RA Charts'!$C$3:$H$3,0),FALSE),"")</f>
        <v/>
      </c>
      <c r="J17" s="34"/>
      <c r="K17" s="23"/>
    </row>
    <row r="18" spans="1:11" s="9" customFormat="1" ht="20.2" customHeight="1" thickBot="1" x14ac:dyDescent="0.35">
      <c r="A18" s="40"/>
      <c r="B18" s="25"/>
      <c r="C18" s="55"/>
      <c r="D18" s="41"/>
      <c r="E18" s="15" t="str">
        <f>IFERROR(VLOOKUP(Table24757811135[[#This Row],[9. Severity/ Consequence]],'RA Charts'!$C$4:$H$8,MATCH(Table24757811135[[#This Row],[10. Hazard Probability]],'RA Charts'!$C$3:$H$3,0),FALSE),"")</f>
        <v/>
      </c>
      <c r="F18" s="26"/>
      <c r="G18" s="55"/>
      <c r="H18" s="41"/>
      <c r="I18" s="27" t="str">
        <f>IFERROR(VLOOKUP(Table24757811135[[#This Row],[13. Severity/ Consequences]],'RA Charts'!$C$4:$H$8,MATCH(Table24757811135[[#This Row],[14. Hazard Probability]],'RA Charts'!$C$3:$H$3,0),FALSE),"")</f>
        <v/>
      </c>
      <c r="J18" s="34"/>
      <c r="K18" s="23"/>
    </row>
    <row r="19" spans="1:11" s="9" customFormat="1" ht="20.2" customHeight="1" thickBot="1" x14ac:dyDescent="0.35">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2" customHeight="1" thickBot="1" x14ac:dyDescent="0.35">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2" customHeight="1" thickBot="1" x14ac:dyDescent="0.35">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2" customHeight="1" thickBot="1" x14ac:dyDescent="0.35">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2" customHeight="1" thickBot="1" x14ac:dyDescent="0.35">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2" customHeight="1" thickBot="1" x14ac:dyDescent="0.35">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2" customHeight="1" thickBot="1" x14ac:dyDescent="0.35">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2" customHeight="1" thickBot="1" x14ac:dyDescent="0.35">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2" customHeight="1" thickBot="1" x14ac:dyDescent="0.35">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2" customHeight="1" thickBot="1" x14ac:dyDescent="0.35">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2" customHeight="1" thickBot="1" x14ac:dyDescent="0.35">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2" customHeight="1" thickBot="1" x14ac:dyDescent="0.35">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2" customHeight="1" thickBot="1" x14ac:dyDescent="0.35">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2" customHeight="1" thickBot="1" x14ac:dyDescent="0.35">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2" customHeight="1" thickBot="1" x14ac:dyDescent="0.35">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2" customHeight="1" thickBot="1" x14ac:dyDescent="0.35">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2" customHeight="1" thickBot="1" x14ac:dyDescent="0.35">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2" customHeight="1" thickBot="1" x14ac:dyDescent="0.35">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2" customHeight="1" thickBot="1" x14ac:dyDescent="0.35">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2" customHeight="1" thickBot="1" x14ac:dyDescent="0.35">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2" customHeight="1" thickBot="1" x14ac:dyDescent="0.35">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2" customHeight="1" thickBot="1" x14ac:dyDescent="0.35">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2" customHeight="1" thickBot="1" x14ac:dyDescent="0.35">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2" customHeight="1" thickBot="1" x14ac:dyDescent="0.35">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2" customHeight="1" thickBot="1" x14ac:dyDescent="0.35">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2" customHeight="1" thickBot="1" x14ac:dyDescent="0.35">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2" customHeight="1" thickBot="1" x14ac:dyDescent="0.35">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2" customHeight="1" thickBot="1" x14ac:dyDescent="0.35">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2" customHeight="1" thickBot="1" x14ac:dyDescent="0.35">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2" customHeight="1" thickBot="1" x14ac:dyDescent="0.35">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2" customHeight="1" thickBot="1" x14ac:dyDescent="0.35">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2" customHeight="1" thickBot="1" x14ac:dyDescent="0.35">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2" customHeight="1" thickBot="1" x14ac:dyDescent="0.35">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2" customHeight="1" thickBot="1" x14ac:dyDescent="0.35">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2" customHeight="1" thickBot="1" x14ac:dyDescent="0.35">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2" customHeight="1" thickBot="1" x14ac:dyDescent="0.35">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2" customHeight="1" thickBot="1" x14ac:dyDescent="0.35">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2" customHeight="1" thickBot="1" x14ac:dyDescent="0.35">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2" customHeight="1" thickBot="1" x14ac:dyDescent="0.35">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2" customHeight="1" thickBot="1" x14ac:dyDescent="0.35">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2" customHeight="1" thickBot="1" x14ac:dyDescent="0.35">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2" customHeight="1" thickBot="1" x14ac:dyDescent="0.35">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2" customHeight="1" thickBot="1" x14ac:dyDescent="0.35">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2" customHeight="1" thickBot="1" x14ac:dyDescent="0.35">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2" customHeight="1" thickBot="1" x14ac:dyDescent="0.35">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2" customHeight="1" thickBot="1" x14ac:dyDescent="0.35">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2" customHeight="1" thickBot="1" x14ac:dyDescent="0.35">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2" customHeight="1" thickBot="1" x14ac:dyDescent="0.35">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2" customHeight="1" thickBot="1" x14ac:dyDescent="0.35">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2" customHeight="1" thickBot="1" x14ac:dyDescent="0.35">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2" customHeight="1" thickBot="1" x14ac:dyDescent="0.35">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2" customHeight="1" thickBot="1" x14ac:dyDescent="0.35">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2" customHeight="1" thickBot="1" x14ac:dyDescent="0.35">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2" customHeight="1" thickBot="1" x14ac:dyDescent="0.35">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2" customHeight="1" thickBot="1" x14ac:dyDescent="0.35">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2" customHeight="1" thickBot="1" x14ac:dyDescent="0.35">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2" customHeight="1" thickBot="1" x14ac:dyDescent="0.35">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2" customHeight="1" thickBot="1" x14ac:dyDescent="0.35">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2" customHeight="1" thickBot="1" x14ac:dyDescent="0.35">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2" customHeight="1" thickBot="1" x14ac:dyDescent="0.35">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2" customHeight="1" thickBot="1" x14ac:dyDescent="0.35">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2" customHeight="1" thickBot="1" x14ac:dyDescent="0.35">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2" customHeight="1" thickBot="1" x14ac:dyDescent="0.35">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2" customHeight="1" thickBot="1" x14ac:dyDescent="0.35">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2" customHeight="1" thickBot="1" x14ac:dyDescent="0.35">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2" customHeight="1" thickBot="1" x14ac:dyDescent="0.35">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2" customHeight="1" thickBot="1" x14ac:dyDescent="0.35">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2" customHeight="1" thickBot="1" x14ac:dyDescent="0.35">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2" customHeight="1" thickBot="1" x14ac:dyDescent="0.35">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2" customHeight="1" thickBot="1" x14ac:dyDescent="0.35">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2" customHeight="1" thickBot="1" x14ac:dyDescent="0.35">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2" customHeight="1" thickBot="1" x14ac:dyDescent="0.35">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2" customHeight="1" thickBot="1" x14ac:dyDescent="0.35">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2" customHeight="1" thickBot="1" x14ac:dyDescent="0.35">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2" customHeight="1" thickBot="1" x14ac:dyDescent="0.35">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2" customHeight="1" thickBot="1" x14ac:dyDescent="0.35">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2" customHeight="1" thickBot="1" x14ac:dyDescent="0.35">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2" customHeight="1" thickBot="1" x14ac:dyDescent="0.35">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2" customHeight="1" thickBot="1" x14ac:dyDescent="0.35">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2" customHeight="1" thickBot="1" x14ac:dyDescent="0.35">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2" customHeight="1" thickBot="1" x14ac:dyDescent="0.35">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2" customHeight="1" thickBot="1" x14ac:dyDescent="0.35">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2" customHeight="1" thickBot="1" x14ac:dyDescent="0.35">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65" thickBot="1" x14ac:dyDescent="0.35">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65" thickBot="1" x14ac:dyDescent="0.35">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65" thickBot="1" x14ac:dyDescent="0.35">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65" thickBot="1" x14ac:dyDescent="0.35">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65" thickBot="1" x14ac:dyDescent="0.35">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65" thickBot="1" x14ac:dyDescent="0.35">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65" thickBot="1" x14ac:dyDescent="0.35">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65" thickBot="1" x14ac:dyDescent="0.35">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65" thickBot="1" x14ac:dyDescent="0.35">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65" thickBot="1" x14ac:dyDescent="0.35">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65" thickBot="1" x14ac:dyDescent="0.35">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65" thickBot="1" x14ac:dyDescent="0.35">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65" thickBot="1" x14ac:dyDescent="0.35">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65" thickBot="1" x14ac:dyDescent="0.35">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65" thickBot="1" x14ac:dyDescent="0.35">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65" thickBot="1" x14ac:dyDescent="0.35">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65" thickBot="1" x14ac:dyDescent="0.35">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65" thickBot="1" x14ac:dyDescent="0.35">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65" thickBot="1" x14ac:dyDescent="0.35">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65" thickBot="1" x14ac:dyDescent="0.35">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65" thickBot="1" x14ac:dyDescent="0.35">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65" thickBot="1" x14ac:dyDescent="0.35">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65" thickBot="1" x14ac:dyDescent="0.35">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65" thickBot="1" x14ac:dyDescent="0.35">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65" thickBot="1" x14ac:dyDescent="0.35">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65" thickBot="1" x14ac:dyDescent="0.35">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65" thickBot="1" x14ac:dyDescent="0.35">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65" thickBot="1" x14ac:dyDescent="0.35">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65" thickBot="1" x14ac:dyDescent="0.35">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65" thickBot="1" x14ac:dyDescent="0.35">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65" thickBot="1" x14ac:dyDescent="0.35">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65" thickBot="1" x14ac:dyDescent="0.35">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65" thickBot="1" x14ac:dyDescent="0.35">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65" thickBot="1" x14ac:dyDescent="0.35">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65" thickBot="1" x14ac:dyDescent="0.35">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65" thickBot="1" x14ac:dyDescent="0.35">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65" thickBot="1" x14ac:dyDescent="0.35">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65" thickBot="1" x14ac:dyDescent="0.35">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65" thickBot="1" x14ac:dyDescent="0.35">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65" thickBot="1" x14ac:dyDescent="0.35">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65" thickBot="1" x14ac:dyDescent="0.35">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65" thickBot="1" x14ac:dyDescent="0.35">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65" thickBot="1" x14ac:dyDescent="0.35">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65" thickBot="1" x14ac:dyDescent="0.35">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846" yWindow="72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 allowBlank="1" showInputMessage="1" showErrorMessage="1" prompt="List the Tasks that will be implemented to achieve the objective." sqref="A10:A145 B9" xr:uid="{00000000-0002-0000-0000-000005000000}"/>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846" yWindow="72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topLeftCell="A9" zoomScale="60" zoomScaleNormal="60" workbookViewId="0">
      <selection activeCell="B16" sqref="B16"/>
    </sheetView>
  </sheetViews>
  <sheetFormatPr defaultColWidth="8.77734375" defaultRowHeight="15.05" x14ac:dyDescent="0.3"/>
  <cols>
    <col min="1" max="1" width="13.21875" style="17" customWidth="1"/>
    <col min="2" max="2" width="110.44140625" style="16" bestFit="1" customWidth="1"/>
    <col min="6" max="6" width="128.21875" bestFit="1" customWidth="1"/>
  </cols>
  <sheetData>
    <row r="1" spans="1:3" ht="30.05" x14ac:dyDescent="0.3">
      <c r="B1" s="18" t="s">
        <v>97</v>
      </c>
    </row>
    <row r="3" spans="1:3" x14ac:dyDescent="0.3">
      <c r="A3" s="17" t="s">
        <v>28</v>
      </c>
      <c r="B3" s="16" t="s">
        <v>30</v>
      </c>
    </row>
    <row r="4" spans="1:3" x14ac:dyDescent="0.3">
      <c r="A4" s="17" t="s">
        <v>29</v>
      </c>
      <c r="B4" s="16" t="s">
        <v>31</v>
      </c>
    </row>
    <row r="5" spans="1:3" x14ac:dyDescent="0.3">
      <c r="A5" s="17" t="s">
        <v>12</v>
      </c>
      <c r="B5" s="16" t="s">
        <v>35</v>
      </c>
    </row>
    <row r="6" spans="1:3" x14ac:dyDescent="0.3">
      <c r="A6" s="17" t="s">
        <v>13</v>
      </c>
      <c r="B6" s="16" t="s">
        <v>14</v>
      </c>
    </row>
    <row r="7" spans="1:3" x14ac:dyDescent="0.3">
      <c r="A7" s="17" t="s">
        <v>15</v>
      </c>
      <c r="B7" s="16" t="s">
        <v>16</v>
      </c>
    </row>
    <row r="8" spans="1:3" ht="45.1" x14ac:dyDescent="0.3">
      <c r="A8" s="17" t="s">
        <v>17</v>
      </c>
      <c r="B8" s="16" t="s">
        <v>57</v>
      </c>
    </row>
    <row r="9" spans="1:3" x14ac:dyDescent="0.3">
      <c r="B9" s="16" t="s">
        <v>58</v>
      </c>
    </row>
    <row r="10" spans="1:3" x14ac:dyDescent="0.3">
      <c r="A10" s="17" t="s">
        <v>18</v>
      </c>
      <c r="B10" s="16" t="s">
        <v>52</v>
      </c>
    </row>
    <row r="11" spans="1:3" x14ac:dyDescent="0.3">
      <c r="A11" s="17" t="s">
        <v>53</v>
      </c>
      <c r="B11" s="16" t="s">
        <v>46</v>
      </c>
    </row>
    <row r="12" spans="1:3" x14ac:dyDescent="0.3">
      <c r="A12" s="17" t="s">
        <v>19</v>
      </c>
      <c r="B12" s="16" t="s">
        <v>47</v>
      </c>
      <c r="C12" s="16"/>
    </row>
    <row r="13" spans="1:3" x14ac:dyDescent="0.3">
      <c r="A13" s="17" t="s">
        <v>20</v>
      </c>
      <c r="B13" s="16" t="s">
        <v>49</v>
      </c>
    </row>
    <row r="14" spans="1:3" ht="15.85" customHeight="1" x14ac:dyDescent="0.3">
      <c r="A14" s="17" t="s">
        <v>21</v>
      </c>
      <c r="B14" s="16" t="s">
        <v>54</v>
      </c>
    </row>
    <row r="15" spans="1:3" x14ac:dyDescent="0.3">
      <c r="B15" s="16" t="s">
        <v>59</v>
      </c>
    </row>
    <row r="16" spans="1:3" ht="29.3" customHeight="1" x14ac:dyDescent="0.3">
      <c r="A16" s="17" t="s">
        <v>22</v>
      </c>
      <c r="B16" s="16" t="s">
        <v>55</v>
      </c>
    </row>
    <row r="17" spans="1:3" x14ac:dyDescent="0.3">
      <c r="B17" s="16" t="s">
        <v>56</v>
      </c>
    </row>
    <row r="18" spans="1:3" x14ac:dyDescent="0.3">
      <c r="A18" s="17" t="s">
        <v>23</v>
      </c>
      <c r="B18" s="16" t="s">
        <v>50</v>
      </c>
      <c r="C18" s="16"/>
    </row>
    <row r="19" spans="1:3" x14ac:dyDescent="0.3">
      <c r="A19" s="17" t="s">
        <v>24</v>
      </c>
      <c r="B19" s="16" t="s">
        <v>48</v>
      </c>
    </row>
    <row r="20" spans="1:3" ht="30.05" x14ac:dyDescent="0.3">
      <c r="A20" s="17" t="s">
        <v>25</v>
      </c>
      <c r="B20" s="16" t="s">
        <v>60</v>
      </c>
    </row>
    <row r="21" spans="1:3" ht="32.1" customHeight="1" x14ac:dyDescent="0.3">
      <c r="A21" s="17" t="s">
        <v>26</v>
      </c>
      <c r="B21" s="18" t="s">
        <v>95</v>
      </c>
    </row>
    <row r="22" spans="1:3" x14ac:dyDescent="0.3">
      <c r="A22" s="17" t="s">
        <v>27</v>
      </c>
      <c r="B22" s="16" t="s">
        <v>51</v>
      </c>
    </row>
    <row r="26" spans="1:3" x14ac:dyDescent="0.3">
      <c r="A26" s="20" t="s">
        <v>114</v>
      </c>
    </row>
    <row r="27" spans="1:3" ht="30.05" x14ac:dyDescent="0.3">
      <c r="A27" s="17" t="s">
        <v>2</v>
      </c>
      <c r="B27" s="16" t="s">
        <v>75</v>
      </c>
    </row>
    <row r="28" spans="1:3" ht="30.05" x14ac:dyDescent="0.3">
      <c r="A28" s="17" t="s">
        <v>1</v>
      </c>
      <c r="B28" s="16" t="s">
        <v>100</v>
      </c>
    </row>
    <row r="29" spans="1:3" x14ac:dyDescent="0.3">
      <c r="A29" s="17" t="s">
        <v>77</v>
      </c>
      <c r="B29" t="s">
        <v>115</v>
      </c>
    </row>
    <row r="30" spans="1:3" x14ac:dyDescent="0.3">
      <c r="A30" s="17" t="s">
        <v>78</v>
      </c>
      <c r="B30" s="16" t="s">
        <v>102</v>
      </c>
    </row>
    <row r="32" spans="1:3" x14ac:dyDescent="0.3">
      <c r="A32" s="20" t="s">
        <v>32</v>
      </c>
    </row>
    <row r="33" spans="1:2" x14ac:dyDescent="0.3">
      <c r="A33" s="17" t="s">
        <v>79</v>
      </c>
      <c r="B33" s="57" t="s">
        <v>83</v>
      </c>
    </row>
    <row r="34" spans="1:2" x14ac:dyDescent="0.3">
      <c r="A34" s="17" t="s">
        <v>0</v>
      </c>
      <c r="B34" s="57" t="s">
        <v>84</v>
      </c>
    </row>
    <row r="35" spans="1:2" x14ac:dyDescent="0.3">
      <c r="A35" s="17" t="s">
        <v>80</v>
      </c>
      <c r="B35" s="57" t="s">
        <v>85</v>
      </c>
    </row>
    <row r="36" spans="1:2" x14ac:dyDescent="0.3">
      <c r="A36" s="17" t="s">
        <v>81</v>
      </c>
      <c r="B36" s="57" t="s">
        <v>86</v>
      </c>
    </row>
    <row r="37" spans="1:2" x14ac:dyDescent="0.3">
      <c r="A37" s="17" t="s">
        <v>82</v>
      </c>
      <c r="B37" s="57" t="s">
        <v>87</v>
      </c>
    </row>
    <row r="39" spans="1:2" x14ac:dyDescent="0.3">
      <c r="A39" s="20" t="s">
        <v>116</v>
      </c>
    </row>
    <row r="40" spans="1:2" x14ac:dyDescent="0.3">
      <c r="A40" s="17" t="s">
        <v>32</v>
      </c>
      <c r="B40" s="21" t="s">
        <v>68</v>
      </c>
    </row>
    <row r="41" spans="1:2" x14ac:dyDescent="0.3">
      <c r="A41" s="17" t="s">
        <v>63</v>
      </c>
      <c r="B41" t="s">
        <v>70</v>
      </c>
    </row>
    <row r="42" spans="1:2" x14ac:dyDescent="0.3">
      <c r="A42" s="17" t="s">
        <v>61</v>
      </c>
      <c r="B42" t="s">
        <v>71</v>
      </c>
    </row>
    <row r="43" spans="1:2" ht="28.5" customHeight="1" x14ac:dyDescent="0.3">
      <c r="A43" s="18" t="s">
        <v>62</v>
      </c>
      <c r="B43" t="s">
        <v>69</v>
      </c>
    </row>
    <row r="44" spans="1:2" x14ac:dyDescent="0.3">
      <c r="A44" s="17" t="s">
        <v>64</v>
      </c>
      <c r="B44" t="s">
        <v>76</v>
      </c>
    </row>
    <row r="45" spans="1:2" x14ac:dyDescent="0.3">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7" zoomScale="180" zoomScaleNormal="180" workbookViewId="0">
      <selection activeCell="G7" sqref="G7"/>
    </sheetView>
  </sheetViews>
  <sheetFormatPr defaultColWidth="16.77734375" defaultRowHeight="30.05" customHeight="1" x14ac:dyDescent="0.3"/>
  <cols>
    <col min="1" max="1" width="8.77734375" style="1" customWidth="1"/>
    <col min="2" max="2" width="11.21875" style="1" customWidth="1"/>
    <col min="3" max="3" width="28.77734375" style="1" customWidth="1"/>
    <col min="4" max="8" width="16.77734375" style="1"/>
    <col min="9" max="9" width="8.77734375" style="1" customWidth="1"/>
    <col min="10" max="10" width="16.77734375" style="1"/>
    <col min="11" max="11" width="21.77734375" style="1" customWidth="1"/>
    <col min="12" max="12" width="16.77734375" style="1"/>
    <col min="13" max="13" width="22.77734375" style="1" customWidth="1"/>
    <col min="14" max="16384" width="16.77734375" style="1"/>
  </cols>
  <sheetData>
    <row r="1" spans="2:15" ht="30.05" customHeight="1" thickBot="1" x14ac:dyDescent="0.35"/>
    <row r="2" spans="2:15" ht="48.05" customHeight="1" thickBot="1" x14ac:dyDescent="0.45">
      <c r="B2" s="149" t="s">
        <v>8</v>
      </c>
      <c r="C2" s="150"/>
      <c r="D2" s="140" t="s">
        <v>109</v>
      </c>
      <c r="E2" s="141"/>
      <c r="F2" s="141"/>
      <c r="G2" s="141"/>
      <c r="H2" s="142"/>
      <c r="J2" s="112" t="s">
        <v>10</v>
      </c>
      <c r="K2" s="113"/>
      <c r="L2" s="113"/>
      <c r="M2" s="113"/>
      <c r="N2" s="58"/>
      <c r="O2" s="58"/>
    </row>
    <row r="3" spans="2:15" ht="21.8" customHeight="1" thickBot="1" x14ac:dyDescent="0.35">
      <c r="B3" s="149"/>
      <c r="C3" s="151"/>
      <c r="D3" s="50" t="s">
        <v>79</v>
      </c>
      <c r="E3" s="50" t="s">
        <v>0</v>
      </c>
      <c r="F3" s="51" t="s">
        <v>80</v>
      </c>
      <c r="G3" s="51" t="s">
        <v>81</v>
      </c>
      <c r="H3" s="52" t="s">
        <v>82</v>
      </c>
      <c r="J3" s="114"/>
      <c r="K3" s="114"/>
      <c r="L3" s="114"/>
      <c r="M3" s="114"/>
      <c r="N3" s="59"/>
      <c r="O3" s="59"/>
    </row>
    <row r="4" spans="2:15" ht="27.7" customHeight="1" thickBot="1" x14ac:dyDescent="0.35">
      <c r="B4" s="150"/>
      <c r="C4" s="151"/>
      <c r="D4" s="47" t="s">
        <v>104</v>
      </c>
      <c r="E4" s="47" t="s">
        <v>105</v>
      </c>
      <c r="F4" s="48" t="s">
        <v>106</v>
      </c>
      <c r="G4" s="49" t="s">
        <v>107</v>
      </c>
      <c r="H4" s="49" t="s">
        <v>108</v>
      </c>
      <c r="J4" s="121" t="s">
        <v>9</v>
      </c>
      <c r="K4" s="121"/>
      <c r="L4" s="115" t="s">
        <v>67</v>
      </c>
      <c r="M4" s="115"/>
      <c r="N4" s="116"/>
      <c r="O4" s="116"/>
    </row>
    <row r="5" spans="2:15" ht="59.95" customHeight="1" thickBot="1" x14ac:dyDescent="0.35">
      <c r="B5" s="152" t="s">
        <v>98</v>
      </c>
      <c r="C5" s="43" t="s">
        <v>110</v>
      </c>
      <c r="D5" s="44" t="s">
        <v>88</v>
      </c>
      <c r="E5" s="44" t="s">
        <v>88</v>
      </c>
      <c r="F5" s="44" t="s">
        <v>88</v>
      </c>
      <c r="G5" s="45" t="s">
        <v>89</v>
      </c>
      <c r="H5" s="46" t="s">
        <v>77</v>
      </c>
      <c r="J5" s="117" t="s">
        <v>88</v>
      </c>
      <c r="K5" s="117"/>
      <c r="L5" s="122" t="s">
        <v>99</v>
      </c>
      <c r="M5" s="122"/>
      <c r="N5" s="119"/>
      <c r="O5" s="119"/>
    </row>
    <row r="6" spans="2:15" ht="59.95" customHeight="1" thickBot="1" x14ac:dyDescent="0.35">
      <c r="B6" s="152"/>
      <c r="C6" s="43" t="s">
        <v>111</v>
      </c>
      <c r="D6" s="4" t="s">
        <v>88</v>
      </c>
      <c r="E6" s="4" t="s">
        <v>88</v>
      </c>
      <c r="F6" s="5" t="s">
        <v>89</v>
      </c>
      <c r="G6" s="6" t="s">
        <v>77</v>
      </c>
      <c r="H6" s="6" t="s">
        <v>77</v>
      </c>
      <c r="J6" s="118" t="s">
        <v>89</v>
      </c>
      <c r="K6" s="118"/>
      <c r="L6" s="122" t="s">
        <v>99</v>
      </c>
      <c r="M6" s="122"/>
      <c r="N6" s="120"/>
      <c r="O6" s="120"/>
    </row>
    <row r="7" spans="2:15" ht="59.95" customHeight="1" thickBot="1" x14ac:dyDescent="0.35">
      <c r="B7" s="152"/>
      <c r="C7" s="43" t="s">
        <v>112</v>
      </c>
      <c r="D7" s="5" t="s">
        <v>89</v>
      </c>
      <c r="E7" s="5" t="s">
        <v>89</v>
      </c>
      <c r="F7" s="6" t="s">
        <v>77</v>
      </c>
      <c r="G7" s="7" t="s">
        <v>90</v>
      </c>
      <c r="H7" s="7" t="s">
        <v>90</v>
      </c>
      <c r="J7" s="124" t="s">
        <v>77</v>
      </c>
      <c r="K7" s="124"/>
      <c r="L7" s="122" t="s">
        <v>66</v>
      </c>
      <c r="M7" s="122"/>
      <c r="N7" s="120"/>
      <c r="O7" s="120"/>
    </row>
    <row r="8" spans="2:15" ht="59.95" customHeight="1" thickBot="1" x14ac:dyDescent="0.35">
      <c r="B8" s="152"/>
      <c r="C8" s="43" t="s">
        <v>113</v>
      </c>
      <c r="D8" s="6" t="s">
        <v>77</v>
      </c>
      <c r="E8" s="6" t="s">
        <v>77</v>
      </c>
      <c r="F8" s="7" t="s">
        <v>90</v>
      </c>
      <c r="G8" s="7" t="s">
        <v>90</v>
      </c>
      <c r="H8" s="7" t="s">
        <v>90</v>
      </c>
      <c r="J8" s="123" t="s">
        <v>90</v>
      </c>
      <c r="K8" s="123"/>
      <c r="L8" s="122" t="s">
        <v>11</v>
      </c>
      <c r="M8" s="122"/>
      <c r="N8" s="120"/>
      <c r="O8" s="120"/>
    </row>
    <row r="9" spans="2:15" ht="30.05" customHeight="1" x14ac:dyDescent="0.3">
      <c r="B9" s="143" t="s">
        <v>73</v>
      </c>
      <c r="C9" s="144"/>
      <c r="D9" s="144"/>
      <c r="E9" s="144"/>
      <c r="F9" s="144"/>
      <c r="G9" s="144"/>
      <c r="H9" s="145"/>
      <c r="J9" s="42"/>
      <c r="K9" s="42"/>
      <c r="L9" s="42"/>
      <c r="M9" s="42"/>
      <c r="N9" s="42"/>
      <c r="O9" s="42"/>
    </row>
    <row r="10" spans="2:15" ht="30.05" customHeight="1" thickBot="1" x14ac:dyDescent="0.35">
      <c r="B10" s="146"/>
      <c r="C10" s="147"/>
      <c r="D10" s="147"/>
      <c r="E10" s="147"/>
      <c r="F10" s="147"/>
      <c r="G10" s="147"/>
      <c r="H10" s="148"/>
      <c r="I10" s="2"/>
      <c r="J10" s="14"/>
      <c r="K10" s="14"/>
      <c r="L10" s="14"/>
      <c r="M10" s="14"/>
      <c r="N10" s="14"/>
      <c r="O10" s="14"/>
    </row>
    <row r="11" spans="2:15" ht="41.95" customHeight="1" thickBot="1" x14ac:dyDescent="0.35">
      <c r="B11" s="132" t="s">
        <v>2</v>
      </c>
      <c r="C11" s="133"/>
      <c r="D11" s="134" t="s">
        <v>75</v>
      </c>
      <c r="E11" s="135"/>
      <c r="F11" s="135"/>
      <c r="G11" s="135"/>
      <c r="H11" s="136"/>
    </row>
    <row r="12" spans="2:15" ht="30.05" customHeight="1" thickBot="1" x14ac:dyDescent="0.35">
      <c r="B12" s="125" t="s">
        <v>1</v>
      </c>
      <c r="C12" s="126"/>
      <c r="D12" s="134" t="s">
        <v>100</v>
      </c>
      <c r="E12" s="135"/>
      <c r="F12" s="135"/>
      <c r="G12" s="135"/>
      <c r="H12" s="136"/>
    </row>
    <row r="13" spans="2:15" ht="30.05" customHeight="1" thickBot="1" x14ac:dyDescent="0.35">
      <c r="B13" s="125" t="s">
        <v>77</v>
      </c>
      <c r="C13" s="126"/>
      <c r="D13" s="134" t="s">
        <v>101</v>
      </c>
      <c r="E13" s="135"/>
      <c r="F13" s="135"/>
      <c r="G13" s="135"/>
      <c r="H13" s="136"/>
    </row>
    <row r="14" spans="2:15" ht="30.05" customHeight="1" thickBot="1" x14ac:dyDescent="0.35">
      <c r="B14" s="130" t="s">
        <v>78</v>
      </c>
      <c r="C14" s="131"/>
      <c r="D14" s="134" t="s">
        <v>102</v>
      </c>
      <c r="E14" s="135"/>
      <c r="F14" s="135"/>
      <c r="G14" s="135"/>
      <c r="H14" s="136"/>
    </row>
    <row r="15" spans="2:15" ht="30.05" customHeight="1" thickBot="1" x14ac:dyDescent="0.35">
      <c r="B15" s="137" t="s">
        <v>96</v>
      </c>
      <c r="C15" s="138"/>
      <c r="D15" s="138"/>
      <c r="E15" s="138"/>
      <c r="F15" s="138"/>
      <c r="G15" s="138"/>
      <c r="H15" s="139"/>
      <c r="I15" s="3"/>
    </row>
    <row r="16" spans="2:15" ht="30.05" customHeight="1" thickBot="1" x14ac:dyDescent="0.35">
      <c r="B16" s="132" t="s">
        <v>79</v>
      </c>
      <c r="C16" s="133"/>
      <c r="D16" s="127" t="s">
        <v>83</v>
      </c>
      <c r="E16" s="128"/>
      <c r="F16" s="128"/>
      <c r="G16" s="128"/>
      <c r="H16" s="129"/>
    </row>
    <row r="17" spans="2:8" ht="30.05" customHeight="1" thickBot="1" x14ac:dyDescent="0.35">
      <c r="B17" s="125" t="s">
        <v>0</v>
      </c>
      <c r="C17" s="126"/>
      <c r="D17" s="127" t="s">
        <v>84</v>
      </c>
      <c r="E17" s="128"/>
      <c r="F17" s="128"/>
      <c r="G17" s="128"/>
      <c r="H17" s="129"/>
    </row>
    <row r="18" spans="2:8" ht="30.05" customHeight="1" thickBot="1" x14ac:dyDescent="0.35">
      <c r="B18" s="125" t="s">
        <v>80</v>
      </c>
      <c r="C18" s="126"/>
      <c r="D18" s="127" t="s">
        <v>85</v>
      </c>
      <c r="E18" s="128"/>
      <c r="F18" s="128"/>
      <c r="G18" s="128"/>
      <c r="H18" s="129"/>
    </row>
    <row r="19" spans="2:8" ht="30.05" customHeight="1" thickBot="1" x14ac:dyDescent="0.35">
      <c r="B19" s="125" t="s">
        <v>81</v>
      </c>
      <c r="C19" s="126"/>
      <c r="D19" s="127" t="s">
        <v>86</v>
      </c>
      <c r="E19" s="128"/>
      <c r="F19" s="128"/>
      <c r="G19" s="128"/>
      <c r="H19" s="129"/>
    </row>
    <row r="20" spans="2:8" ht="30.05" customHeight="1" thickBot="1" x14ac:dyDescent="0.35">
      <c r="B20" s="125" t="s">
        <v>82</v>
      </c>
      <c r="C20" s="126"/>
      <c r="D20" s="127" t="s">
        <v>87</v>
      </c>
      <c r="E20" s="128"/>
      <c r="F20" s="128"/>
      <c r="G20" s="128"/>
      <c r="H20" s="129"/>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Capacity Test</dc:title>
  <dc:creator>Glen S. Chappell</dc:creator>
  <cp:lastModifiedBy>Chappell, Glen -FS</cp:lastModifiedBy>
  <cp:lastPrinted>2020-03-24T16:22:05Z</cp:lastPrinted>
  <dcterms:created xsi:type="dcterms:W3CDTF">2018-07-11T20:06:58Z</dcterms:created>
  <dcterms:modified xsi:type="dcterms:W3CDTF">2023-01-23T19:30:03Z</dcterms:modified>
</cp:coreProperties>
</file>