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chappell\Documents\Safety\Risk assesments\CUIF website\2023\"/>
    </mc:Choice>
  </mc:AlternateContent>
  <xr:revisionPtr revIDLastSave="0" documentId="8_{96CA6513-DCD7-46D6-B9FA-1508A6E7D53C}" xr6:coauthVersionLast="47" xr6:coauthVersionMax="47" xr10:uidLastSave="{00000000-0000-0000-0000-000000000000}"/>
  <bookViews>
    <workbookView xWindow="25832" yWindow="2254" windowWidth="22064" windowHeight="9366"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l="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<sst xmlns="http://schemas.openxmlformats.org/spreadsheetml/2006/main" count="201" uniqueCount="137">
  <si>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</si>
  <si>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</si>
  <si>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</si>
  <si>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</si>
  <si>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</si>
  <si>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</si>
  <si>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</si>
  <si>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</si>
  <si>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</si>
  <si>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</si>
  <si>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</si>
  <si>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</si>
  <si>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</si>
  <si>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</si>
  <si>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</si>
  <si>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</si>
  <si>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</si>
  <si>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</si>
  <si>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</si>
  <si>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</si>
  <si>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</si>
  <si>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</si>
  <si>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</si>
  <si>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</si>
  <si>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</si>
  <si>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</si>
  <si>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</si>
  <si>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</si>
  <si>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</si>
  <si>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</si>
  <si>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</si>
  <si>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</si>
  <si>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</si>
  <si>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</si>
  <si>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</si>
  <si>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</si>
  <si>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</si>
  <si>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</si>
  <si>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</si>
  <si>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</si>
  <si>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</si>
  <si>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</si>
  <si>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</si>
  <si>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</si>
  <si>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</si>
  <si>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</si>
  <si>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</si>
  <si>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</si>
  <si>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</si>
  <si>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</si>
  <si>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</si>
  <si>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</si>
  <si>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</si>
  <si>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</si>
  <si>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</si>
  <si>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</si>
  <si>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</si>
  <si>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</si>
  <si>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</si>
  <si>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</si>
  <si>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</si>
  <si>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</si>
  <si>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</si>
  <si>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</si>
  <si>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</si>
  <si>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</si>
  <si>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</si>
  <si>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</si>
  <si>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</si>
  <si>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</si>
  <si>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</si>
  <si>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</si>
  <si>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</si>
  <si>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</si>
  <si>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</si>
  <si>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</si>
  <si>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</si>
  <si>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</si>
  <si>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</si>
  <si>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</si>
  <si>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</si>
  <si>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</si>
  <si>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</si>
  <si>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</si>
  <si>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</si>
  <si>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</si>
  <si>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</si>
  <si>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</si>
  <si>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</si>
  <si>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</si>
  <si>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</si>
  <si>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</si>
  <si>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</si>
  <si>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</si>
  <si>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</si>
  <si>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</si>
  <si>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</si>
  <si>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</si>
  <si>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</si>
  <si>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</si>
  <si>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</si>
  <si>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</si>
  <si>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</si>
  <si>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</si>
  <si>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</si>
  <si>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</si>
  <si>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</si>
  <si>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</si>
  <si>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</si>
  <si>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</si>
  <si>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</si>
  <si>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</si>
  <si>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</si>
  <si>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</si>
  <si>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</si>
  <si>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</si>
  <si>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</si>
  <si>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</si>
  <si>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r>
      <rPr>
        <sz val="9"/>
        <rFont val="Century"/>
        <family val="1"/>
      </rPr>
      <t xml:space="preserve">Moderate  </t>
    </r>
    <r>
      <rPr>
        <sz val="9"/>
        <rFont val="Arial"/>
        <family val="2"/>
      </rPr>
      <t xml:space="preserve">                                         (Hospitalized minor injury, reversible illness; minor damage to equipment, property or the environment)</t>
    </r>
  </si>
  <si>
    <t>Glen S. Chappell   Richfield R.D. AFMO</t>
  </si>
  <si>
    <t xml:space="preserve">Various locations </t>
  </si>
  <si>
    <t>Warehouse Operations</t>
  </si>
  <si>
    <t>Operations in a Warehouse</t>
  </si>
  <si>
    <t xml:space="preserve">
Wear the appropriate and required Personal Protective Equipment (PPE) to minimize the chance of injury due to falling objects.
Lifting and bending properly to minimize injuries.                                                                                         Training for the use and the importance of wearing the appropriate PPE.
Instruction about proper bending and lifting techniques</t>
  </si>
  <si>
    <t>Negligible                                                      (First aid or minor medical treatment; little or no property or environmental damage)</t>
  </si>
  <si>
    <t>Supervisor periodic checks, and tail gate safety sessions.</t>
  </si>
  <si>
    <t>Use of forklifts, pallet-jacks and other mechanical equipment.
Vehicle Operations
Pickup / 4x4 Operations</t>
  </si>
  <si>
    <r>
      <rPr>
        <b/>
        <sz val="10"/>
        <color theme="1"/>
        <rFont val="Century"/>
        <family val="1"/>
      </rPr>
      <t>Materials Handling</t>
    </r>
    <r>
      <rPr>
        <sz val="10"/>
        <color theme="1"/>
        <rFont val="Century"/>
        <family val="1"/>
      </rPr>
      <t xml:space="preserve">
</t>
    </r>
  </si>
  <si>
    <t>Complete required training for the safe operations of forklifts and other material moving devices.
Defensive Driving and 4x4 operation training.
Use spotters when possible for all backing operations around and in the warehouse.</t>
  </si>
  <si>
    <r>
      <rPr>
        <b/>
        <sz val="10"/>
        <color theme="1"/>
        <rFont val="Century"/>
        <family val="1"/>
      </rPr>
      <t>Equipment operations</t>
    </r>
    <r>
      <rPr>
        <sz val="10"/>
        <color theme="1"/>
        <rFont val="Century"/>
        <family val="1"/>
      </rPr>
      <t xml:space="preserve">
</t>
    </r>
  </si>
  <si>
    <t>Receiving, and handling of large crates, boxes, packages and fire equipment.
Storage of large crates, boxes, packages and fire equipment
Issuing of warehouse items to other employees as requested.</t>
  </si>
  <si>
    <t>Climbing Stairs and Ladders</t>
  </si>
  <si>
    <t xml:space="preserve">Climbing and descending a flight of stairs, tripping and falling
Tripping and falling hazards
</t>
  </si>
  <si>
    <t>Use handrails, use a pallet and forklift to remove or add boxes from overhead storage.
Properly use ladders, establishing and maintaining proper ground contact and stability with the bottom of the ladder before climbing.
Remove or avoid obstacles along the path of travel that pose a tripping hazard.
Maintain a clean and orderly obstruction free pathways and workspace.</t>
  </si>
  <si>
    <t>Cleaning and maintaining facility and grounds:</t>
  </si>
  <si>
    <t xml:space="preserve">Maintain good health and physical fitness. 
Don’t lift more then you can handle and ask for help when needed. 
Wear PP, including long sleeved shirts and leather gloves. 
Use proper body mechanics when attempting to pull weeds.. 
Take care when using shovels or hoes, know where your co-workers are and keep adequate spacing.  
Take frequent breaks from bending and kneeling.
Paint in well ventilated areas and wear eye-protection.
Use only as much water as needed and mark the area mopped.
Always wear gloves and long sleeve shirts when handling garbage or recycle.
Limit weight to 45 pounds.                                                     Consider  a hepatitis B shots for your employees and to be provided by the employing agency if determined
Use the correct stance for lifting and if necessary get some help to lift. Read all labels.  Follow instructions for the use of each cleaning/ chemical agent.  
Wear PPE when handling these.  Avoid contact with body.  
Keep an emergency plan and implement it as needed.  
Clean all spills immediately.  
Have and maintain emergency and evacuation plans for the facility. </t>
  </si>
  <si>
    <t xml:space="preserve">Pulled muscles and back strain
Weed Pulling and removal by grubbing and hand pulling
blisters, cuts, slips, trips, and falls from removal of weeds and other landscape maintenance projects.
Inhalation of paint fumes and contact of paint with eyes.
Wet surfaces from mopping
Garbage Hauling/Recycling and the possibilities of cuts or puncture wounds, back strains or pulls, disease or infection
	                                                                                         Use of chemicals and various cleaning agents.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</si>
</sst>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
      <sz val="14"/>
      <color theme="1"/>
      <name val="Century"/>
      <family val="1"/>
    </font>
    <font>
      <b/>
      <sz val="11"/>
      <color theme="1"/>
      <name val="Century"/>
      <family val="1"/>
    </font>
    <font>
      <sz val="9"/>
      <name val="Century"/>
      <family val="1"/>
    </font>
    <font>
      <sz val="9"/>
      <name val="Arial"/>
      <family val="1"/>
    </font>
    <font>
      <sz val="10"/>
      <name val="Century"/>
      <family val="1"/>
    </font>
    <font>
      <sz val="10"/>
      <color rgb="FF000000"/>
      <name val="Century"/>
      <family val="1"/>
    </font>
    <font>
      <sz val="10"/>
      <color theme="1" tint="0.499984740745262"/>
      <name val="Century"/>
      <family val="1"/>
    </font>
    <font>
      <sz val="10"/>
      <color theme="1"/>
      <name val="Century"/>
      <family val="1"/>
    </font>
    <font>
      <sz val="9"/>
      <color theme="1"/>
      <name val="Arial"/>
      <family val="1"/>
    </font>
    <font>
      <b/>
      <sz val="10"/>
      <color theme="1"/>
      <name val="Century"/>
      <family val="1"/>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NumberFormat="1" applyFont="1" applyBorder="1" applyAlignment="1" applyProtection="1">
      <alignment horizontal="center" vertical="center" wrapText="1"/>
    </xf>
    <xf numFmtId="0" fontId="32" fillId="0" borderId="5" xfId="0" applyFont="1" applyBorder="1" applyAlignment="1" applyProtection="1">
      <alignment horizontal="fill" vertical="center"/>
      <protection locked="0"/>
    </xf>
    <xf numFmtId="0" fontId="32" fillId="0" borderId="5" xfId="0"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39" fillId="0" borderId="5" xfId="0" applyFont="1" applyBorder="1" applyAlignment="1" applyProtection="1">
      <alignment horizontal="center" vertical="center" wrapText="1"/>
      <protection locked="0"/>
    </xf>
    <xf numFmtId="0" fontId="37" fillId="0" borderId="5" xfId="0" applyFont="1" applyBorder="1" applyAlignment="1" applyProtection="1">
      <alignment horizontal="left" vertical="center" wrapText="1"/>
      <protection locked="0"/>
    </xf>
    <xf numFmtId="0" fontId="41" fillId="0" borderId="5" xfId="0" applyFont="1" applyBorder="1" applyAlignment="1" applyProtection="1">
      <alignment horizontal="fill" vertical="center"/>
      <protection locked="0"/>
    </xf>
    <xf numFmtId="0" fontId="38" fillId="0" borderId="5" xfId="0" applyNumberFormat="1" applyFont="1" applyBorder="1" applyAlignment="1" applyProtection="1">
      <alignment horizontal="left" vertical="center" wrapText="1"/>
      <protection locked="0"/>
    </xf>
    <xf numFmtId="0" fontId="38" fillId="0" borderId="5" xfId="0" applyNumberFormat="1" applyFont="1" applyBorder="1" applyAlignment="1" applyProtection="1">
      <alignment horizontal="left" vertical="top" wrapText="1"/>
      <protection locked="0"/>
    </xf>
    <xf numFmtId="0" fontId="37" fillId="0" borderId="5" xfId="0" applyNumberFormat="1" applyFont="1" applyBorder="1" applyAlignment="1" applyProtection="1">
      <alignment horizontal="left" vertical="top" wrapText="1"/>
      <protection locked="0"/>
    </xf>
    <xf numFmtId="0" fontId="40" fillId="0" borderId="0" xfId="0" applyFont="1" applyAlignment="1" applyProtection="1">
      <alignment horizontal="left" vertical="center" wrapText="1"/>
      <protection locked="0"/>
    </xf>
    <xf numFmtId="0" fontId="38" fillId="0" borderId="8" xfId="0" applyFont="1" applyBorder="1" applyAlignment="1" applyProtection="1">
      <alignment horizontal="left" vertical="top" wrapText="1"/>
      <protection locked="0"/>
    </xf>
    <xf numFmtId="0" fontId="38" fillId="0" borderId="8"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42" fillId="0" borderId="5" xfId="0" applyFont="1" applyBorder="1" applyAlignment="1" applyProtection="1">
      <alignment horizontal="center" vertical="center" wrapText="1"/>
      <protection locked="0"/>
    </xf>
    <xf numFmtId="0" fontId="34" fillId="8" borderId="12" xfId="0" applyFont="1" applyFill="1" applyBorder="1" applyAlignment="1" applyProtection="1">
      <alignment horizontal="left" vertical="top" wrapText="1"/>
      <protection locked="0"/>
    </xf>
    <xf numFmtId="0" fontId="34" fillId="8" borderId="11" xfId="0" applyFont="1" applyFill="1" applyBorder="1" applyAlignment="1" applyProtection="1">
      <alignment horizontal="left" vertical="top" wrapText="1"/>
      <protection locked="0"/>
    </xf>
    <xf numFmtId="0" fontId="34"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33" fillId="0" borderId="12" xfId="0" applyFont="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33" fillId="0" borderId="11" xfId="0" applyFont="1" applyBorder="1" applyAlignment="1" applyProtection="1">
      <alignment horizontal="left" wrapText="1"/>
      <protection locked="0"/>
    </xf>
    <xf numFmtId="0" fontId="33"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5.05" x14ac:dyDescent="0.3"/>
  <cols>
    <col min="1" max="1" width="30.77734375" style="13" customWidth="1"/>
    <col min="2" max="2" width="25.77734375" style="1" customWidth="1"/>
    <col min="3" max="3" width="12.21875" style="1" customWidth="1"/>
    <col min="4" max="5" width="13.44140625" style="1" customWidth="1"/>
    <col min="6" max="6" width="50.77734375" style="1" customWidth="1"/>
    <col min="7" max="7" width="12.77734375" style="1" customWidth="1"/>
    <col min="8" max="8" width="13.21875" style="1" customWidth="1"/>
    <col min="9" max="9" width="13.44140625" style="1" customWidth="1"/>
    <col min="10" max="10" width="10.77734375" style="14" customWidth="1"/>
    <col min="11" max="11" width="25.77734375" style="14" customWidth="1"/>
    <col min="12" max="16384" width="2" style="1"/>
  </cols>
  <sheetData>
    <row r="1" spans="1:11" s="10" customFormat="1" ht="15.05" customHeight="1" x14ac:dyDescent="0.3">
      <c r="A1" s="99" t="s">
        <v>6</v>
      </c>
      <c r="B1" s="100"/>
      <c r="C1" s="100"/>
      <c r="D1" s="101"/>
      <c r="E1" s="87" t="s">
        <v>33</v>
      </c>
      <c r="F1" s="88"/>
      <c r="G1" s="89"/>
      <c r="H1" s="87" t="s">
        <v>5</v>
      </c>
      <c r="I1" s="88"/>
      <c r="J1" s="88"/>
      <c r="K1" s="89"/>
    </row>
    <row r="2" spans="1:11" ht="30.05" customHeight="1" thickBot="1" x14ac:dyDescent="0.35">
      <c r="A2" s="102"/>
      <c r="B2" s="103"/>
      <c r="C2" s="103"/>
      <c r="D2" s="104"/>
      <c r="E2" s="90" t="s">
        <v>121</v>
      </c>
      <c r="F2" s="91"/>
      <c r="G2" s="92"/>
      <c r="H2" s="93" t="s">
        <v>120</v>
      </c>
      <c r="I2" s="94"/>
      <c r="J2" s="94"/>
      <c r="K2" s="95"/>
    </row>
    <row r="3" spans="1:11" s="10" customFormat="1" ht="15.05" customHeight="1" x14ac:dyDescent="0.3">
      <c r="A3" s="87" t="s">
        <v>34</v>
      </c>
      <c r="B3" s="105"/>
      <c r="C3" s="105"/>
      <c r="D3" s="106"/>
      <c r="E3" s="87" t="s">
        <v>4</v>
      </c>
      <c r="F3" s="88"/>
      <c r="G3" s="89"/>
      <c r="H3" s="87" t="s">
        <v>3</v>
      </c>
      <c r="I3" s="88"/>
      <c r="J3" s="88"/>
      <c r="K3" s="89"/>
    </row>
    <row r="4" spans="1:11" ht="43.55" customHeight="1" thickBot="1" x14ac:dyDescent="0.35">
      <c r="A4" s="90" t="s">
        <v>122</v>
      </c>
      <c r="B4" s="107"/>
      <c r="C4" s="107"/>
      <c r="D4" s="108"/>
      <c r="E4" s="93" t="s">
        <v>119</v>
      </c>
      <c r="F4" s="94"/>
      <c r="G4" s="95"/>
      <c r="H4" s="96">
        <v>44949</v>
      </c>
      <c r="I4" s="97"/>
      <c r="J4" s="97"/>
      <c r="K4" s="98"/>
    </row>
    <row r="5" spans="1:11" ht="16.45" customHeight="1" x14ac:dyDescent="0.3">
      <c r="A5" s="84" t="s">
        <v>103</v>
      </c>
      <c r="B5" s="85"/>
      <c r="C5" s="85"/>
      <c r="D5" s="85"/>
      <c r="E5" s="85"/>
      <c r="F5" s="85"/>
      <c r="G5" s="85"/>
      <c r="H5" s="85"/>
      <c r="I5" s="85"/>
      <c r="J5" s="85"/>
      <c r="K5" s="86"/>
    </row>
    <row r="6" spans="1:11" ht="69.05" customHeight="1" thickBot="1" x14ac:dyDescent="0.35">
      <c r="A6" s="78" t="s">
        <v>7</v>
      </c>
      <c r="B6" s="79"/>
      <c r="C6" s="79"/>
      <c r="D6" s="79"/>
      <c r="E6" s="79"/>
      <c r="F6" s="79"/>
      <c r="G6" s="79"/>
      <c r="H6" s="79"/>
      <c r="I6" s="79"/>
      <c r="J6" s="79"/>
      <c r="K6" s="80"/>
    </row>
    <row r="7" spans="1:11" s="11" customFormat="1" ht="30.05" customHeight="1" thickBot="1" x14ac:dyDescent="0.35">
      <c r="A7" s="109" t="s">
        <v>36</v>
      </c>
      <c r="B7" s="110"/>
      <c r="C7" s="110"/>
      <c r="D7" s="110"/>
      <c r="E7" s="111"/>
      <c r="F7" s="32" t="s">
        <v>37</v>
      </c>
      <c r="G7" s="81" t="s">
        <v>38</v>
      </c>
      <c r="H7" s="82"/>
      <c r="I7" s="82"/>
      <c r="J7" s="82"/>
      <c r="K7" s="83"/>
    </row>
    <row r="8" spans="1:11" s="12" customFormat="1" ht="45.1"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64" customFormat="1" ht="170.95" customHeight="1" thickBot="1" x14ac:dyDescent="0.35">
      <c r="A9" s="72" t="s">
        <v>127</v>
      </c>
      <c r="B9" s="67" t="s">
        <v>130</v>
      </c>
      <c r="C9" s="65" t="s">
        <v>118</v>
      </c>
      <c r="D9" s="67" t="s">
        <v>80</v>
      </c>
      <c r="E9" s="60" t="str">
        <f>IFERROR(VLOOKUP(Table24757811135[[#This Row],[9. Severity/ Consequence]],'RA Charts'!$C$4:$H$8,MATCH(Table24757811135[[#This Row],[10. Hazard Probability]],'RA Charts'!$C$3:$H$3,0),FALSE),"")</f>
        <v>Moderate</v>
      </c>
      <c r="F9" s="71" t="s">
        <v>123</v>
      </c>
      <c r="G9" s="61" t="s">
        <v>124</v>
      </c>
      <c r="H9" s="62" t="s">
        <v>82</v>
      </c>
      <c r="I9" s="60" t="str">
        <f>IFERROR(VLOOKUP(Table24757811135[[#This Row],[13. Severity/ Consequences]],'RA Charts'!$C$4:$H$8,MATCH(Table24757811135[[#This Row],[14. Hazard Probability]],'RA Charts'!$C$3:$H$3,0),FALSE),"")</f>
        <v>Low</v>
      </c>
      <c r="J9" s="63" t="s">
        <v>74</v>
      </c>
      <c r="K9" s="76" t="s">
        <v>125</v>
      </c>
    </row>
    <row r="10" spans="1:11" s="9" customFormat="1" ht="127.75" customHeight="1" thickBot="1" x14ac:dyDescent="0.35">
      <c r="A10" s="75" t="s">
        <v>129</v>
      </c>
      <c r="B10" s="74" t="s">
        <v>126</v>
      </c>
      <c r="C10" s="68" t="s">
        <v>117</v>
      </c>
      <c r="D10" s="66" t="s">
        <v>80</v>
      </c>
      <c r="E10" s="15" t="str">
        <f>IFERROR(VLOOKUP(Table24757811135[[#This Row],[9. Severity/ Consequence]],'RA Charts'!$C$4:$H$8,MATCH(Table24757811135[[#This Row],[10. Hazard Probability]],'RA Charts'!$C$3:$H$3,0),FALSE),"")</f>
        <v>Moderate</v>
      </c>
      <c r="F10" s="69" t="s">
        <v>128</v>
      </c>
      <c r="G10" s="53" t="s">
        <v>117</v>
      </c>
      <c r="H10" s="41" t="s">
        <v>81</v>
      </c>
      <c r="I10" s="15" t="str">
        <f>IFERROR(VLOOKUP(Table24757811135[[#This Row],[13. Severity/ Consequences]],'RA Charts'!$C$4:$H$8,MATCH(Table24757811135[[#This Row],[14. Hazard Probability]],'RA Charts'!$C$3:$H$3,0),FALSE),"")</f>
        <v>Low</v>
      </c>
      <c r="J10" s="33" t="s">
        <v>74</v>
      </c>
      <c r="K10" s="76" t="s">
        <v>125</v>
      </c>
    </row>
    <row r="11" spans="1:11" s="9" customFormat="1" ht="144" customHeight="1" thickBot="1" x14ac:dyDescent="0.35">
      <c r="A11" s="77" t="s">
        <v>131</v>
      </c>
      <c r="B11" s="74" t="s">
        <v>132</v>
      </c>
      <c r="C11" s="54" t="s">
        <v>117</v>
      </c>
      <c r="D11" s="41" t="s">
        <v>80</v>
      </c>
      <c r="E11" s="15" t="str">
        <f>IFERROR(VLOOKUP(Table24757811135[[#This Row],[9. Severity/ Consequence]],'RA Charts'!$C$4:$H$8,MATCH(Table24757811135[[#This Row],[10. Hazard Probability]],'RA Charts'!$C$3:$H$3,0),FALSE),"")</f>
        <v>Moderate</v>
      </c>
      <c r="F11" s="69" t="s">
        <v>133</v>
      </c>
      <c r="G11" s="53" t="s">
        <v>117</v>
      </c>
      <c r="H11" s="41" t="s">
        <v>81</v>
      </c>
      <c r="I11" s="15" t="str">
        <f>IFERROR(VLOOKUP(Table24757811135[[#This Row],[13. Severity/ Consequences]],'RA Charts'!$C$4:$H$8,MATCH(Table24757811135[[#This Row],[14. Hazard Probability]],'RA Charts'!$C$3:$H$3,0),FALSE),"")</f>
        <v>Low</v>
      </c>
      <c r="J11" s="33" t="s">
        <v>74</v>
      </c>
      <c r="K11" s="76" t="s">
        <v>125</v>
      </c>
    </row>
    <row r="12" spans="1:11" s="9" customFormat="1" ht="343.75" customHeight="1" thickBot="1" x14ac:dyDescent="0.35">
      <c r="A12" s="77" t="s">
        <v>134</v>
      </c>
      <c r="B12" s="73" t="s">
        <v>136</v>
      </c>
      <c r="C12" s="53" t="s">
        <v>117</v>
      </c>
      <c r="D12" s="41" t="s">
        <v>80</v>
      </c>
      <c r="E12" s="15" t="str">
        <f>IFERROR(VLOOKUP(Table24757811135[[#This Row],[9. Severity/ Consequence]],'RA Charts'!$C$4:$H$8,MATCH(Table24757811135[[#This Row],[10. Hazard Probability]],'RA Charts'!$C$3:$H$3,0),FALSE),"")</f>
        <v>Moderate</v>
      </c>
      <c r="F12" s="70" t="s">
        <v>135</v>
      </c>
      <c r="G12" s="53" t="s">
        <v>117</v>
      </c>
      <c r="H12" s="41" t="s">
        <v>81</v>
      </c>
      <c r="I12" s="15" t="str">
        <f>IFERROR(VLOOKUP(Table24757811135[[#This Row],[13. Severity/ Consequences]],'RA Charts'!$C$4:$H$8,MATCH(Table24757811135[[#This Row],[14. Hazard Probability]],'RA Charts'!$C$3:$H$3,0),FALSE),"")</f>
        <v>Low</v>
      </c>
      <c r="J12" s="33" t="s">
        <v>74</v>
      </c>
      <c r="K12" s="76" t="s">
        <v>125</v>
      </c>
    </row>
    <row r="13" spans="1:11" s="9" customFormat="1" ht="46.35" customHeight="1" thickBot="1" x14ac:dyDescent="0.35">
      <c r="A13" s="19"/>
      <c r="B13" s="24"/>
      <c r="C13" s="53"/>
      <c r="D13" s="41"/>
      <c r="E13" s="15" t="str">
        <f>IFERROR(VLOOKUP(Table24757811135[[#This Row],[9. Severity/ Consequence]],'RA Charts'!$C$4:$H$8,MATCH(Table24757811135[[#This Row],[10. Hazard Probability]],'RA Charts'!$C$3:$H$3,0),FALSE),"")</f>
        <v/>
      </c>
      <c r="F13" s="22"/>
      <c r="G13" s="53"/>
      <c r="H13" s="41"/>
      <c r="I13" s="15" t="str">
        <f>IFERROR(VLOOKUP(Table24757811135[[#This Row],[13. Severity/ Consequences]],'RA Charts'!$C$4:$H$8,MATCH(Table24757811135[[#This Row],[14. Hazard Probability]],'RA Charts'!$C$3:$H$3,0),FALSE),"")</f>
        <v/>
      </c>
      <c r="J13" s="33"/>
      <c r="K13" s="23"/>
    </row>
    <row r="14" spans="1:11" s="9" customFormat="1" ht="20.2" customHeight="1" thickBot="1" x14ac:dyDescent="0.35">
      <c r="A14" s="19"/>
      <c r="B14" s="24"/>
      <c r="C14" s="53"/>
      <c r="D14" s="41"/>
      <c r="E14" s="15" t="str">
        <f>IFERROR(VLOOKUP(Table24757811135[[#This Row],[9. Severity/ Consequence]],'RA Charts'!$C$4:$H$8,MATCH(Table24757811135[[#This Row],[10. Hazard Probability]],'RA Charts'!$C$3:$H$3,0),FALSE),"")</f>
        <v/>
      </c>
      <c r="F14" s="22"/>
      <c r="G14" s="53"/>
      <c r="H14" s="41"/>
      <c r="I14" s="15" t="str">
        <f>IFERROR(VLOOKUP(Table24757811135[[#This Row],[13. Severity/ Consequences]],'RA Charts'!$C$4:$H$8,MATCH(Table24757811135[[#This Row],[14. Hazard Probability]],'RA Charts'!$C$3:$H$3,0),FALSE),"")</f>
        <v/>
      </c>
      <c r="J14" s="33"/>
      <c r="K14" s="23"/>
    </row>
    <row r="15" spans="1:11" s="9" customFormat="1" ht="20.2" customHeight="1" thickBot="1" x14ac:dyDescent="0.35">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2" customHeight="1" thickBot="1" x14ac:dyDescent="0.35">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2" customHeight="1" thickBot="1" x14ac:dyDescent="0.35">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2" customHeight="1" thickBot="1" x14ac:dyDescent="0.35">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2" customHeight="1" thickBot="1" x14ac:dyDescent="0.35">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2" customHeight="1" thickBot="1" x14ac:dyDescent="0.35">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2" customHeight="1" thickBot="1" x14ac:dyDescent="0.35">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2" customHeight="1" thickBot="1" x14ac:dyDescent="0.35">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2" customHeight="1" thickBot="1" x14ac:dyDescent="0.35">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2" customHeight="1" thickBot="1" x14ac:dyDescent="0.35">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2" customHeight="1" thickBot="1" x14ac:dyDescent="0.35">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2" customHeight="1" thickBot="1" x14ac:dyDescent="0.35">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2" customHeight="1" thickBot="1" x14ac:dyDescent="0.35">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2" customHeight="1" thickBot="1" x14ac:dyDescent="0.35">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2" customHeight="1" thickBot="1" x14ac:dyDescent="0.35">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2" customHeight="1" thickBot="1" x14ac:dyDescent="0.35">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2" customHeight="1" thickBot="1" x14ac:dyDescent="0.35">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2" customHeight="1" thickBot="1" x14ac:dyDescent="0.35">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2" customHeight="1" thickBot="1" x14ac:dyDescent="0.35">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2" customHeight="1" thickBot="1" x14ac:dyDescent="0.35">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2" customHeight="1" thickBot="1" x14ac:dyDescent="0.35">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2" customHeight="1" thickBot="1" x14ac:dyDescent="0.35">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2" customHeight="1" thickBot="1" x14ac:dyDescent="0.35">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2" customHeight="1" thickBot="1" x14ac:dyDescent="0.35">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2" customHeight="1" thickBot="1" x14ac:dyDescent="0.35">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2" customHeight="1" thickBot="1" x14ac:dyDescent="0.35">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2" customHeight="1" thickBot="1" x14ac:dyDescent="0.35">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2" customHeight="1" thickBot="1" x14ac:dyDescent="0.35">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2" customHeight="1" thickBot="1" x14ac:dyDescent="0.35">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2" customHeight="1" thickBot="1" x14ac:dyDescent="0.35">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2" customHeight="1" thickBot="1" x14ac:dyDescent="0.35">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2" customHeight="1" thickBot="1" x14ac:dyDescent="0.35">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2" customHeight="1" thickBot="1" x14ac:dyDescent="0.35">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2" customHeight="1" thickBot="1" x14ac:dyDescent="0.35">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2" customHeight="1" thickBot="1" x14ac:dyDescent="0.35">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2" customHeight="1" thickBot="1" x14ac:dyDescent="0.35">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2" customHeight="1" thickBot="1" x14ac:dyDescent="0.35">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2" customHeight="1" thickBot="1" x14ac:dyDescent="0.35">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2" customHeight="1" thickBot="1" x14ac:dyDescent="0.35">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2" customHeight="1" thickBot="1" x14ac:dyDescent="0.35">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2" customHeight="1" thickBot="1" x14ac:dyDescent="0.35">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2" customHeight="1" thickBot="1" x14ac:dyDescent="0.35">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2" customHeight="1" thickBot="1" x14ac:dyDescent="0.35">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2" customHeight="1" thickBot="1" x14ac:dyDescent="0.35">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2" customHeight="1" thickBot="1" x14ac:dyDescent="0.35">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2" customHeight="1" thickBot="1" x14ac:dyDescent="0.35">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2" customHeight="1" thickBot="1" x14ac:dyDescent="0.35">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2" customHeight="1" thickBot="1" x14ac:dyDescent="0.35">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2" customHeight="1" thickBot="1" x14ac:dyDescent="0.35">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2" customHeight="1" thickBot="1" x14ac:dyDescent="0.35">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2" customHeight="1" thickBot="1" x14ac:dyDescent="0.35">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2" customHeight="1" thickBot="1" x14ac:dyDescent="0.35">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2" customHeight="1" thickBot="1" x14ac:dyDescent="0.35">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2" customHeight="1" thickBot="1" x14ac:dyDescent="0.35">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2" customHeight="1" thickBot="1" x14ac:dyDescent="0.35">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2" customHeight="1" thickBot="1" x14ac:dyDescent="0.35">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2" customHeight="1" thickBot="1" x14ac:dyDescent="0.35">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2" customHeight="1" thickBot="1" x14ac:dyDescent="0.35">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2" customHeight="1" thickBot="1" x14ac:dyDescent="0.35">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2" customHeight="1" thickBot="1" x14ac:dyDescent="0.35">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2" customHeight="1" thickBot="1" x14ac:dyDescent="0.35">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2" customHeight="1" thickBot="1" x14ac:dyDescent="0.35">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2" customHeight="1" thickBot="1" x14ac:dyDescent="0.35">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2" customHeight="1" thickBot="1" x14ac:dyDescent="0.35">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2" customHeight="1" thickBot="1" x14ac:dyDescent="0.35">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2" customHeight="1" thickBot="1" x14ac:dyDescent="0.35">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2" customHeight="1" thickBot="1" x14ac:dyDescent="0.35">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2" customHeight="1" thickBot="1" x14ac:dyDescent="0.35">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2" customHeight="1" thickBot="1" x14ac:dyDescent="0.35">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2" customHeight="1" thickBot="1" x14ac:dyDescent="0.35">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2" customHeight="1" thickBot="1" x14ac:dyDescent="0.35">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2" customHeight="1" thickBot="1" x14ac:dyDescent="0.35">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2" customHeight="1" thickBot="1" x14ac:dyDescent="0.35">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2" customHeight="1" thickBot="1" x14ac:dyDescent="0.35">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2" customHeight="1" thickBot="1" x14ac:dyDescent="0.35">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2" customHeight="1" thickBot="1" x14ac:dyDescent="0.35">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2" customHeight="1" thickBot="1" x14ac:dyDescent="0.35">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2" customHeight="1" thickBot="1" x14ac:dyDescent="0.35">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2" customHeight="1" thickBot="1" x14ac:dyDescent="0.35">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2" customHeight="1" thickBot="1" x14ac:dyDescent="0.35">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2" customHeight="1" thickBot="1" x14ac:dyDescent="0.35">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2" customHeight="1" thickBot="1" x14ac:dyDescent="0.35">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2" customHeight="1" thickBot="1" x14ac:dyDescent="0.35">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2" customHeight="1" thickBot="1" x14ac:dyDescent="0.35">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2" customHeight="1" thickBot="1" x14ac:dyDescent="0.35">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2" customHeight="1" thickBot="1" x14ac:dyDescent="0.35">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2" customHeight="1" thickBot="1" x14ac:dyDescent="0.35">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65" thickBot="1" x14ac:dyDescent="0.35">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65" thickBot="1" x14ac:dyDescent="0.35">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65" thickBot="1" x14ac:dyDescent="0.35">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65" thickBot="1" x14ac:dyDescent="0.35">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65" thickBot="1" x14ac:dyDescent="0.35">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65" thickBot="1" x14ac:dyDescent="0.35">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65" thickBot="1" x14ac:dyDescent="0.35">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65" thickBot="1" x14ac:dyDescent="0.35">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65" thickBot="1" x14ac:dyDescent="0.35">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65" thickBot="1" x14ac:dyDescent="0.35">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65" thickBot="1" x14ac:dyDescent="0.35">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65" thickBot="1" x14ac:dyDescent="0.35">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65" thickBot="1" x14ac:dyDescent="0.35">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65" thickBot="1" x14ac:dyDescent="0.35">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65" thickBot="1" x14ac:dyDescent="0.35">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65" thickBot="1" x14ac:dyDescent="0.35">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65" thickBot="1" x14ac:dyDescent="0.35">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65" thickBot="1" x14ac:dyDescent="0.35">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65" thickBot="1" x14ac:dyDescent="0.35">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65" thickBot="1" x14ac:dyDescent="0.35">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65" thickBot="1" x14ac:dyDescent="0.35">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65" thickBot="1" x14ac:dyDescent="0.35">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65" thickBot="1" x14ac:dyDescent="0.35">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65" thickBot="1" x14ac:dyDescent="0.35">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65" thickBot="1" x14ac:dyDescent="0.35">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65" thickBot="1" x14ac:dyDescent="0.35">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65" thickBot="1" x14ac:dyDescent="0.35">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65" thickBot="1" x14ac:dyDescent="0.35">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65" thickBot="1" x14ac:dyDescent="0.35">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65" thickBot="1" x14ac:dyDescent="0.35">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65" thickBot="1" x14ac:dyDescent="0.35">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65" thickBot="1" x14ac:dyDescent="0.35">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65" thickBot="1" x14ac:dyDescent="0.35">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65" thickBot="1" x14ac:dyDescent="0.35">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65" thickBot="1" x14ac:dyDescent="0.35">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65" thickBot="1" x14ac:dyDescent="0.35">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65" thickBot="1" x14ac:dyDescent="0.35">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65" thickBot="1" x14ac:dyDescent="0.35">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65" thickBot="1" x14ac:dyDescent="0.35">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65" thickBot="1" x14ac:dyDescent="0.35">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65" thickBot="1" x14ac:dyDescent="0.35">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65" thickBot="1" x14ac:dyDescent="0.35">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65" thickBot="1" x14ac:dyDescent="0.35">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65" thickBot="1" x14ac:dyDescent="0.35">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1291" yWindow="349"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 allowBlank="1" showInputMessage="1" showErrorMessage="1" prompt="List the Tasks that will be implemented to achieve the objective." sqref="A10:A145 B9" xr:uid="{00000000-0002-0000-0000-000005000000}"/>
  </dataValidations>
  <pageMargins left="0.25" right="0.25" top="0.5" bottom="0.5" header="0.3" footer="0.3"/>
  <pageSetup scale="59" fitToHeight="0" orientation="landscape" horizontalDpi="4294967295" verticalDpi="4294967295" r:id="rId1"/>
  <headerFooter scaleWithDoc="0">
    <oddFooter>&amp;R&amp;P</oddFooter>
  </headerFooter>
  <rowBreaks count="1" manualBreakCount="1">
    <brk id="12" max="16383" man="1"/>
  </rowBreaks>
  <tableParts count="1">
    <tablePart r:id="rId2"/>
  </tableParts>
  <extLst>
    <ext xmlns:x14="http://schemas.microsoft.com/office/spreadsheetml/2009/9/main" uri="{CCE6A557-97BC-4b89-ADB6-D9C93CAAB3DF}">
      <x14:dataValidations xmlns:xm="http://schemas.microsoft.com/office/excel/2006/main" xWindow="1291" yWindow="349"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9" zoomScale="60" zoomScaleNormal="60" workbookViewId="0">
      <selection activeCell="B16" sqref="B16"/>
    </sheetView>
  </sheetViews>
  <sheetFormatPr defaultColWidth="8.77734375" defaultRowHeight="15.05" x14ac:dyDescent="0.3"/>
  <cols>
    <col min="1" max="1" width="13.21875" style="17" customWidth="1"/>
    <col min="2" max="2" width="110.44140625" style="16" bestFit="1" customWidth="1"/>
    <col min="6" max="6" width="128.21875" bestFit="1" customWidth="1"/>
  </cols>
  <sheetData>
    <row r="1" spans="1:3" ht="30.05" x14ac:dyDescent="0.3">
      <c r="B1" s="18" t="s">
        <v>97</v>
      </c>
    </row>
    <row r="3" spans="1:3" x14ac:dyDescent="0.3">
      <c r="A3" s="17" t="s">
        <v>28</v>
      </c>
      <c r="B3" s="16" t="s">
        <v>30</v>
      </c>
    </row>
    <row r="4" spans="1:3" x14ac:dyDescent="0.3">
      <c r="A4" s="17" t="s">
        <v>29</v>
      </c>
      <c r="B4" s="16" t="s">
        <v>31</v>
      </c>
    </row>
    <row r="5" spans="1:3" x14ac:dyDescent="0.3">
      <c r="A5" s="17" t="s">
        <v>12</v>
      </c>
      <c r="B5" s="16" t="s">
        <v>35</v>
      </c>
    </row>
    <row r="6" spans="1:3" x14ac:dyDescent="0.3">
      <c r="A6" s="17" t="s">
        <v>13</v>
      </c>
      <c r="B6" s="16" t="s">
        <v>14</v>
      </c>
    </row>
    <row r="7" spans="1:3" x14ac:dyDescent="0.3">
      <c r="A7" s="17" t="s">
        <v>15</v>
      </c>
      <c r="B7" s="16" t="s">
        <v>16</v>
      </c>
    </row>
    <row r="8" spans="1:3" ht="45.1" x14ac:dyDescent="0.3">
      <c r="A8" s="17" t="s">
        <v>17</v>
      </c>
      <c r="B8" s="16" t="s">
        <v>57</v>
      </c>
    </row>
    <row r="9" spans="1:3" x14ac:dyDescent="0.3">
      <c r="B9" s="16" t="s">
        <v>58</v>
      </c>
    </row>
    <row r="10" spans="1:3" x14ac:dyDescent="0.3">
      <c r="A10" s="17" t="s">
        <v>18</v>
      </c>
      <c r="B10" s="16" t="s">
        <v>52</v>
      </c>
    </row>
    <row r="11" spans="1:3" x14ac:dyDescent="0.3">
      <c r="A11" s="17" t="s">
        <v>53</v>
      </c>
      <c r="B11" s="16" t="s">
        <v>46</v>
      </c>
    </row>
    <row r="12" spans="1:3" x14ac:dyDescent="0.3">
      <c r="A12" s="17" t="s">
        <v>19</v>
      </c>
      <c r="B12" s="16" t="s">
        <v>47</v>
      </c>
      <c r="C12" s="16"/>
    </row>
    <row r="13" spans="1:3" x14ac:dyDescent="0.3">
      <c r="A13" s="17" t="s">
        <v>20</v>
      </c>
      <c r="B13" s="16" t="s">
        <v>49</v>
      </c>
    </row>
    <row r="14" spans="1:3" ht="15.85" customHeight="1" x14ac:dyDescent="0.3">
      <c r="A14" s="17" t="s">
        <v>21</v>
      </c>
      <c r="B14" s="16" t="s">
        <v>54</v>
      </c>
    </row>
    <row r="15" spans="1:3" x14ac:dyDescent="0.3">
      <c r="B15" s="16" t="s">
        <v>59</v>
      </c>
    </row>
    <row r="16" spans="1:3" ht="29.3" customHeight="1" x14ac:dyDescent="0.3">
      <c r="A16" s="17" t="s">
        <v>22</v>
      </c>
      <c r="B16" s="16" t="s">
        <v>55</v>
      </c>
    </row>
    <row r="17" spans="1:3" x14ac:dyDescent="0.3">
      <c r="B17" s="16" t="s">
        <v>56</v>
      </c>
    </row>
    <row r="18" spans="1:3" x14ac:dyDescent="0.3">
      <c r="A18" s="17" t="s">
        <v>23</v>
      </c>
      <c r="B18" s="16" t="s">
        <v>50</v>
      </c>
      <c r="C18" s="16"/>
    </row>
    <row r="19" spans="1:3" x14ac:dyDescent="0.3">
      <c r="A19" s="17" t="s">
        <v>24</v>
      </c>
      <c r="B19" s="16" t="s">
        <v>48</v>
      </c>
    </row>
    <row r="20" spans="1:3" ht="30.05" x14ac:dyDescent="0.3">
      <c r="A20" s="17" t="s">
        <v>25</v>
      </c>
      <c r="B20" s="16" t="s">
        <v>60</v>
      </c>
    </row>
    <row r="21" spans="1:3" ht="32.1" customHeight="1" x14ac:dyDescent="0.3">
      <c r="A21" s="17" t="s">
        <v>26</v>
      </c>
      <c r="B21" s="18" t="s">
        <v>95</v>
      </c>
    </row>
    <row r="22" spans="1:3" x14ac:dyDescent="0.3">
      <c r="A22" s="17" t="s">
        <v>27</v>
      </c>
      <c r="B22" s="16" t="s">
        <v>51</v>
      </c>
    </row>
    <row r="26" spans="1:3" x14ac:dyDescent="0.3">
      <c r="A26" s="20" t="s">
        <v>114</v>
      </c>
    </row>
    <row r="27" spans="1:3" ht="30.05" x14ac:dyDescent="0.3">
      <c r="A27" s="17" t="s">
        <v>2</v>
      </c>
      <c r="B27" s="16" t="s">
        <v>75</v>
      </c>
    </row>
    <row r="28" spans="1:3" ht="30.05" x14ac:dyDescent="0.3">
      <c r="A28" s="17" t="s">
        <v>1</v>
      </c>
      <c r="B28" s="16" t="s">
        <v>100</v>
      </c>
    </row>
    <row r="29" spans="1:3" x14ac:dyDescent="0.3">
      <c r="A29" s="17" t="s">
        <v>77</v>
      </c>
      <c r="B29" t="s">
        <v>115</v>
      </c>
    </row>
    <row r="30" spans="1:3" x14ac:dyDescent="0.3">
      <c r="A30" s="17" t="s">
        <v>78</v>
      </c>
      <c r="B30" s="16" t="s">
        <v>102</v>
      </c>
    </row>
    <row r="32" spans="1:3" x14ac:dyDescent="0.3">
      <c r="A32" s="20" t="s">
        <v>32</v>
      </c>
    </row>
    <row r="33" spans="1:2" x14ac:dyDescent="0.3">
      <c r="A33" s="17" t="s">
        <v>79</v>
      </c>
      <c r="B33" s="57" t="s">
        <v>83</v>
      </c>
    </row>
    <row r="34" spans="1:2" x14ac:dyDescent="0.3">
      <c r="A34" s="17" t="s">
        <v>0</v>
      </c>
      <c r="B34" s="57" t="s">
        <v>84</v>
      </c>
    </row>
    <row r="35" spans="1:2" x14ac:dyDescent="0.3">
      <c r="A35" s="17" t="s">
        <v>80</v>
      </c>
      <c r="B35" s="57" t="s">
        <v>85</v>
      </c>
    </row>
    <row r="36" spans="1:2" x14ac:dyDescent="0.3">
      <c r="A36" s="17" t="s">
        <v>81</v>
      </c>
      <c r="B36" s="57" t="s">
        <v>86</v>
      </c>
    </row>
    <row r="37" spans="1:2" x14ac:dyDescent="0.3">
      <c r="A37" s="17" t="s">
        <v>82</v>
      </c>
      <c r="B37" s="57" t="s">
        <v>87</v>
      </c>
    </row>
    <row r="39" spans="1:2" x14ac:dyDescent="0.3">
      <c r="A39" s="20" t="s">
        <v>116</v>
      </c>
    </row>
    <row r="40" spans="1:2" x14ac:dyDescent="0.3">
      <c r="A40" s="17" t="s">
        <v>32</v>
      </c>
      <c r="B40" s="21" t="s">
        <v>68</v>
      </c>
    </row>
    <row r="41" spans="1:2" x14ac:dyDescent="0.3">
      <c r="A41" s="17" t="s">
        <v>63</v>
      </c>
      <c r="B41" t="s">
        <v>70</v>
      </c>
    </row>
    <row r="42" spans="1:2" x14ac:dyDescent="0.3">
      <c r="A42" s="17" t="s">
        <v>61</v>
      </c>
      <c r="B42" t="s">
        <v>71</v>
      </c>
    </row>
    <row r="43" spans="1:2" ht="28.5" customHeight="1" x14ac:dyDescent="0.3">
      <c r="A43" s="18" t="s">
        <v>62</v>
      </c>
      <c r="B43" t="s">
        <v>69</v>
      </c>
    </row>
    <row r="44" spans="1:2" x14ac:dyDescent="0.3">
      <c r="A44" s="17" t="s">
        <v>64</v>
      </c>
      <c r="B44" t="s">
        <v>76</v>
      </c>
    </row>
    <row r="45" spans="1:2" x14ac:dyDescent="0.3">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7" zoomScale="180" zoomScaleNormal="180" workbookViewId="0">
      <selection activeCell="G7" sqref="G7"/>
    </sheetView>
  </sheetViews>
  <sheetFormatPr defaultColWidth="16.77734375" defaultRowHeight="30.05" customHeight="1" x14ac:dyDescent="0.3"/>
  <cols>
    <col min="1" max="1" width="8.77734375" style="1" customWidth="1"/>
    <col min="2" max="2" width="11.21875" style="1" customWidth="1"/>
    <col min="3" max="3" width="28.77734375" style="1" customWidth="1"/>
    <col min="4" max="8" width="16.77734375" style="1"/>
    <col min="9" max="9" width="8.77734375" style="1" customWidth="1"/>
    <col min="10" max="10" width="16.77734375" style="1"/>
    <col min="11" max="11" width="21.77734375" style="1" customWidth="1"/>
    <col min="12" max="12" width="16.77734375" style="1"/>
    <col min="13" max="13" width="22.77734375" style="1" customWidth="1"/>
    <col min="14" max="16384" width="16.77734375" style="1"/>
  </cols>
  <sheetData>
    <row r="1" spans="2:15" ht="30.05" customHeight="1" thickBot="1" x14ac:dyDescent="0.35"/>
    <row r="2" spans="2:15" ht="48.05" customHeight="1" thickBot="1" x14ac:dyDescent="0.45">
      <c r="B2" s="124" t="s">
        <v>8</v>
      </c>
      <c r="C2" s="125"/>
      <c r="D2" s="112" t="s">
        <v>109</v>
      </c>
      <c r="E2" s="113"/>
      <c r="F2" s="113"/>
      <c r="G2" s="113"/>
      <c r="H2" s="114"/>
      <c r="J2" s="144" t="s">
        <v>10</v>
      </c>
      <c r="K2" s="145"/>
      <c r="L2" s="145"/>
      <c r="M2" s="145"/>
      <c r="N2" s="58"/>
      <c r="O2" s="58"/>
    </row>
    <row r="3" spans="2:15" ht="21.8" customHeight="1" thickBot="1" x14ac:dyDescent="0.35">
      <c r="B3" s="124"/>
      <c r="C3" s="126"/>
      <c r="D3" s="50" t="s">
        <v>79</v>
      </c>
      <c r="E3" s="50" t="s">
        <v>0</v>
      </c>
      <c r="F3" s="51" t="s">
        <v>80</v>
      </c>
      <c r="G3" s="51" t="s">
        <v>81</v>
      </c>
      <c r="H3" s="52" t="s">
        <v>82</v>
      </c>
      <c r="J3" s="146"/>
      <c r="K3" s="146"/>
      <c r="L3" s="146"/>
      <c r="M3" s="146"/>
      <c r="N3" s="59"/>
      <c r="O3" s="59"/>
    </row>
    <row r="4" spans="2:15" ht="27.7" customHeight="1" thickBot="1" x14ac:dyDescent="0.35">
      <c r="B4" s="125"/>
      <c r="C4" s="126"/>
      <c r="D4" s="47" t="s">
        <v>104</v>
      </c>
      <c r="E4" s="47" t="s">
        <v>105</v>
      </c>
      <c r="F4" s="48" t="s">
        <v>106</v>
      </c>
      <c r="G4" s="49" t="s">
        <v>107</v>
      </c>
      <c r="H4" s="49" t="s">
        <v>108</v>
      </c>
      <c r="J4" s="152" t="s">
        <v>9</v>
      </c>
      <c r="K4" s="152"/>
      <c r="L4" s="147" t="s">
        <v>67</v>
      </c>
      <c r="M4" s="147"/>
      <c r="N4" s="148"/>
      <c r="O4" s="148"/>
    </row>
    <row r="5" spans="2:15" ht="59.95" customHeight="1" thickBot="1" x14ac:dyDescent="0.35">
      <c r="B5" s="127" t="s">
        <v>98</v>
      </c>
      <c r="C5" s="43" t="s">
        <v>110</v>
      </c>
      <c r="D5" s="44" t="s">
        <v>88</v>
      </c>
      <c r="E5" s="44" t="s">
        <v>88</v>
      </c>
      <c r="F5" s="44" t="s">
        <v>88</v>
      </c>
      <c r="G5" s="45" t="s">
        <v>89</v>
      </c>
      <c r="H5" s="46" t="s">
        <v>77</v>
      </c>
      <c r="J5" s="149" t="s">
        <v>88</v>
      </c>
      <c r="K5" s="149"/>
      <c r="L5" s="140" t="s">
        <v>99</v>
      </c>
      <c r="M5" s="140"/>
      <c r="N5" s="151"/>
      <c r="O5" s="151"/>
    </row>
    <row r="6" spans="2:15" ht="59.95" customHeight="1" thickBot="1" x14ac:dyDescent="0.35">
      <c r="B6" s="127"/>
      <c r="C6" s="43" t="s">
        <v>111</v>
      </c>
      <c r="D6" s="4" t="s">
        <v>88</v>
      </c>
      <c r="E6" s="4" t="s">
        <v>88</v>
      </c>
      <c r="F6" s="5" t="s">
        <v>89</v>
      </c>
      <c r="G6" s="6" t="s">
        <v>77</v>
      </c>
      <c r="H6" s="6" t="s">
        <v>77</v>
      </c>
      <c r="J6" s="150" t="s">
        <v>89</v>
      </c>
      <c r="K6" s="150"/>
      <c r="L6" s="140" t="s">
        <v>99</v>
      </c>
      <c r="M6" s="140"/>
      <c r="N6" s="141"/>
      <c r="O6" s="141"/>
    </row>
    <row r="7" spans="2:15" ht="59.95" customHeight="1" thickBot="1" x14ac:dyDescent="0.35">
      <c r="B7" s="127"/>
      <c r="C7" s="43" t="s">
        <v>112</v>
      </c>
      <c r="D7" s="5" t="s">
        <v>89</v>
      </c>
      <c r="E7" s="5" t="s">
        <v>89</v>
      </c>
      <c r="F7" s="6" t="s">
        <v>77</v>
      </c>
      <c r="G7" s="7" t="s">
        <v>90</v>
      </c>
      <c r="H7" s="7" t="s">
        <v>90</v>
      </c>
      <c r="J7" s="143" t="s">
        <v>77</v>
      </c>
      <c r="K7" s="143"/>
      <c r="L7" s="140" t="s">
        <v>66</v>
      </c>
      <c r="M7" s="140"/>
      <c r="N7" s="141"/>
      <c r="O7" s="141"/>
    </row>
    <row r="8" spans="2:15" ht="59.95" customHeight="1" thickBot="1" x14ac:dyDescent="0.35">
      <c r="B8" s="127"/>
      <c r="C8" s="43" t="s">
        <v>113</v>
      </c>
      <c r="D8" s="6" t="s">
        <v>77</v>
      </c>
      <c r="E8" s="6" t="s">
        <v>77</v>
      </c>
      <c r="F8" s="7" t="s">
        <v>90</v>
      </c>
      <c r="G8" s="7" t="s">
        <v>90</v>
      </c>
      <c r="H8" s="7" t="s">
        <v>90</v>
      </c>
      <c r="J8" s="142" t="s">
        <v>90</v>
      </c>
      <c r="K8" s="142"/>
      <c r="L8" s="140" t="s">
        <v>11</v>
      </c>
      <c r="M8" s="140"/>
      <c r="N8" s="141"/>
      <c r="O8" s="141"/>
    </row>
    <row r="9" spans="2:15" ht="30.05" customHeight="1" x14ac:dyDescent="0.3">
      <c r="B9" s="115" t="s">
        <v>73</v>
      </c>
      <c r="C9" s="116"/>
      <c r="D9" s="116"/>
      <c r="E9" s="116"/>
      <c r="F9" s="116"/>
      <c r="G9" s="116"/>
      <c r="H9" s="117"/>
      <c r="J9" s="42"/>
      <c r="K9" s="42"/>
      <c r="L9" s="42"/>
      <c r="M9" s="42"/>
      <c r="N9" s="42"/>
      <c r="O9" s="42"/>
    </row>
    <row r="10" spans="2:15" ht="30.05" customHeight="1" thickBot="1" x14ac:dyDescent="0.35">
      <c r="B10" s="118"/>
      <c r="C10" s="119"/>
      <c r="D10" s="119"/>
      <c r="E10" s="119"/>
      <c r="F10" s="119"/>
      <c r="G10" s="119"/>
      <c r="H10" s="120"/>
      <c r="I10" s="2"/>
      <c r="J10" s="14"/>
      <c r="K10" s="14"/>
      <c r="L10" s="14"/>
      <c r="M10" s="14"/>
      <c r="N10" s="14"/>
      <c r="O10" s="14"/>
    </row>
    <row r="11" spans="2:15" ht="41.95" customHeight="1" thickBot="1" x14ac:dyDescent="0.35">
      <c r="B11" s="130" t="s">
        <v>2</v>
      </c>
      <c r="C11" s="131"/>
      <c r="D11" s="121" t="s">
        <v>75</v>
      </c>
      <c r="E11" s="122"/>
      <c r="F11" s="122"/>
      <c r="G11" s="122"/>
      <c r="H11" s="123"/>
    </row>
    <row r="12" spans="2:15" ht="30.05" customHeight="1" thickBot="1" x14ac:dyDescent="0.35">
      <c r="B12" s="128" t="s">
        <v>1</v>
      </c>
      <c r="C12" s="129"/>
      <c r="D12" s="121" t="s">
        <v>100</v>
      </c>
      <c r="E12" s="122"/>
      <c r="F12" s="122"/>
      <c r="G12" s="122"/>
      <c r="H12" s="123"/>
    </row>
    <row r="13" spans="2:15" ht="30.05" customHeight="1" thickBot="1" x14ac:dyDescent="0.35">
      <c r="B13" s="128" t="s">
        <v>77</v>
      </c>
      <c r="C13" s="129"/>
      <c r="D13" s="121" t="s">
        <v>101</v>
      </c>
      <c r="E13" s="122"/>
      <c r="F13" s="122"/>
      <c r="G13" s="122"/>
      <c r="H13" s="123"/>
    </row>
    <row r="14" spans="2:15" ht="30.05" customHeight="1" thickBot="1" x14ac:dyDescent="0.35">
      <c r="B14" s="135" t="s">
        <v>78</v>
      </c>
      <c r="C14" s="136"/>
      <c r="D14" s="121" t="s">
        <v>102</v>
      </c>
      <c r="E14" s="122"/>
      <c r="F14" s="122"/>
      <c r="G14" s="122"/>
      <c r="H14" s="123"/>
    </row>
    <row r="15" spans="2:15" ht="30.05" customHeight="1" thickBot="1" x14ac:dyDescent="0.35">
      <c r="B15" s="137" t="s">
        <v>96</v>
      </c>
      <c r="C15" s="138"/>
      <c r="D15" s="138"/>
      <c r="E15" s="138"/>
      <c r="F15" s="138"/>
      <c r="G15" s="138"/>
      <c r="H15" s="139"/>
      <c r="I15" s="3"/>
    </row>
    <row r="16" spans="2:15" ht="30.05" customHeight="1" thickBot="1" x14ac:dyDescent="0.35">
      <c r="B16" s="130" t="s">
        <v>79</v>
      </c>
      <c r="C16" s="131"/>
      <c r="D16" s="132" t="s">
        <v>83</v>
      </c>
      <c r="E16" s="133"/>
      <c r="F16" s="133"/>
      <c r="G16" s="133"/>
      <c r="H16" s="134"/>
    </row>
    <row r="17" spans="2:8" ht="30.05" customHeight="1" thickBot="1" x14ac:dyDescent="0.35">
      <c r="B17" s="128" t="s">
        <v>0</v>
      </c>
      <c r="C17" s="129"/>
      <c r="D17" s="132" t="s">
        <v>84</v>
      </c>
      <c r="E17" s="133"/>
      <c r="F17" s="133"/>
      <c r="G17" s="133"/>
      <c r="H17" s="134"/>
    </row>
    <row r="18" spans="2:8" ht="30.05" customHeight="1" thickBot="1" x14ac:dyDescent="0.35">
      <c r="B18" s="128" t="s">
        <v>80</v>
      </c>
      <c r="C18" s="129"/>
      <c r="D18" s="132" t="s">
        <v>85</v>
      </c>
      <c r="E18" s="133"/>
      <c r="F18" s="133"/>
      <c r="G18" s="133"/>
      <c r="H18" s="134"/>
    </row>
    <row r="19" spans="2:8" ht="30.05" customHeight="1" thickBot="1" x14ac:dyDescent="0.35">
      <c r="B19" s="128" t="s">
        <v>81</v>
      </c>
      <c r="C19" s="129"/>
      <c r="D19" s="132" t="s">
        <v>86</v>
      </c>
      <c r="E19" s="133"/>
      <c r="F19" s="133"/>
      <c r="G19" s="133"/>
      <c r="H19" s="134"/>
    </row>
    <row r="20" spans="2:8" ht="30.05" customHeight="1" thickBot="1" x14ac:dyDescent="0.35">
      <c r="B20" s="128" t="s">
        <v>82</v>
      </c>
      <c r="C20" s="129"/>
      <c r="D20" s="132" t="s">
        <v>87</v>
      </c>
      <c r="E20" s="133"/>
      <c r="F20" s="133"/>
      <c r="G20" s="133"/>
      <c r="H20" s="134"/>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Capacity Test</dc:title>
  <dc:creator>Glen S. Chappell</dc:creator>
  <cp:lastModifiedBy>Chappell, Glen -FS</cp:lastModifiedBy>
  <cp:lastPrinted>2020-04-15T16:33:13Z</cp:lastPrinted>
  <dcterms:created xsi:type="dcterms:W3CDTF">2018-07-11T20:06:58Z</dcterms:created>
  <dcterms:modified xsi:type="dcterms:W3CDTF">2023-01-23T19:26:41Z</dcterms:modified>
</cp:coreProperties>
</file>