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illIvie\Desktop\Documents\Risk Assessments\"/>
    </mc:Choice>
  </mc:AlternateContent>
  <xr:revisionPtr revIDLastSave="0" documentId="13_ncr:1_{CE0415B5-20CF-461E-872B-C809B4D3AB08}" xr6:coauthVersionLast="47" xr6:coauthVersionMax="47"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 l="1"/>
  <c r="E11" i="4"/>
  <c r="E12" i="4"/>
  <c r="E14" i="4"/>
  <c r="E15" i="4"/>
  <c r="E16" i="4"/>
  <c r="E17" i="4"/>
  <c r="E18" i="4"/>
  <c r="E19" i="4"/>
  <c r="E20" i="4"/>
  <c r="E21" i="4"/>
  <c r="E22" i="4"/>
  <c r="E23" i="4"/>
  <c r="E24" i="4"/>
  <c r="E25" i="4"/>
  <c r="E26" i="4"/>
  <c r="E27" i="4"/>
  <c r="E28" i="4"/>
  <c r="E29" i="4"/>
  <c r="E30" i="4"/>
  <c r="I9" i="4"/>
  <c r="I10" i="4"/>
  <c r="I11" i="4"/>
  <c r="I12" i="4"/>
  <c r="I13" i="4"/>
  <c r="I14" i="4"/>
  <c r="I15" i="4"/>
  <c r="I16" i="4"/>
  <c r="I17" i="4"/>
  <c r="I18" i="4"/>
  <c r="I19" i="4"/>
  <c r="I20" i="4"/>
  <c r="I21" i="4"/>
  <c r="I22" i="4"/>
  <c r="I23" i="4"/>
  <c r="I24" i="4"/>
  <c r="I25" i="4"/>
  <c r="I26" i="4"/>
  <c r="I27" i="4"/>
  <c r="I28" i="4"/>
  <c r="I29" i="4"/>
  <c r="I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<sst xmlns="http://schemas.openxmlformats.org/spreadsheetml/2006/main" count="248" uniqueCount="153">
  <si>
    <t>Likely</t>
  </si>
  <si>
    <t>Critical</t>
  </si>
  <si>
    <t xml:space="preserve">Catastrophic </t>
  </si>
  <si>
    <t>5.  Date</t>
  </si>
  <si>
    <t>4.  Name and Title of Preparer</t>
  </si>
  <si>
    <t xml:space="preserve">2.  Location </t>
  </si>
  <si>
    <t>Risk Assessment Worksheet</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</si>
  <si>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</si>
  <si>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</si>
  <si>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</si>
  <si>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</si>
  <si>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</si>
  <si>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</si>
  <si>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</si>
  <si>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</si>
  <si>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</si>
  <si>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</si>
  <si>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</si>
  <si>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</si>
  <si>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</si>
  <si>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</si>
  <si>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</si>
  <si>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</si>
  <si>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</si>
  <si>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</si>
  <si>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</si>
  <si>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</si>
  <si>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</si>
  <si>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</si>
  <si>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</si>
  <si>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</si>
  <si>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</si>
  <si>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</si>
  <si>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</si>
  <si>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</si>
  <si>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</si>
  <si>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</si>
  <si>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</si>
  <si>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</si>
  <si>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</si>
  <si>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</si>
  <si>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</si>
  <si>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</si>
  <si>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</si>
  <si>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</si>
  <si>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</si>
  <si>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</si>
  <si>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</si>
  <si>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</si>
  <si>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</si>
  <si>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</si>
  <si>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</si>
  <si>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</si>
  <si>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</si>
  <si>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</si>
  <si>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</si>
  <si>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</si>
  <si>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</si>
  <si>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</si>
  <si>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</si>
  <si>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</si>
  <si>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</si>
  <si>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</si>
  <si>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</si>
  <si>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</si>
  <si>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</si>
  <si>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</si>
  <si>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</si>
  <si>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</si>
  <si>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</si>
  <si>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</si>
  <si>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</si>
  <si>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</si>
  <si>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</si>
  <si>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Every person on project</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</si>
  <si>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</si>
  <si>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</si>
  <si>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</si>
  <si>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</si>
  <si>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</si>
  <si>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</si>
  <si>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</si>
  <si>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</si>
  <si>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</si>
  <si>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</si>
  <si>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</si>
  <si>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</si>
  <si>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</si>
  <si>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</si>
  <si>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</si>
  <si>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</si>
  <si>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</si>
  <si>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</si>
  <si>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</si>
  <si>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</si>
  <si>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</si>
  <si>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</si>
  <si>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</si>
  <si>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</si>
  <si>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</si>
  <si>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</si>
  <si>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</si>
  <si>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</si>
  <si>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</si>
  <si>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</si>
  <si>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</si>
  <si>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</si>
  <si>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</si>
  <si>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</si>
  <si>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</si>
  <si>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</si>
  <si>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</si>
  <si>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</si>
  <si>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</si>
  <si>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</si>
  <si>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</si>
  <si>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</si>
  <si>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Telecommunications</t>
  </si>
  <si>
    <t xml:space="preserve">6.  Risk Decision Author+A5:O9ity:    (Authority Signature Block)  If block 15 is Moderate, High or Extremely High a higher level of authority needs to sign in this block.                                                                                                                                                                                                                                                                                                                                                                                                                                                                                                                                                                                                                                                                                                                                                                                                                                      </t>
  </si>
  <si>
    <t>Negligible                                                      (First aid or minor medical treatment; little or no property or environmental damage)</t>
  </si>
  <si>
    <t>low</t>
  </si>
  <si>
    <t>Hand and eye protection</t>
  </si>
  <si>
    <t>Experienced personnel and training</t>
  </si>
  <si>
    <t>Central Utah Interagency Fire</t>
  </si>
  <si>
    <t xml:space="preserve"> </t>
  </si>
  <si>
    <t>Slips, trips, and falls</t>
  </si>
  <si>
    <t>Emergency Response to major/minor injury or death</t>
  </si>
  <si>
    <t>Catastrophic                                (Imminent and immediate danger of death or permanent disability; major property or facility damage; loss of critical system or equipment)</t>
  </si>
  <si>
    <t>Working with tools (power tools, solder guns, and hand tools)</t>
  </si>
  <si>
    <t xml:space="preserve">Working around radio frequency generators and electrical equipment </t>
  </si>
  <si>
    <t>Bodily harm: injury, cute, burns, exposure, hazardous fumes/particles</t>
  </si>
  <si>
    <t>Radio/Repeater site maintenance and repair</t>
  </si>
  <si>
    <t xml:space="preserve"> Damage to vehicle tires and undercarriage. Bodily injury by driving off cliff</t>
  </si>
  <si>
    <t>Ladder use</t>
  </si>
  <si>
    <t>Falls, injury, death resulting from using wrong/defective equipment</t>
  </si>
  <si>
    <t>Acid Battery Arrays</t>
  </si>
  <si>
    <t>Acid burns and toxic fumes</t>
  </si>
  <si>
    <t>General vehicle travel</t>
  </si>
  <si>
    <t>Speeding, bad roads, reckless drivers, driver exhaustion,  shifting loads, bad weather conditions, medical emergency, mechanical failure, state laws,</t>
  </si>
  <si>
    <t>Foot travel</t>
  </si>
  <si>
    <t>Safely working around and supporting telecommunications: information systems, and the intersection of technology, people, and processes within the organization.</t>
  </si>
  <si>
    <t xml:space="preserve">Experienced drivers with 4 wheel drive training. </t>
  </si>
  <si>
    <t>Tower work: installation and maintenance</t>
  </si>
  <si>
    <t>Lightning strikes</t>
  </si>
  <si>
    <t>Be weather conscious. If you encounter lightning, try to move down to a forested area. Crew members should remain at least 50 yards apart. Discard any metal objects, stand on an insulating foam pad, if available, and squat down until storm passes. If crew member is struck and you can safely approach, administer immediate First Aid.CPR.</t>
  </si>
  <si>
    <t>Keep calm and advise dispatch of seriousness of situation. In case of major injury or death, request radio silence. Do not identify victims over the air. Render first aid to sick or injured until relived by a higher-level medical responder. Do not abandon the patient. Request needed resources (such as EMP or Medivac) and arrange a site for evacuation. Use Blood Borne Pathogen precautions. Use care when moving patient(s) and transporting the injured. Maintain communications.</t>
  </si>
  <si>
    <t>Choose a ladder designed for the task. Consider strength, type and length. Select a ladder that is rated for the expected load (employee plus tools and equipment). Use a ladder made of nonconductive material for work around electrical equipment. Do not attempt to make do" with unsuitable equipment. Choose a stepladder that is about 3 ft. shorter than the highest point you have to reach. Choose a straight or extension ladder that will reach at least 3 rungs above your desired working height. Inspect all ladders before and after each use. Check the condition of ladders that have been dropped or have fallen before using them again. Check for missing or loose steps or rungs; damaged or worn non-slip feet; loose nails, screws, bolts, or nuts; check for rot, decay or warped rails in wooden ladders and cracks/exposed fiberglass in fiberglass ladders.</t>
  </si>
  <si>
    <t>Qualified personnel only. Wear required PPE...hand and eye protection. Proper electrical grounding. Safety Training. Use only tools that are in good repair. Use correct tool of the job being done. If unsure how to operate a tool correctly, don't use it! Obtain and read the users manual, or obtain instruction from someone knowledgeable in its use.</t>
  </si>
  <si>
    <t>Radio Frequency (RF) burns, electric shock, increase in body temperatures, sterility, cancer</t>
  </si>
  <si>
    <t xml:space="preserve">Get specialized training. Use shielded cables and loads. Limit/restrict exposure. Do not work on or near antennas and feed lines when radios are transmitting. Wear a RF Radiation Monitor (if available). Make sure affected personnel have documented RF Exposure training. Know procedures for shutting down specific pieces of equipment (radios, generators, transmitters, pumps, boilers, air handling equipment, etc.)  </t>
  </si>
  <si>
    <t>Train and adopt a policy of defensive Driving. Never drive faster than the road conditions, traffic, and state laws dictate. Be aware of others who are speeding. Assess the road conditions, slow down, and drive accordingly. Know your vehicle. Keep alert and watch for recklessness. Refrain from driving if you are tired. Employees shall not operate an official motor vehicle while under the influence of alcohol, drugs, or while sick or suffering from undue fatigue or emotional stress. Secure all loads properly to prevent shifting while driving. Check vehicle daily by doing a walk around and vehicle inspection. Do not use a vehicle found unsafe. Know and observe all state and local traffic regulations.</t>
  </si>
  <si>
    <t>Safety briefing. Take necessary precautions. Wear appropriate footwear for the conditions. Be alert for steep areas, loose rock, muddy areas, etc. Avoid crossing snow fields, if possible. Look for alternate routes. If snowfield must be crossed, use crampons and ice ax, if necessary.</t>
  </si>
  <si>
    <t>Jill Ivie - Forest Fire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</si>
</sst>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7"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b/>
      <i/>
      <sz val="9"/>
      <name val="Arial"/>
      <family val="2"/>
    </font>
    <font>
      <b/>
      <i/>
      <sz val="9"/>
      <color theme="1"/>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36">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5" fillId="0" borderId="5"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Alignment="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30" totalsRowShown="0" headerRowDxfId="20" dataDxfId="18" headerRowBorderDxfId="19" tableBorderDxfId="17" totalsRowBorderDxfId="16">
  <sortState xmlns:xlrd2="http://schemas.microsoft.com/office/spreadsheetml/2017/richdata2" ref="A7:J30">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30"/>
  <sheetViews>
    <sheetView tabSelected="1" topLeftCell="A20" zoomScaleNormal="100" zoomScalePageLayoutView="80" workbookViewId="0">
      <selection activeCell="A6" sqref="A6:K6"/>
    </sheetView>
  </sheetViews>
  <sheetFormatPr defaultColWidth="2" defaultRowHeight="15" x14ac:dyDescent="0.25"/>
  <cols>
    <col min="1" max="1" width="30.7109375" style="11"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 customWidth="1"/>
    <col min="11" max="11" width="25.7109375" style="1" customWidth="1"/>
    <col min="12" max="16384" width="2" style="1"/>
  </cols>
  <sheetData>
    <row r="1" spans="1:11" s="9" customFormat="1" ht="15" customHeight="1" x14ac:dyDescent="0.25">
      <c r="A1" s="82" t="s">
        <v>6</v>
      </c>
      <c r="B1" s="83"/>
      <c r="C1" s="83"/>
      <c r="D1" s="84"/>
      <c r="E1" s="70" t="s">
        <v>32</v>
      </c>
      <c r="F1" s="71"/>
      <c r="G1" s="72"/>
      <c r="H1" s="70" t="s">
        <v>5</v>
      </c>
      <c r="I1" s="71"/>
      <c r="J1" s="71"/>
      <c r="K1" s="72"/>
    </row>
    <row r="2" spans="1:11" ht="30" customHeight="1" thickBot="1" x14ac:dyDescent="0.3">
      <c r="A2" s="85"/>
      <c r="B2" s="86"/>
      <c r="C2" s="86"/>
      <c r="D2" s="87"/>
      <c r="E2" s="73" t="s">
        <v>117</v>
      </c>
      <c r="F2" s="74"/>
      <c r="G2" s="75"/>
      <c r="H2" s="76" t="s">
        <v>123</v>
      </c>
      <c r="I2" s="77"/>
      <c r="J2" s="77"/>
      <c r="K2" s="78"/>
    </row>
    <row r="3" spans="1:11" s="9" customFormat="1" ht="15" customHeight="1" x14ac:dyDescent="0.25">
      <c r="A3" s="70" t="s">
        <v>33</v>
      </c>
      <c r="B3" s="88"/>
      <c r="C3" s="88"/>
      <c r="D3" s="89"/>
      <c r="E3" s="70" t="s">
        <v>4</v>
      </c>
      <c r="F3" s="71"/>
      <c r="G3" s="72"/>
      <c r="H3" s="70" t="s">
        <v>3</v>
      </c>
      <c r="I3" s="71"/>
      <c r="J3" s="71"/>
      <c r="K3" s="72"/>
    </row>
    <row r="4" spans="1:11" ht="61.5" customHeight="1" thickBot="1" x14ac:dyDescent="0.35">
      <c r="A4" s="73" t="s">
        <v>140</v>
      </c>
      <c r="B4" s="90"/>
      <c r="C4" s="90"/>
      <c r="D4" s="91"/>
      <c r="E4" s="76" t="s">
        <v>152</v>
      </c>
      <c r="F4" s="77"/>
      <c r="G4" s="78"/>
      <c r="H4" s="79">
        <v>45322</v>
      </c>
      <c r="I4" s="80"/>
      <c r="J4" s="80"/>
      <c r="K4" s="81"/>
    </row>
    <row r="5" spans="1:11" ht="16.5" customHeight="1" x14ac:dyDescent="0.25">
      <c r="A5" s="67" t="s">
        <v>118</v>
      </c>
      <c r="B5" s="68"/>
      <c r="C5" s="68"/>
      <c r="D5" s="68"/>
      <c r="E5" s="68"/>
      <c r="F5" s="68"/>
      <c r="G5" s="68"/>
      <c r="H5" s="68"/>
      <c r="I5" s="68"/>
      <c r="J5" s="68"/>
      <c r="K5" s="69"/>
    </row>
    <row r="6" spans="1:11" ht="69" customHeight="1" thickBot="1" x14ac:dyDescent="0.3">
      <c r="A6" s="61" t="s">
        <v>124</v>
      </c>
      <c r="B6" s="62"/>
      <c r="C6" s="62"/>
      <c r="D6" s="62"/>
      <c r="E6" s="62"/>
      <c r="F6" s="62"/>
      <c r="G6" s="62"/>
      <c r="H6" s="62"/>
      <c r="I6" s="62"/>
      <c r="J6" s="62"/>
      <c r="K6" s="63"/>
    </row>
    <row r="7" spans="1:11" ht="30" customHeight="1" thickBot="1" x14ac:dyDescent="0.3">
      <c r="A7" s="92" t="s">
        <v>35</v>
      </c>
      <c r="B7" s="93"/>
      <c r="C7" s="93"/>
      <c r="D7" s="93"/>
      <c r="E7" s="94"/>
      <c r="F7" s="29" t="s">
        <v>36</v>
      </c>
      <c r="G7" s="64" t="s">
        <v>37</v>
      </c>
      <c r="H7" s="65"/>
      <c r="I7" s="65"/>
      <c r="J7" s="65"/>
      <c r="K7" s="66"/>
    </row>
    <row r="8" spans="1:11" s="10" customFormat="1" ht="45" customHeight="1" thickBot="1" x14ac:dyDescent="0.25">
      <c r="A8" s="25" t="s">
        <v>38</v>
      </c>
      <c r="B8" s="26" t="s">
        <v>39</v>
      </c>
      <c r="C8" s="27" t="s">
        <v>91</v>
      </c>
      <c r="D8" s="26" t="s">
        <v>92</v>
      </c>
      <c r="E8" s="27" t="s">
        <v>40</v>
      </c>
      <c r="F8" s="27" t="s">
        <v>41</v>
      </c>
      <c r="G8" s="27" t="s">
        <v>94</v>
      </c>
      <c r="H8" s="27" t="s">
        <v>93</v>
      </c>
      <c r="I8" s="26" t="s">
        <v>42</v>
      </c>
      <c r="J8" s="28" t="s">
        <v>43</v>
      </c>
      <c r="K8" s="25" t="s">
        <v>44</v>
      </c>
    </row>
    <row r="9" spans="1:11" s="58" customFormat="1" ht="87" customHeight="1" thickBot="1" x14ac:dyDescent="0.3">
      <c r="A9" s="59" t="s">
        <v>128</v>
      </c>
      <c r="B9" s="50" t="s">
        <v>130</v>
      </c>
      <c r="C9" s="51" t="s">
        <v>119</v>
      </c>
      <c r="D9" s="52" t="s">
        <v>0</v>
      </c>
      <c r="E9" s="53" t="s">
        <v>120</v>
      </c>
      <c r="F9" s="50" t="s">
        <v>147</v>
      </c>
      <c r="G9" s="54" t="s">
        <v>119</v>
      </c>
      <c r="H9" s="55" t="s">
        <v>82</v>
      </c>
      <c r="I9" s="53" t="str">
        <f>IFERROR(VLOOKUP(Table24757811135[[#This Row],[13. Severity/ Consequences]],'RA Charts'!$C$4:$H$8,MATCH(Table24757811135[[#This Row],[14. Hazard Probability]],'RA Charts'!$C$3:$H$3,0),FALSE),"")</f>
        <v>Low</v>
      </c>
      <c r="J9" s="56" t="s">
        <v>73</v>
      </c>
      <c r="K9" s="57" t="s">
        <v>74</v>
      </c>
    </row>
    <row r="10" spans="1:11" s="8" customFormat="1" ht="20.100000000000001" customHeight="1" thickBot="1" x14ac:dyDescent="0.3">
      <c r="A10" s="16"/>
      <c r="B10" s="21"/>
      <c r="C10" s="45"/>
      <c r="D10" s="33"/>
      <c r="E10" s="12" t="str">
        <f>IFERROR(VLOOKUP(Table24757811135[[#This Row],[9. Severity/ Consequence]],'RA Charts'!$C$4:$H$8,MATCH(Table24757811135[[#This Row],[10. Hazard Probability]],'RA Charts'!$C$3:$H$3,0),FALSE),"")</f>
        <v/>
      </c>
      <c r="F10" s="19"/>
      <c r="G10" s="44"/>
      <c r="H10" s="33"/>
      <c r="I10" s="12" t="str">
        <f>IFERROR(VLOOKUP(Table24757811135[[#This Row],[13. Severity/ Consequences]],'RA Charts'!$C$4:$H$8,MATCH(Table24757811135[[#This Row],[14. Hazard Probability]],'RA Charts'!$C$3:$H$3,0),FALSE),"")</f>
        <v/>
      </c>
      <c r="J10" s="30"/>
      <c r="K10" s="20"/>
    </row>
    <row r="11" spans="1:11" s="8" customFormat="1" ht="102.75" customHeight="1" thickBot="1" x14ac:dyDescent="0.3">
      <c r="A11" s="60" t="s">
        <v>129</v>
      </c>
      <c r="B11" s="21" t="s">
        <v>148</v>
      </c>
      <c r="C11" s="44" t="s">
        <v>116</v>
      </c>
      <c r="D11" s="33" t="s">
        <v>81</v>
      </c>
      <c r="E11" s="12" t="str">
        <f>IFERROR(VLOOKUP(Table24757811135[[#This Row],[9. Severity/ Consequence]],'RA Charts'!$C$4:$H$8,MATCH(Table24757811135[[#This Row],[10. Hazard Probability]],'RA Charts'!$C$3:$H$3,0),FALSE),"")</f>
        <v>Low</v>
      </c>
      <c r="F11" s="19" t="s">
        <v>149</v>
      </c>
      <c r="G11" s="44" t="s">
        <v>119</v>
      </c>
      <c r="H11" s="33" t="s">
        <v>82</v>
      </c>
      <c r="I11" s="12" t="str">
        <f>IFERROR(VLOOKUP(Table24757811135[[#This Row],[13. Severity/ Consequences]],'RA Charts'!$C$4:$H$8,MATCH(Table24757811135[[#This Row],[14. Hazard Probability]],'RA Charts'!$C$3:$H$3,0),FALSE),"")</f>
        <v>Low</v>
      </c>
      <c r="J11" s="30" t="s">
        <v>73</v>
      </c>
      <c r="K11" s="20" t="s">
        <v>74</v>
      </c>
    </row>
    <row r="12" spans="1:11" s="8" customFormat="1" ht="20.100000000000001" customHeight="1" thickBot="1" x14ac:dyDescent="0.3">
      <c r="A12" s="16"/>
      <c r="B12" s="21"/>
      <c r="C12" s="44"/>
      <c r="D12" s="33"/>
      <c r="E12" s="12" t="str">
        <f>IFERROR(VLOOKUP(Table24757811135[[#This Row],[9. Severity/ Consequence]],'RA Charts'!$C$4:$H$8,MATCH(Table24757811135[[#This Row],[10. Hazard Probability]],'RA Charts'!$C$3:$H$3,0),FALSE),"")</f>
        <v/>
      </c>
      <c r="F12" s="19"/>
      <c r="G12" s="44"/>
      <c r="H12" s="33"/>
      <c r="I12" s="12" t="str">
        <f>IFERROR(VLOOKUP(Table24757811135[[#This Row],[13. Severity/ Consequences]],'RA Charts'!$C$4:$H$8,MATCH(Table24757811135[[#This Row],[14. Hazard Probability]],'RA Charts'!$C$3:$H$3,0),FALSE),"")</f>
        <v/>
      </c>
      <c r="J12" s="30"/>
      <c r="K12" s="20"/>
    </row>
    <row r="13" spans="1:11" s="8" customFormat="1" ht="66" customHeight="1" thickBot="1" x14ac:dyDescent="0.3">
      <c r="A13" s="60" t="s">
        <v>131</v>
      </c>
      <c r="B13" s="21" t="s">
        <v>132</v>
      </c>
      <c r="C13" s="46" t="s">
        <v>116</v>
      </c>
      <c r="D13" s="33" t="s">
        <v>80</v>
      </c>
      <c r="E13" s="12" t="s">
        <v>120</v>
      </c>
      <c r="F13" s="19" t="s">
        <v>141</v>
      </c>
      <c r="G13" s="46" t="s">
        <v>119</v>
      </c>
      <c r="H13" s="33" t="s">
        <v>82</v>
      </c>
      <c r="I13" s="24" t="str">
        <f>IFERROR(VLOOKUP(Table24757811135[[#This Row],[13. Severity/ Consequences]],'RA Charts'!$C$4:$H$8,MATCH(Table24757811135[[#This Row],[14. Hazard Probability]],'RA Charts'!$C$3:$H$3,0),FALSE),"")</f>
        <v>Low</v>
      </c>
      <c r="J13" s="31" t="s">
        <v>73</v>
      </c>
      <c r="K13" s="20" t="s">
        <v>74</v>
      </c>
    </row>
    <row r="14" spans="1:11" s="8" customFormat="1" ht="20.100000000000001" customHeight="1" thickBot="1" x14ac:dyDescent="0.3">
      <c r="A14" s="32"/>
      <c r="B14" s="22"/>
      <c r="C14" s="46"/>
      <c r="D14" s="33"/>
      <c r="E14" s="12" t="str">
        <f>IFERROR(VLOOKUP(Table24757811135[[#This Row],[9. Severity/ Consequence]],'RA Charts'!$C$4:$H$8,MATCH(Table24757811135[[#This Row],[10. Hazard Probability]],'RA Charts'!$C$3:$H$3,0),FALSE),"")</f>
        <v/>
      </c>
      <c r="F14" s="23"/>
      <c r="G14" s="46"/>
      <c r="H14" s="33"/>
      <c r="I14" s="24" t="str">
        <f>IFERROR(VLOOKUP(Table24757811135[[#This Row],[13. Severity/ Consequences]],'RA Charts'!$C$4:$H$8,MATCH(Table24757811135[[#This Row],[14. Hazard Probability]],'RA Charts'!$C$3:$H$3,0),FALSE),"")</f>
        <v/>
      </c>
      <c r="J14" s="31"/>
      <c r="K14" s="20"/>
    </row>
    <row r="15" spans="1:11" s="8" customFormat="1" ht="149.25" customHeight="1" thickBot="1" x14ac:dyDescent="0.3">
      <c r="A15" s="60" t="s">
        <v>137</v>
      </c>
      <c r="B15" s="21" t="s">
        <v>138</v>
      </c>
      <c r="C15" s="46" t="s">
        <v>116</v>
      </c>
      <c r="D15" s="33" t="s">
        <v>80</v>
      </c>
      <c r="E15" s="12" t="str">
        <f>IFERROR(VLOOKUP(Table24757811135[[#This Row],[9. Severity/ Consequence]],'RA Charts'!$C$4:$H$8,MATCH(Table24757811135[[#This Row],[10. Hazard Probability]],'RA Charts'!$C$3:$H$3,0),FALSE),"")</f>
        <v>Moderate</v>
      </c>
      <c r="F15" s="19" t="s">
        <v>150</v>
      </c>
      <c r="G15" s="46" t="s">
        <v>119</v>
      </c>
      <c r="H15" s="33" t="s">
        <v>82</v>
      </c>
      <c r="I15" s="24" t="str">
        <f>IFERROR(VLOOKUP(Table24757811135[[#This Row],[13. Severity/ Consequences]],'RA Charts'!$C$4:$H$8,MATCH(Table24757811135[[#This Row],[14. Hazard Probability]],'RA Charts'!$C$3:$H$3,0),FALSE),"")</f>
        <v>Low</v>
      </c>
      <c r="J15" s="31" t="s">
        <v>73</v>
      </c>
      <c r="K15" s="20" t="s">
        <v>74</v>
      </c>
    </row>
    <row r="16" spans="1:11" s="8" customFormat="1" ht="20.100000000000001" customHeight="1" thickBot="1" x14ac:dyDescent="0.3">
      <c r="A16" s="32"/>
      <c r="B16" s="22"/>
      <c r="C16" s="46"/>
      <c r="D16" s="33"/>
      <c r="E16" s="12" t="str">
        <f>IFERROR(VLOOKUP(Table24757811135[[#This Row],[9. Severity/ Consequence]],'RA Charts'!$C$4:$H$8,MATCH(Table24757811135[[#This Row],[10. Hazard Probability]],'RA Charts'!$C$3:$H$3,0),FALSE),"")</f>
        <v/>
      </c>
      <c r="F16" s="19"/>
      <c r="G16" s="46"/>
      <c r="H16" s="33"/>
      <c r="I16" s="24" t="str">
        <f>IFERROR(VLOOKUP(Table24757811135[[#This Row],[13. Severity/ Consequences]],'RA Charts'!$C$4:$H$8,MATCH(Table24757811135[[#This Row],[14. Hazard Probability]],'RA Charts'!$C$3:$H$3,0),FALSE),"")</f>
        <v/>
      </c>
      <c r="J16" s="31"/>
      <c r="K16" s="20"/>
    </row>
    <row r="17" spans="1:11" s="8" customFormat="1" ht="65.25" customHeight="1" thickBot="1" x14ac:dyDescent="0.3">
      <c r="A17" s="60" t="s">
        <v>139</v>
      </c>
      <c r="B17" s="21" t="s">
        <v>125</v>
      </c>
      <c r="C17" s="44" t="s">
        <v>116</v>
      </c>
      <c r="D17" s="33" t="s">
        <v>80</v>
      </c>
      <c r="E17" s="12" t="str">
        <f>IFERROR(VLOOKUP(Table24757811135[[#This Row],[9. Severity/ Consequence]],'RA Charts'!$C$4:$H$8,MATCH(Table24757811135[[#This Row],[10. Hazard Probability]],'RA Charts'!$C$3:$H$3,0),FALSE),"")</f>
        <v>Moderate</v>
      </c>
      <c r="F17" s="19" t="s">
        <v>151</v>
      </c>
      <c r="G17" s="46" t="s">
        <v>119</v>
      </c>
      <c r="H17" s="33" t="s">
        <v>82</v>
      </c>
      <c r="I17" s="24" t="str">
        <f>IFERROR(VLOOKUP(Table24757811135[[#This Row],[13. Severity/ Consequences]],'RA Charts'!$C$4:$H$8,MATCH(Table24757811135[[#This Row],[14. Hazard Probability]],'RA Charts'!$C$3:$H$3,0),FALSE),"")</f>
        <v>Low</v>
      </c>
      <c r="J17" s="31" t="s">
        <v>73</v>
      </c>
      <c r="K17" s="20" t="s">
        <v>74</v>
      </c>
    </row>
    <row r="18" spans="1:11" s="8" customFormat="1" ht="20.100000000000001" customHeight="1" thickBot="1" x14ac:dyDescent="0.3">
      <c r="A18" s="32"/>
      <c r="B18" s="22"/>
      <c r="C18" s="46"/>
      <c r="D18" s="33"/>
      <c r="E18" s="12" t="str">
        <f>IFERROR(VLOOKUP(Table24757811135[[#This Row],[9. Severity/ Consequence]],'RA Charts'!$C$4:$H$8,MATCH(Table24757811135[[#This Row],[10. Hazard Probability]],'RA Charts'!$C$3:$H$3,0),FALSE),"")</f>
        <v/>
      </c>
      <c r="F18" s="23"/>
      <c r="G18" s="46"/>
      <c r="H18" s="33"/>
      <c r="I18" s="24" t="str">
        <f>IFERROR(VLOOKUP(Table24757811135[[#This Row],[13. Severity/ Consequences]],'RA Charts'!$C$4:$H$8,MATCH(Table24757811135[[#This Row],[14. Hazard Probability]],'RA Charts'!$C$3:$H$3,0),FALSE),"")</f>
        <v/>
      </c>
      <c r="J18" s="31"/>
      <c r="K18" s="20"/>
    </row>
    <row r="19" spans="1:11" s="8" customFormat="1" ht="93.75" customHeight="1" thickBot="1" x14ac:dyDescent="0.3">
      <c r="A19" s="60" t="s">
        <v>142</v>
      </c>
      <c r="B19" s="21" t="s">
        <v>143</v>
      </c>
      <c r="C19" s="46" t="s">
        <v>119</v>
      </c>
      <c r="D19" s="33" t="s">
        <v>80</v>
      </c>
      <c r="E19" s="12" t="str">
        <f>IFERROR(VLOOKUP(Table24757811135[[#This Row],[9. Severity/ Consequence]],'RA Charts'!$C$4:$H$8,MATCH(Table24757811135[[#This Row],[10. Hazard Probability]],'RA Charts'!$C$3:$H$3,0),FALSE),"")</f>
        <v>Low</v>
      </c>
      <c r="F19" s="19" t="s">
        <v>144</v>
      </c>
      <c r="G19" s="46" t="s">
        <v>119</v>
      </c>
      <c r="H19" s="33" t="s">
        <v>82</v>
      </c>
      <c r="I19" s="24" t="str">
        <f>IFERROR(VLOOKUP(Table24757811135[[#This Row],[13. Severity/ Consequences]],'RA Charts'!$C$4:$H$8,MATCH(Table24757811135[[#This Row],[14. Hazard Probability]],'RA Charts'!$C$3:$H$3,0),FALSE),"")</f>
        <v>Low</v>
      </c>
      <c r="J19" s="31" t="s">
        <v>73</v>
      </c>
      <c r="K19" s="20" t="s">
        <v>74</v>
      </c>
    </row>
    <row r="20" spans="1:11" s="8" customFormat="1" ht="20.100000000000001" customHeight="1" thickBot="1" x14ac:dyDescent="0.3">
      <c r="A20" s="32"/>
      <c r="B20" s="22"/>
      <c r="C20" s="46"/>
      <c r="D20" s="33"/>
      <c r="E20" s="12" t="str">
        <f>IFERROR(VLOOKUP(Table24757811135[[#This Row],[9. Severity/ Consequence]],'RA Charts'!$C$4:$H$8,MATCH(Table24757811135[[#This Row],[10. Hazard Probability]],'RA Charts'!$C$3:$H$3,0),FALSE),"")</f>
        <v/>
      </c>
      <c r="F20" s="23"/>
      <c r="G20" s="46"/>
      <c r="H20" s="33"/>
      <c r="I20" s="24" t="str">
        <f>IFERROR(VLOOKUP(Table24757811135[[#This Row],[13. Severity/ Consequences]],'RA Charts'!$C$4:$H$8,MATCH(Table24757811135[[#This Row],[14. Hazard Probability]],'RA Charts'!$C$3:$H$3,0),FALSE),"")</f>
        <v/>
      </c>
      <c r="J20" s="31"/>
      <c r="K20" s="20"/>
    </row>
    <row r="21" spans="1:11" s="8" customFormat="1" ht="37.5" customHeight="1" thickBot="1" x14ac:dyDescent="0.3">
      <c r="A21" s="60" t="s">
        <v>135</v>
      </c>
      <c r="B21" s="21" t="s">
        <v>136</v>
      </c>
      <c r="C21" s="46" t="s">
        <v>119</v>
      </c>
      <c r="D21" s="33" t="s">
        <v>80</v>
      </c>
      <c r="E21" s="12" t="str">
        <f>IFERROR(VLOOKUP(Table24757811135[[#This Row],[9. Severity/ Consequence]],'RA Charts'!$C$4:$H$8,MATCH(Table24757811135[[#This Row],[10. Hazard Probability]],'RA Charts'!$C$3:$H$3,0),FALSE),"")</f>
        <v>Low</v>
      </c>
      <c r="F21" s="19" t="s">
        <v>121</v>
      </c>
      <c r="G21" s="46" t="s">
        <v>119</v>
      </c>
      <c r="H21" s="33" t="s">
        <v>82</v>
      </c>
      <c r="I21" s="24" t="str">
        <f>IFERROR(VLOOKUP(Table24757811135[[#This Row],[13. Severity/ Consequences]],'RA Charts'!$C$4:$H$8,MATCH(Table24757811135[[#This Row],[14. Hazard Probability]],'RA Charts'!$C$3:$H$3,0),FALSE),"")</f>
        <v>Low</v>
      </c>
      <c r="J21" s="31" t="s">
        <v>73</v>
      </c>
      <c r="K21" s="20" t="s">
        <v>74</v>
      </c>
    </row>
    <row r="22" spans="1:11" s="8" customFormat="1" ht="20.100000000000001" customHeight="1" thickBot="1" x14ac:dyDescent="0.3">
      <c r="A22" s="32"/>
      <c r="B22" s="22"/>
      <c r="C22" s="46"/>
      <c r="D22" s="33"/>
      <c r="E22" s="12" t="str">
        <f>IFERROR(VLOOKUP(Table24757811135[[#This Row],[9. Severity/ Consequence]],'RA Charts'!$C$4:$H$8,MATCH(Table24757811135[[#This Row],[10. Hazard Probability]],'RA Charts'!$C$3:$H$3,0),FALSE),"")</f>
        <v/>
      </c>
      <c r="F22" s="19" t="s">
        <v>122</v>
      </c>
      <c r="G22" s="46"/>
      <c r="H22" s="33"/>
      <c r="I22" s="24" t="str">
        <f>IFERROR(VLOOKUP(Table24757811135[[#This Row],[13. Severity/ Consequences]],'RA Charts'!$C$4:$H$8,MATCH(Table24757811135[[#This Row],[14. Hazard Probability]],'RA Charts'!$C$3:$H$3,0),FALSE),"")</f>
        <v/>
      </c>
      <c r="J22" s="31"/>
      <c r="K22" s="20"/>
    </row>
    <row r="23" spans="1:11" s="8" customFormat="1" ht="108.75" customHeight="1" thickBot="1" x14ac:dyDescent="0.3">
      <c r="A23" s="60" t="s">
        <v>126</v>
      </c>
      <c r="B23" s="21"/>
      <c r="C23" s="46" t="s">
        <v>127</v>
      </c>
      <c r="D23" s="33" t="s">
        <v>82</v>
      </c>
      <c r="E23" s="12" t="str">
        <f>IFERROR(VLOOKUP(Table24757811135[[#This Row],[9. Severity/ Consequence]],'RA Charts'!$C$4:$H$8,MATCH(Table24757811135[[#This Row],[10. Hazard Probability]],'RA Charts'!$C$3:$H$3,0),FALSE),"")</f>
        <v>Moderate</v>
      </c>
      <c r="F23" s="19" t="s">
        <v>145</v>
      </c>
      <c r="G23" s="46" t="s">
        <v>119</v>
      </c>
      <c r="H23" s="33" t="s">
        <v>82</v>
      </c>
      <c r="I23" s="24" t="str">
        <f>IFERROR(VLOOKUP(Table24757811135[[#This Row],[13. Severity/ Consequences]],'RA Charts'!$C$4:$H$8,MATCH(Table24757811135[[#This Row],[14. Hazard Probability]],'RA Charts'!$C$3:$H$3,0),FALSE),"")</f>
        <v>Low</v>
      </c>
      <c r="J23" s="31" t="s">
        <v>73</v>
      </c>
      <c r="K23" s="20" t="s">
        <v>74</v>
      </c>
    </row>
    <row r="24" spans="1:11" s="8" customFormat="1" ht="20.100000000000001" customHeight="1" thickBot="1" x14ac:dyDescent="0.3">
      <c r="A24" s="32"/>
      <c r="B24" s="22"/>
      <c r="C24" s="46"/>
      <c r="D24" s="33"/>
      <c r="E24" s="12" t="str">
        <f>IFERROR(VLOOKUP(Table24757811135[[#This Row],[9. Severity/ Consequence]],'RA Charts'!$C$4:$H$8,MATCH(Table24757811135[[#This Row],[10. Hazard Probability]],'RA Charts'!$C$3:$H$3,0),FALSE),"")</f>
        <v/>
      </c>
      <c r="F24" s="23"/>
      <c r="G24" s="46"/>
      <c r="H24" s="33"/>
      <c r="I24" s="24" t="str">
        <f>IFERROR(VLOOKUP(Table24757811135[[#This Row],[13. Severity/ Consequences]],'RA Charts'!$C$4:$H$8,MATCH(Table24757811135[[#This Row],[14. Hazard Probability]],'RA Charts'!$C$3:$H$3,0),FALSE),"")</f>
        <v/>
      </c>
      <c r="J24" s="31"/>
      <c r="K24" s="20"/>
    </row>
    <row r="25" spans="1:11" s="8" customFormat="1" ht="193.5" customHeight="1" thickBot="1" x14ac:dyDescent="0.3">
      <c r="A25" s="60" t="s">
        <v>133</v>
      </c>
      <c r="B25" s="21" t="s">
        <v>134</v>
      </c>
      <c r="C25" s="46" t="s">
        <v>116</v>
      </c>
      <c r="D25" s="33" t="s">
        <v>80</v>
      </c>
      <c r="E25" s="12" t="str">
        <f>IFERROR(VLOOKUP(Table24757811135[[#This Row],[9. Severity/ Consequence]],'RA Charts'!$C$4:$H$8,MATCH(Table24757811135[[#This Row],[10. Hazard Probability]],'RA Charts'!$C$3:$H$3,0),FALSE),"")</f>
        <v>Moderate</v>
      </c>
      <c r="F25" s="19" t="s">
        <v>146</v>
      </c>
      <c r="G25" s="46" t="s">
        <v>116</v>
      </c>
      <c r="H25" s="33" t="s">
        <v>81</v>
      </c>
      <c r="I25" s="24" t="str">
        <f>IFERROR(VLOOKUP(Table24757811135[[#This Row],[13. Severity/ Consequences]],'RA Charts'!$C$4:$H$8,MATCH(Table24757811135[[#This Row],[14. Hazard Probability]],'RA Charts'!$C$3:$H$3,0),FALSE),"")</f>
        <v>Low</v>
      </c>
      <c r="J25" s="30" t="s">
        <v>73</v>
      </c>
      <c r="K25" s="20" t="s">
        <v>74</v>
      </c>
    </row>
    <row r="26" spans="1:11" s="8" customFormat="1" ht="20.100000000000001" customHeight="1" thickBot="1" x14ac:dyDescent="0.3">
      <c r="A26" s="32"/>
      <c r="B26" s="22"/>
      <c r="C26" s="46"/>
      <c r="D26" s="33"/>
      <c r="E26" s="12" t="str">
        <f>IFERROR(VLOOKUP(Table24757811135[[#This Row],[9. Severity/ Consequence]],'RA Charts'!$C$4:$H$8,MATCH(Table24757811135[[#This Row],[10. Hazard Probability]],'RA Charts'!$C$3:$H$3,0),FALSE),"")</f>
        <v/>
      </c>
      <c r="F26" s="23"/>
      <c r="G26" s="46"/>
      <c r="H26" s="33"/>
      <c r="I26" s="24" t="str">
        <f>IFERROR(VLOOKUP(Table24757811135[[#This Row],[13. Severity/ Consequences]],'RA Charts'!$C$4:$H$8,MATCH(Table24757811135[[#This Row],[14. Hazard Probability]],'RA Charts'!$C$3:$H$3,0),FALSE),"")</f>
        <v/>
      </c>
      <c r="J26" s="31"/>
      <c r="K26" s="20"/>
    </row>
    <row r="27" spans="1:11" s="8" customFormat="1" ht="20.100000000000001" customHeight="1" thickBot="1" x14ac:dyDescent="0.3">
      <c r="A27" s="32"/>
      <c r="B27" s="22"/>
      <c r="C27" s="46"/>
      <c r="D27" s="33"/>
      <c r="E27" s="12" t="str">
        <f>IFERROR(VLOOKUP(Table24757811135[[#This Row],[9. Severity/ Consequence]],'RA Charts'!$C$4:$H$8,MATCH(Table24757811135[[#This Row],[10. Hazard Probability]],'RA Charts'!$C$3:$H$3,0),FALSE),"")</f>
        <v/>
      </c>
      <c r="F27" s="23"/>
      <c r="G27" s="46"/>
      <c r="H27" s="33"/>
      <c r="I27" s="24" t="str">
        <f>IFERROR(VLOOKUP(Table24757811135[[#This Row],[13. Severity/ Consequences]],'RA Charts'!$C$4:$H$8,MATCH(Table24757811135[[#This Row],[14. Hazard Probability]],'RA Charts'!$C$3:$H$3,0),FALSE),"")</f>
        <v/>
      </c>
      <c r="J27" s="31"/>
      <c r="K27" s="20"/>
    </row>
    <row r="28" spans="1:11" s="8" customFormat="1" ht="20.100000000000001" customHeight="1" thickBot="1" x14ac:dyDescent="0.3">
      <c r="A28" s="32"/>
      <c r="B28" s="22"/>
      <c r="C28" s="46"/>
      <c r="D28" s="33"/>
      <c r="E28" s="12" t="str">
        <f>IFERROR(VLOOKUP(Table24757811135[[#This Row],[9. Severity/ Consequence]],'RA Charts'!$C$4:$H$8,MATCH(Table24757811135[[#This Row],[10. Hazard Probability]],'RA Charts'!$C$3:$H$3,0),FALSE),"")</f>
        <v/>
      </c>
      <c r="F28" s="23"/>
      <c r="G28" s="46"/>
      <c r="H28" s="33"/>
      <c r="I28" s="24" t="str">
        <f>IFERROR(VLOOKUP(Table24757811135[[#This Row],[13. Severity/ Consequences]],'RA Charts'!$C$4:$H$8,MATCH(Table24757811135[[#This Row],[14. Hazard Probability]],'RA Charts'!$C$3:$H$3,0),FALSE),"")</f>
        <v/>
      </c>
      <c r="J28" s="31"/>
      <c r="K28" s="20"/>
    </row>
    <row r="29" spans="1:11" s="8" customFormat="1" ht="20.100000000000001" customHeight="1" thickBot="1" x14ac:dyDescent="0.3">
      <c r="A29" s="32"/>
      <c r="B29" s="22"/>
      <c r="C29" s="46"/>
      <c r="D29" s="33"/>
      <c r="E29" s="12" t="str">
        <f>IFERROR(VLOOKUP(Table24757811135[[#This Row],[9. Severity/ Consequence]],'RA Charts'!$C$4:$H$8,MATCH(Table24757811135[[#This Row],[10. Hazard Probability]],'RA Charts'!$C$3:$H$3,0),FALSE),"")</f>
        <v/>
      </c>
      <c r="F29" s="23"/>
      <c r="G29" s="46"/>
      <c r="H29" s="33"/>
      <c r="I29" s="24" t="str">
        <f>IFERROR(VLOOKUP(Table24757811135[[#This Row],[13. Severity/ Consequences]],'RA Charts'!$C$4:$H$8,MATCH(Table24757811135[[#This Row],[14. Hazard Probability]],'RA Charts'!$C$3:$H$3,0),FALSE),"")</f>
        <v/>
      </c>
      <c r="J29" s="31"/>
      <c r="K29" s="20"/>
    </row>
    <row r="30" spans="1:11" s="8" customFormat="1" ht="20.100000000000001" customHeight="1" thickBot="1" x14ac:dyDescent="0.3">
      <c r="A30" s="32"/>
      <c r="B30" s="22"/>
      <c r="C30" s="46"/>
      <c r="D30" s="33"/>
      <c r="E30" s="12" t="str">
        <f>IFERROR(VLOOKUP(Table24757811135[[#This Row],[9. Severity/ Consequence]],'RA Charts'!$C$4:$H$8,MATCH(Table24757811135[[#This Row],[10. Hazard Probability]],'RA Charts'!$C$3:$H$3,0),FALSE),"")</f>
        <v/>
      </c>
      <c r="F30" s="23"/>
      <c r="G30" s="46"/>
      <c r="H30" s="33"/>
      <c r="I30" s="24" t="str">
        <f>IFERROR(VLOOKUP(Table24757811135[[#This Row],[13. Severity/ Consequences]],'RA Charts'!$C$4:$H$8,MATCH(Table24757811135[[#This Row],[14. Hazard Probability]],'RA Charts'!$C$3:$H$3,0),FALSE),"")</f>
        <v/>
      </c>
      <c r="J30" s="31"/>
      <c r="K30" s="20"/>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30 I9:I30">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374" yWindow="471" count="7">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30" xr:uid="{00000000-0002-0000-0000-000003000000}">
      <formula1>"Yes,No"</formula1>
    </dataValidation>
    <dataValidation allowBlank="1" showInputMessage="1" showErrorMessage="1" prompt="Actions that will change the probability and / or the consequence" sqref="F9:F30" xr:uid="{00000000-0002-0000-0000-000004000000}"/>
    <dataValidation allowBlank="1" showInputMessage="1" showErrorMessage="1" prompt="List the Tasks that will be implemented to achieve the objective." sqref="A9:A30" xr:uid="{00000000-0002-0000-0000-000005000000}"/>
    <dataValidation allowBlank="1" showInputMessage="1" showErrorMessage="1" prompt="Assigned Risk Level" sqref="I9:I30 E9:E30"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2">
        <x14:dataValidation type="list" allowBlank="1" showInputMessage="1" showErrorMessage="1" error="Select one from list" prompt="An event's potential consequences measured in terms of degree." xr:uid="{00000000-0002-0000-0000-000008000000}">
          <x14:formula1>
            <xm:f>'RA Charts'!$D$3:$H$3</xm:f>
          </x14:formula1>
          <xm:sqref>H9:H30 D9:D30</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G9:G30 C9:C30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4" customWidth="1"/>
    <col min="2" max="2" width="110.42578125" style="13" bestFit="1" customWidth="1"/>
    <col min="6" max="6" width="128.140625" bestFit="1" customWidth="1"/>
  </cols>
  <sheetData>
    <row r="1" spans="1:3" ht="30" x14ac:dyDescent="0.25">
      <c r="B1" s="15" t="s">
        <v>97</v>
      </c>
    </row>
    <row r="3" spans="1:3" x14ac:dyDescent="0.25">
      <c r="A3" s="14" t="s">
        <v>27</v>
      </c>
      <c r="B3" s="13" t="s">
        <v>29</v>
      </c>
    </row>
    <row r="4" spans="1:3" x14ac:dyDescent="0.25">
      <c r="A4" s="14" t="s">
        <v>28</v>
      </c>
      <c r="B4" s="13" t="s">
        <v>30</v>
      </c>
    </row>
    <row r="5" spans="1:3" x14ac:dyDescent="0.25">
      <c r="A5" s="14" t="s">
        <v>11</v>
      </c>
      <c r="B5" s="13" t="s">
        <v>34</v>
      </c>
    </row>
    <row r="6" spans="1:3" x14ac:dyDescent="0.25">
      <c r="A6" s="14" t="s">
        <v>12</v>
      </c>
      <c r="B6" s="13" t="s">
        <v>13</v>
      </c>
    </row>
    <row r="7" spans="1:3" x14ac:dyDescent="0.25">
      <c r="A7" s="14" t="s">
        <v>14</v>
      </c>
      <c r="B7" s="13" t="s">
        <v>15</v>
      </c>
    </row>
    <row r="8" spans="1:3" ht="45" x14ac:dyDescent="0.25">
      <c r="A8" s="14" t="s">
        <v>16</v>
      </c>
      <c r="B8" s="13" t="s">
        <v>56</v>
      </c>
    </row>
    <row r="9" spans="1:3" x14ac:dyDescent="0.25">
      <c r="B9" s="13" t="s">
        <v>57</v>
      </c>
    </row>
    <row r="10" spans="1:3" x14ac:dyDescent="0.25">
      <c r="A10" s="14" t="s">
        <v>17</v>
      </c>
      <c r="B10" s="13" t="s">
        <v>51</v>
      </c>
    </row>
    <row r="11" spans="1:3" x14ac:dyDescent="0.25">
      <c r="A11" s="14" t="s">
        <v>52</v>
      </c>
      <c r="B11" s="13" t="s">
        <v>45</v>
      </c>
    </row>
    <row r="12" spans="1:3" x14ac:dyDescent="0.25">
      <c r="A12" s="14" t="s">
        <v>18</v>
      </c>
      <c r="B12" s="13" t="s">
        <v>46</v>
      </c>
      <c r="C12" s="13"/>
    </row>
    <row r="13" spans="1:3" x14ac:dyDescent="0.25">
      <c r="A13" s="14" t="s">
        <v>19</v>
      </c>
      <c r="B13" s="13" t="s">
        <v>48</v>
      </c>
    </row>
    <row r="14" spans="1:3" ht="15.75" customHeight="1" x14ac:dyDescent="0.25">
      <c r="A14" s="14" t="s">
        <v>20</v>
      </c>
      <c r="B14" s="13" t="s">
        <v>53</v>
      </c>
    </row>
    <row r="15" spans="1:3" x14ac:dyDescent="0.25">
      <c r="B15" s="13" t="s">
        <v>58</v>
      </c>
    </row>
    <row r="16" spans="1:3" ht="29.25" customHeight="1" x14ac:dyDescent="0.25">
      <c r="A16" s="14" t="s">
        <v>21</v>
      </c>
      <c r="B16" s="13" t="s">
        <v>54</v>
      </c>
    </row>
    <row r="17" spans="1:3" x14ac:dyDescent="0.25">
      <c r="B17" s="13" t="s">
        <v>55</v>
      </c>
    </row>
    <row r="18" spans="1:3" x14ac:dyDescent="0.25">
      <c r="A18" s="14" t="s">
        <v>22</v>
      </c>
      <c r="B18" s="13" t="s">
        <v>49</v>
      </c>
      <c r="C18" s="13"/>
    </row>
    <row r="19" spans="1:3" x14ac:dyDescent="0.25">
      <c r="A19" s="14" t="s">
        <v>23</v>
      </c>
      <c r="B19" s="13" t="s">
        <v>47</v>
      </c>
    </row>
    <row r="20" spans="1:3" ht="30" x14ac:dyDescent="0.25">
      <c r="A20" s="14" t="s">
        <v>24</v>
      </c>
      <c r="B20" s="13" t="s">
        <v>59</v>
      </c>
    </row>
    <row r="21" spans="1:3" ht="32.1" customHeight="1" x14ac:dyDescent="0.25">
      <c r="A21" s="14" t="s">
        <v>25</v>
      </c>
      <c r="B21" s="15" t="s">
        <v>95</v>
      </c>
    </row>
    <row r="22" spans="1:3" x14ac:dyDescent="0.25">
      <c r="A22" s="14" t="s">
        <v>26</v>
      </c>
      <c r="B22" s="13" t="s">
        <v>50</v>
      </c>
    </row>
    <row r="26" spans="1:3" x14ac:dyDescent="0.25">
      <c r="A26" s="17" t="s">
        <v>113</v>
      </c>
    </row>
    <row r="27" spans="1:3" ht="30" x14ac:dyDescent="0.25">
      <c r="A27" s="14" t="s">
        <v>2</v>
      </c>
      <c r="B27" s="13" t="s">
        <v>75</v>
      </c>
    </row>
    <row r="28" spans="1:3" ht="30" x14ac:dyDescent="0.25">
      <c r="A28" s="14" t="s">
        <v>1</v>
      </c>
      <c r="B28" s="13" t="s">
        <v>100</v>
      </c>
    </row>
    <row r="29" spans="1:3" x14ac:dyDescent="0.25">
      <c r="A29" s="14" t="s">
        <v>77</v>
      </c>
      <c r="B29" t="s">
        <v>114</v>
      </c>
    </row>
    <row r="30" spans="1:3" x14ac:dyDescent="0.25">
      <c r="A30" s="14" t="s">
        <v>78</v>
      </c>
      <c r="B30" s="13" t="s">
        <v>102</v>
      </c>
    </row>
    <row r="32" spans="1:3" x14ac:dyDescent="0.25">
      <c r="A32" s="17" t="s">
        <v>31</v>
      </c>
    </row>
    <row r="33" spans="1:2" x14ac:dyDescent="0.25">
      <c r="A33" s="14" t="s">
        <v>79</v>
      </c>
      <c r="B33" s="47" t="s">
        <v>83</v>
      </c>
    </row>
    <row r="34" spans="1:2" x14ac:dyDescent="0.25">
      <c r="A34" s="14" t="s">
        <v>0</v>
      </c>
      <c r="B34" s="47" t="s">
        <v>84</v>
      </c>
    </row>
    <row r="35" spans="1:2" x14ac:dyDescent="0.25">
      <c r="A35" s="14" t="s">
        <v>80</v>
      </c>
      <c r="B35" s="47" t="s">
        <v>85</v>
      </c>
    </row>
    <row r="36" spans="1:2" x14ac:dyDescent="0.25">
      <c r="A36" s="14" t="s">
        <v>81</v>
      </c>
      <c r="B36" s="47" t="s">
        <v>86</v>
      </c>
    </row>
    <row r="37" spans="1:2" x14ac:dyDescent="0.25">
      <c r="A37" s="14" t="s">
        <v>82</v>
      </c>
      <c r="B37" s="47" t="s">
        <v>87</v>
      </c>
    </row>
    <row r="39" spans="1:2" x14ac:dyDescent="0.25">
      <c r="A39" s="17" t="s">
        <v>115</v>
      </c>
    </row>
    <row r="40" spans="1:2" x14ac:dyDescent="0.25">
      <c r="A40" s="14" t="s">
        <v>31</v>
      </c>
      <c r="B40" s="18" t="s">
        <v>67</v>
      </c>
    </row>
    <row r="41" spans="1:2" x14ac:dyDescent="0.25">
      <c r="A41" s="14" t="s">
        <v>62</v>
      </c>
      <c r="B41" t="s">
        <v>69</v>
      </c>
    </row>
    <row r="42" spans="1:2" x14ac:dyDescent="0.25">
      <c r="A42" s="14" t="s">
        <v>60</v>
      </c>
      <c r="B42" t="s">
        <v>70</v>
      </c>
    </row>
    <row r="43" spans="1:2" ht="28.5" customHeight="1" x14ac:dyDescent="0.25">
      <c r="A43" s="15" t="s">
        <v>61</v>
      </c>
      <c r="B43" t="s">
        <v>68</v>
      </c>
    </row>
    <row r="44" spans="1:2" x14ac:dyDescent="0.25">
      <c r="A44" s="14" t="s">
        <v>63</v>
      </c>
      <c r="B44" t="s">
        <v>76</v>
      </c>
    </row>
    <row r="45" spans="1:2" x14ac:dyDescent="0.25">
      <c r="A45" s="14" t="s">
        <v>64</v>
      </c>
      <c r="B45" t="s">
        <v>71</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07" t="s">
        <v>7</v>
      </c>
      <c r="C2" s="108"/>
      <c r="D2" s="95" t="s">
        <v>108</v>
      </c>
      <c r="E2" s="96"/>
      <c r="F2" s="96"/>
      <c r="G2" s="96"/>
      <c r="H2" s="97"/>
      <c r="J2" s="127" t="s">
        <v>9</v>
      </c>
      <c r="K2" s="128"/>
      <c r="L2" s="128"/>
      <c r="M2" s="128"/>
      <c r="N2" s="48"/>
      <c r="O2" s="48"/>
    </row>
    <row r="3" spans="2:15" ht="21.75" customHeight="1" thickBot="1" x14ac:dyDescent="0.3">
      <c r="B3" s="107"/>
      <c r="C3" s="109"/>
      <c r="D3" s="42" t="s">
        <v>79</v>
      </c>
      <c r="E3" s="42" t="s">
        <v>0</v>
      </c>
      <c r="F3" s="43" t="s">
        <v>80</v>
      </c>
      <c r="G3" s="43" t="s">
        <v>81</v>
      </c>
      <c r="H3" s="43" t="s">
        <v>82</v>
      </c>
      <c r="J3" s="129"/>
      <c r="K3" s="129"/>
      <c r="L3" s="129"/>
      <c r="M3" s="129"/>
      <c r="N3" s="49"/>
      <c r="O3" s="49"/>
    </row>
    <row r="4" spans="2:15" ht="27.75" customHeight="1" thickBot="1" x14ac:dyDescent="0.3">
      <c r="B4" s="108"/>
      <c r="C4" s="109"/>
      <c r="D4" s="39" t="s">
        <v>103</v>
      </c>
      <c r="E4" s="39" t="s">
        <v>104</v>
      </c>
      <c r="F4" s="40" t="s">
        <v>105</v>
      </c>
      <c r="G4" s="41" t="s">
        <v>106</v>
      </c>
      <c r="H4" s="41" t="s">
        <v>107</v>
      </c>
      <c r="J4" s="135" t="s">
        <v>8</v>
      </c>
      <c r="K4" s="135"/>
      <c r="L4" s="130" t="s">
        <v>66</v>
      </c>
      <c r="M4" s="130"/>
      <c r="N4" s="131"/>
      <c r="O4" s="131"/>
    </row>
    <row r="5" spans="2:15" ht="60" customHeight="1" thickBot="1" x14ac:dyDescent="0.3">
      <c r="B5" s="110" t="s">
        <v>98</v>
      </c>
      <c r="C5" s="35" t="s">
        <v>109</v>
      </c>
      <c r="D5" s="36" t="s">
        <v>88</v>
      </c>
      <c r="E5" s="36" t="s">
        <v>88</v>
      </c>
      <c r="F5" s="36" t="s">
        <v>88</v>
      </c>
      <c r="G5" s="37" t="s">
        <v>89</v>
      </c>
      <c r="H5" s="38" t="s">
        <v>77</v>
      </c>
      <c r="J5" s="132" t="s">
        <v>88</v>
      </c>
      <c r="K5" s="132"/>
      <c r="L5" s="123" t="s">
        <v>99</v>
      </c>
      <c r="M5" s="123"/>
      <c r="N5" s="134"/>
      <c r="O5" s="134"/>
    </row>
    <row r="6" spans="2:15" ht="60" customHeight="1" thickBot="1" x14ac:dyDescent="0.3">
      <c r="B6" s="110"/>
      <c r="C6" s="35" t="s">
        <v>110</v>
      </c>
      <c r="D6" s="4" t="s">
        <v>88</v>
      </c>
      <c r="E6" s="4" t="s">
        <v>88</v>
      </c>
      <c r="F6" s="5" t="s">
        <v>89</v>
      </c>
      <c r="G6" s="6" t="s">
        <v>77</v>
      </c>
      <c r="H6" s="6" t="s">
        <v>77</v>
      </c>
      <c r="J6" s="133" t="s">
        <v>89</v>
      </c>
      <c r="K6" s="133"/>
      <c r="L6" s="123" t="s">
        <v>99</v>
      </c>
      <c r="M6" s="123"/>
      <c r="N6" s="124"/>
      <c r="O6" s="124"/>
    </row>
    <row r="7" spans="2:15" ht="60" customHeight="1" thickBot="1" x14ac:dyDescent="0.3">
      <c r="B7" s="110"/>
      <c r="C7" s="35" t="s">
        <v>111</v>
      </c>
      <c r="D7" s="5" t="s">
        <v>89</v>
      </c>
      <c r="E7" s="5" t="s">
        <v>89</v>
      </c>
      <c r="F7" s="6" t="s">
        <v>77</v>
      </c>
      <c r="G7" s="7" t="s">
        <v>90</v>
      </c>
      <c r="H7" s="7" t="s">
        <v>90</v>
      </c>
      <c r="J7" s="126" t="s">
        <v>77</v>
      </c>
      <c r="K7" s="126"/>
      <c r="L7" s="123" t="s">
        <v>65</v>
      </c>
      <c r="M7" s="123"/>
      <c r="N7" s="124"/>
      <c r="O7" s="124"/>
    </row>
    <row r="8" spans="2:15" ht="60" customHeight="1" thickBot="1" x14ac:dyDescent="0.3">
      <c r="B8" s="110"/>
      <c r="C8" s="35" t="s">
        <v>112</v>
      </c>
      <c r="D8" s="6" t="s">
        <v>77</v>
      </c>
      <c r="E8" s="6" t="s">
        <v>77</v>
      </c>
      <c r="F8" s="7" t="s">
        <v>90</v>
      </c>
      <c r="G8" s="7" t="s">
        <v>90</v>
      </c>
      <c r="H8" s="7" t="s">
        <v>90</v>
      </c>
      <c r="J8" s="125" t="s">
        <v>90</v>
      </c>
      <c r="K8" s="125"/>
      <c r="L8" s="123" t="s">
        <v>10</v>
      </c>
      <c r="M8" s="123"/>
      <c r="N8" s="124"/>
      <c r="O8" s="124"/>
    </row>
    <row r="9" spans="2:15" ht="30" customHeight="1" x14ac:dyDescent="0.25">
      <c r="B9" s="98" t="s">
        <v>72</v>
      </c>
      <c r="C9" s="99"/>
      <c r="D9" s="99"/>
      <c r="E9" s="99"/>
      <c r="F9" s="99"/>
      <c r="G9" s="99"/>
      <c r="H9" s="100"/>
      <c r="J9" s="34"/>
      <c r="K9" s="34"/>
      <c r="L9" s="34"/>
      <c r="M9" s="34"/>
      <c r="N9" s="34"/>
      <c r="O9" s="34"/>
    </row>
    <row r="10" spans="2:15" ht="30" customHeight="1" thickBot="1" x14ac:dyDescent="0.3">
      <c r="B10" s="101"/>
      <c r="C10" s="102"/>
      <c r="D10" s="102"/>
      <c r="E10" s="102"/>
      <c r="F10" s="102"/>
      <c r="G10" s="102"/>
      <c r="H10" s="103"/>
      <c r="I10" s="2"/>
    </row>
    <row r="11" spans="2:15" ht="42" customHeight="1" thickBot="1" x14ac:dyDescent="0.3">
      <c r="B11" s="113" t="s">
        <v>2</v>
      </c>
      <c r="C11" s="114"/>
      <c r="D11" s="104" t="s">
        <v>75</v>
      </c>
      <c r="E11" s="105"/>
      <c r="F11" s="105"/>
      <c r="G11" s="105"/>
      <c r="H11" s="106"/>
    </row>
    <row r="12" spans="2:15" ht="30" customHeight="1" thickBot="1" x14ac:dyDescent="0.3">
      <c r="B12" s="111" t="s">
        <v>1</v>
      </c>
      <c r="C12" s="112"/>
      <c r="D12" s="104" t="s">
        <v>100</v>
      </c>
      <c r="E12" s="105"/>
      <c r="F12" s="105"/>
      <c r="G12" s="105"/>
      <c r="H12" s="106"/>
    </row>
    <row r="13" spans="2:15" ht="30" customHeight="1" thickBot="1" x14ac:dyDescent="0.3">
      <c r="B13" s="111" t="s">
        <v>77</v>
      </c>
      <c r="C13" s="112"/>
      <c r="D13" s="104" t="s">
        <v>101</v>
      </c>
      <c r="E13" s="105"/>
      <c r="F13" s="105"/>
      <c r="G13" s="105"/>
      <c r="H13" s="106"/>
    </row>
    <row r="14" spans="2:15" ht="30" customHeight="1" thickBot="1" x14ac:dyDescent="0.3">
      <c r="B14" s="118" t="s">
        <v>78</v>
      </c>
      <c r="C14" s="119"/>
      <c r="D14" s="104" t="s">
        <v>102</v>
      </c>
      <c r="E14" s="105"/>
      <c r="F14" s="105"/>
      <c r="G14" s="105"/>
      <c r="H14" s="106"/>
    </row>
    <row r="15" spans="2:15" ht="30" customHeight="1" thickBot="1" x14ac:dyDescent="0.3">
      <c r="B15" s="120" t="s">
        <v>96</v>
      </c>
      <c r="C15" s="121"/>
      <c r="D15" s="121"/>
      <c r="E15" s="121"/>
      <c r="F15" s="121"/>
      <c r="G15" s="121"/>
      <c r="H15" s="122"/>
      <c r="I15" s="3"/>
    </row>
    <row r="16" spans="2:15" ht="30" customHeight="1" thickBot="1" x14ac:dyDescent="0.3">
      <c r="B16" s="113" t="s">
        <v>79</v>
      </c>
      <c r="C16" s="114"/>
      <c r="D16" s="115" t="s">
        <v>83</v>
      </c>
      <c r="E16" s="116"/>
      <c r="F16" s="116"/>
      <c r="G16" s="116"/>
      <c r="H16" s="117"/>
    </row>
    <row r="17" spans="2:8" ht="30" customHeight="1" thickBot="1" x14ac:dyDescent="0.3">
      <c r="B17" s="111" t="s">
        <v>0</v>
      </c>
      <c r="C17" s="112"/>
      <c r="D17" s="115" t="s">
        <v>84</v>
      </c>
      <c r="E17" s="116"/>
      <c r="F17" s="116"/>
      <c r="G17" s="116"/>
      <c r="H17" s="117"/>
    </row>
    <row r="18" spans="2:8" ht="30" customHeight="1" thickBot="1" x14ac:dyDescent="0.3">
      <c r="B18" s="111" t="s">
        <v>80</v>
      </c>
      <c r="C18" s="112"/>
      <c r="D18" s="115" t="s">
        <v>85</v>
      </c>
      <c r="E18" s="116"/>
      <c r="F18" s="116"/>
      <c r="G18" s="116"/>
      <c r="H18" s="117"/>
    </row>
    <row r="19" spans="2:8" ht="30" customHeight="1" thickBot="1" x14ac:dyDescent="0.3">
      <c r="B19" s="111" t="s">
        <v>81</v>
      </c>
      <c r="C19" s="112"/>
      <c r="D19" s="115" t="s">
        <v>86</v>
      </c>
      <c r="E19" s="116"/>
      <c r="F19" s="116"/>
      <c r="G19" s="116"/>
      <c r="H19" s="117"/>
    </row>
    <row r="20" spans="2:8" ht="30" customHeight="1" thickBot="1" x14ac:dyDescent="0.3">
      <c r="B20" s="111" t="s">
        <v>82</v>
      </c>
      <c r="C20" s="112"/>
      <c r="D20" s="115" t="s">
        <v>87</v>
      </c>
      <c r="E20" s="116"/>
      <c r="F20" s="116"/>
      <c r="G20" s="116"/>
      <c r="H20" s="117"/>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Ivie, Jill - FS, RICHFIELD, UT</cp:lastModifiedBy>
  <cp:lastPrinted>2020-03-24T16:22:05Z</cp:lastPrinted>
  <dcterms:created xsi:type="dcterms:W3CDTF">2018-07-11T20:06:58Z</dcterms:created>
  <dcterms:modified xsi:type="dcterms:W3CDTF">2024-01-31T17:03:02Z</dcterms:modified>
</cp:coreProperties>
</file>