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JillIvie\Desktop\Documents\Risk Assessments\"/>
    </mc:Choice>
  </mc:AlternateContent>
  <xr:revisionPtr revIDLastSave="0" documentId="13_ncr:1_{6F78DE7F-F89A-4113-8A41-31DEF0B28C47}" xr6:coauthVersionLast="47" xr6:coauthVersionMax="47" xr10:uidLastSave="{00000000-0000-0000-0000-000000000000}"/>
  <bookViews>
    <workbookView xWindow="-120" yWindow="-120" windowWidth="29040" windowHeight="1584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E10" i="4"/>
  <c r="E11" i="4"/>
  <c r="E12" i="4"/>
  <c r="E13" i="4"/>
  <c r="E14" i="4"/>
  <c r="E15" i="4"/>
  <c r="E16" i="4"/>
  <c r="E17" i="4"/>
  <c r="E18" i="4"/>
  <c r="E19" i="4"/>
  <c r="E20" i="4"/>
  <c r="E21" i="4"/>
  <c r="E22" i="4"/>
  <c r="E23" i="4"/>
  <c r="E24" i="4"/>
  <c r="I9" i="4"/>
  <c r="I10" i="4"/>
  <c r="I11" i="4"/>
  <c r="I12" i="4"/>
  <c r="I13" i="4"/>
  <c r="I14" i="4"/>
  <c r="I15" i="4"/>
  <c r="I16" i="4"/>
  <c r="I17" i="4"/>
  <c r="I18" i="4"/>
  <c r="I19" i="4"/>
  <c r="I20" i="4"/>
  <c r="I21" i="4"/>
  <c r="I22" i="4"/>
  <c r="I23" i="4"/>
  <c r="I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<sst xmlns="http://schemas.openxmlformats.org/spreadsheetml/2006/main" count="241" uniqueCount="153">
  <si>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</si>
  <si>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</si>
  <si>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</si>
  <si>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</si>
  <si>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</si>
  <si>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</si>
  <si>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</si>
  <si>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</si>
  <si>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</si>
  <si>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</si>
  <si>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</si>
  <si>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</si>
  <si>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</si>
  <si>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</si>
  <si>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</si>
  <si>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</si>
  <si>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</si>
  <si>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</si>
  <si>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</si>
  <si>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</si>
  <si>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</si>
  <si>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</si>
  <si>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</si>
  <si>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</si>
  <si>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</si>
  <si>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</si>
  <si>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</si>
  <si>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</si>
  <si>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</si>
  <si>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</si>
  <si>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</si>
  <si>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</si>
  <si>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</si>
  <si>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</si>
  <si>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</si>
  <si>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</si>
  <si>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</si>
  <si>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</si>
  <si>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</si>
  <si>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</si>
  <si>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</si>
  <si>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</si>
  <si>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</si>
  <si>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</si>
  <si>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</si>
  <si>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</si>
  <si>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</si>
  <si>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</si>
  <si>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</si>
  <si>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</si>
  <si>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</si>
  <si>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</si>
  <si>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</si>
  <si>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</si>
  <si>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</si>
  <si>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</si>
  <si>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</si>
  <si>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</si>
  <si>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</si>
  <si>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</si>
  <si>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</si>
  <si>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</si>
  <si>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</si>
  <si>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</si>
  <si>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</si>
  <si>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</si>
  <si>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</si>
  <si>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</si>
  <si>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</si>
  <si>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</si>
  <si>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</si>
  <si>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</si>
  <si>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</si>
  <si>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</si>
  <si>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</si>
  <si>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Every person on project</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</si>
  <si>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</si>
  <si>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</si>
  <si>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</si>
  <si>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</si>
  <si>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</si>
  <si>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</si>
  <si>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</si>
  <si>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</si>
  <si>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</si>
  <si>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</si>
  <si>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</si>
  <si>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</si>
  <si>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</si>
  <si>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</si>
  <si>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</si>
  <si>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</si>
  <si>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</si>
  <si>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</si>
  <si>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</si>
  <si>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</si>
  <si>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</si>
  <si>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</si>
  <si>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</si>
  <si>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</si>
  <si>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</si>
  <si>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</si>
  <si>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</si>
  <si>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</si>
  <si>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</si>
  <si>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</si>
  <si>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</si>
  <si>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</si>
  <si>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</si>
  <si>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</si>
  <si>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</si>
  <si>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</si>
  <si>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</si>
  <si>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</si>
  <si>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</si>
  <si>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</si>
  <si>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</si>
  <si>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</si>
  <si>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</si>
  <si>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Central Utah</t>
  </si>
  <si>
    <t>Smokey Bear Costume Safety</t>
  </si>
  <si>
    <t>Wearing the Smokey Bear Costume</t>
  </si>
  <si>
    <t>Negligible                                                      (First aid or minor medical treatment; little or no property or environmental damage)</t>
  </si>
  <si>
    <t>Impaired visibility/mobility when wearing the costume</t>
  </si>
  <si>
    <t xml:space="preserve">The costume does have a few ways to see out. The eyes are mesh foam and the mouth/nose is also a foam mesh that you can see through. Be aware of the impaired agility while wearing the costume. Use caution when climbing stairs, stages, uneaven ground. When in a moving vehicle never stand. </t>
  </si>
  <si>
    <t>Be sure the costume is on correctly and with what little vision is available, can be of full use to you. Make sure you always have an escort with you alerting you of footing hazards and have the feet of the costume secured tightly to your feet. Your escort should alert you of tripping and falling hazards at all time. Always remain seated while riding on a float, fire engine, or other vehicle.</t>
  </si>
  <si>
    <t>Public such as overly excited adults or a mulititude of small children wanting to greet Smokey will happen often. Maintain your guard and assure you have good footing at all times.</t>
  </si>
  <si>
    <t>The escort(s) needs to take control of situations where too many people try to hug, shake hands, or have overly excessive non-threatening physical contact with Smokey. Limit physical contact in a reasonable manner.</t>
  </si>
  <si>
    <t>The escorts need to be prepared to provide support keeping hostile individuals from Smokey as best as they see fit. Do not argue or engage hostile members of the public. Escorts/Smokey will ignore hostile comments or situations trying to bait them into a fight. If assault or battery occurs call for law enforcement immediately and provide for safety until law enforcement arrives.</t>
  </si>
  <si>
    <t>Confronted with violent or hostile members of the public</t>
  </si>
  <si>
    <t>Dealing with over excited public</t>
  </si>
  <si>
    <t>Tools or props</t>
  </si>
  <si>
    <t>Never use any tools or props while wearing the costume.</t>
  </si>
  <si>
    <t>Transporting with costume in a vehicle</t>
  </si>
  <si>
    <t>Never use any tools or props while wearing the costume. Escorts do not let individual wearing the costume hold props. Only shake hands, give hugs, or high five, etc. Escorts will always talk for Smokey and represent the agency in a professional manner. The individual wearing the costume is not allowed to hold anything.</t>
  </si>
  <si>
    <t>Completely immobilize the container that holds the costume. Utilize tie down straps to secure and immobilize the container in which the costume is held.  Secure to the bed of the truck to help ensure it does not blow/fall out of the vehicle at high speeds endangering the lives of other motorists.</t>
  </si>
  <si>
    <t>Not securing the storage container tightly in truck bed will allow the container to blow/fall out of the vehicle during high speed road travel, endangering other motorists.</t>
  </si>
  <si>
    <t>Heat related stress, stroke, and exhaustion.</t>
  </si>
  <si>
    <t>Cleaning and sanitizing after use</t>
  </si>
  <si>
    <t>Germ exposure</t>
  </si>
  <si>
    <t xml:space="preserve">If surfaces are dirty, they should be cleaned using a detergent or soap and water prior to disinfection. Wipe down surface area with disinfectant wipes or spray. Clean after every use so the next person has a germ free costume to get in to.  Wipe/spray down inside surfaces of head after each use. Persons not feeling well will not be asked to get in the suit. </t>
  </si>
  <si>
    <t xml:space="preserve">Be aware the costume will get hot and individuals wearing the costume will deal with the effects of heat-related illmesses. Not providing and/or wearing the ice vest will elevate uncomfortable hot temperatures. </t>
  </si>
  <si>
    <t xml:space="preserve">Mitigate heat any way possible. Individual wearing the costume will need to make sure they are fully hydrated before wearing the costume. Make sure the fan in the helmet is on and functioning. Wear the ice vest and make sure it is frozen the night before and take a cooler with ice to put it in throughout the day’s event. Escorts try to keep Smokey in the shade as much as possible this will help reduce the heat absorption into the costume. Take a break every 20 to 30 minutes to rehydrate and re-cool the ice vest. Escorts watch and are aware of the signs of heat stress.  Monitor the person wearing the costume often for signs of heat stress and exhaustion. </t>
  </si>
  <si>
    <t>COVID-19</t>
  </si>
  <si>
    <t>Virus exposure</t>
  </si>
  <si>
    <t>Critical                                                   (Permanent partial disability, temporary total disability; moderate environmental damage; extensive damage to equipment)</t>
  </si>
  <si>
    <t>Recommend the use of disinfecting wipes or disinfecting spray on the inside of the costume head following the directions of the products being applied. The disinfection process should begin after costume manufacturer’s suggested cleaning process has been completed. Some products may cause damage to the head portion of the costume, consult with the product manufacturer for which product would be most effective. Visit this CDC link for Detailed information on approved disinfecting products is located on CDC link... epa.gov/coronavirus/about-list-n-disinfectants-coronavirus-covid-19-0</t>
  </si>
  <si>
    <t xml:space="preserve">Recommend the use of a UV-C wand for touchless disinfection of the inside of the costume head after costume manufacturer’s suggested cleaning process has been completed. Ultraviolet (UV) disinfection technology has the ability to provide treatment without the use of harmful chemicals. UV represents wavelengths that fall between visible light and x-ray on the electromagnetic spectrum. The UV-C portion represents wavelengths from 200 nm - 280 nm, the wavelength used in disinfection products. Read important safety procedures when utilizing this disinfecting method. </t>
  </si>
  <si>
    <t>The wearer of the costume may opt to use a cloth face covering for the purpose of reducing the spread of respiratory droplets inside the head portion of the costume.</t>
  </si>
  <si>
    <t>Consider the trade-off value of the symbol’s appearance at the event versus the risk to exposure to the employees involved.</t>
  </si>
  <si>
    <t>Consider only one individual use the costume for the season. If more that one staff member  will utilize the costume, the costume must be cleaned and disinfected between users. Consider allowing NO use of the costume in between users for up to 96 hours to allow for the resuction of risk to exposure from the persistence of the coronoavirus on costume surface. Recommend cleaning the costume (minus the head) followign the manufactures directions for cleaning care.</t>
  </si>
  <si>
    <t>Some individuals in the general public may become hostile or confrontational. Be prepared for unwanted physical contact, verbal abuse and other threatening behavior.</t>
  </si>
  <si>
    <t>Jill Ivie - Forest Fire Prevention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</si>
</sst>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32"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sz val="9"/>
      <name val="Arial"/>
      <family val="2"/>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29">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1" fillId="0" borderId="0" xfId="0" applyFont="1" applyProtection="1">
      <protection locked="0"/>
    </xf>
    <xf numFmtId="0" fontId="0" fillId="0" borderId="0" xfId="0" applyAlignment="1" applyProtection="1">
      <alignment wrapText="1"/>
      <protection locked="0"/>
    </xf>
    <xf numFmtId="0" fontId="5" fillId="0" borderId="5" xfId="0" applyFont="1" applyBorder="1" applyAlignment="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 fillId="0" borderId="0" xfId="0" applyFont="1" applyAlignment="1">
      <alignment vertical="top"/>
    </xf>
    <xf numFmtId="0" fontId="0" fillId="0" borderId="0" xfId="0" applyAlignment="1">
      <alignment vertical="center"/>
    </xf>
    <xf numFmtId="0" fontId="13" fillId="0" borderId="5"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7" fillId="0" borderId="5" xfId="0" applyFont="1" applyBorder="1" applyAlignment="1">
      <alignment horizontal="center" vertical="center" wrapText="1"/>
    </xf>
    <xf numFmtId="0" fontId="12" fillId="10" borderId="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5"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24" fillId="0" borderId="6" xfId="0" applyFont="1" applyBorder="1" applyAlignment="1">
      <alignment horizontal="center" vertical="top" wrapText="1"/>
    </xf>
    <xf numFmtId="0" fontId="10" fillId="8" borderId="10" xfId="0" applyFont="1" applyFill="1" applyBorder="1" applyAlignment="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7" fillId="0" borderId="5" xfId="0" applyFont="1" applyBorder="1" applyAlignment="1" applyProtection="1">
      <alignment horizontal="fill" vertical="center"/>
      <protection locked="0"/>
    </xf>
    <xf numFmtId="0" fontId="26" fillId="0" borderId="0" xfId="0" applyFont="1" applyAlignment="1">
      <alignment wrapText="1"/>
    </xf>
    <xf numFmtId="0" fontId="27" fillId="8" borderId="0" xfId="0" applyFont="1" applyFill="1" applyAlignment="1">
      <alignment horizontal="center" wrapText="1"/>
    </xf>
    <xf numFmtId="0" fontId="27" fillId="8" borderId="0" xfId="0" applyFont="1" applyFill="1" applyAlignment="1">
      <alignment horizontal="center" vertical="center" wrapText="1"/>
    </xf>
    <xf numFmtId="0" fontId="6" fillId="0" borderId="5" xfId="0" applyFont="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0"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10" borderId="13" xfId="0" applyFill="1" applyBorder="1" applyAlignment="1" applyProtection="1">
      <alignment horizontal="left" vertical="top" wrapText="1"/>
      <protection locked="0"/>
    </xf>
    <xf numFmtId="0" fontId="0" fillId="10" borderId="14" xfId="0" applyFill="1" applyBorder="1" applyAlignment="1" applyProtection="1">
      <alignment horizontal="left" vertical="top" wrapText="1"/>
      <protection locked="0"/>
    </xf>
    <xf numFmtId="0" fontId="0" fillId="10" borderId="15" xfId="0"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19" fillId="9" borderId="10" xfId="0" applyFont="1" applyFill="1" applyBorder="1" applyAlignment="1" applyProtection="1">
      <alignment horizontal="center" vertical="center" wrapText="1"/>
      <protection locked="0"/>
    </xf>
    <xf numFmtId="0" fontId="9" fillId="9" borderId="9" xfId="0" applyFont="1" applyFill="1" applyBorder="1" applyProtection="1">
      <protection locked="0"/>
    </xf>
    <xf numFmtId="0" fontId="9" fillId="9" borderId="8" xfId="0" applyFont="1" applyFill="1" applyBorder="1" applyProtection="1">
      <protection locked="0"/>
    </xf>
    <xf numFmtId="0" fontId="9" fillId="9" borderId="12" xfId="0" applyFont="1" applyFill="1" applyBorder="1" applyProtection="1">
      <protection locked="0"/>
    </xf>
    <xf numFmtId="0" fontId="9" fillId="9" borderId="11" xfId="0" applyFont="1" applyFill="1" applyBorder="1" applyProtection="1">
      <protection locked="0"/>
    </xf>
    <xf numFmtId="0" fontId="9" fillId="9" borderId="7" xfId="0" applyFont="1" applyFill="1" applyBorder="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0" fillId="9" borderId="10" xfId="0" applyFont="1" applyFill="1" applyBorder="1" applyAlignment="1">
      <alignment horizontal="center" vertical="center"/>
    </xf>
    <xf numFmtId="0" fontId="0" fillId="9" borderId="9" xfId="0" applyFill="1" applyBorder="1"/>
    <xf numFmtId="0" fontId="0" fillId="9" borderId="8" xfId="0" applyFill="1" applyBorder="1"/>
    <xf numFmtId="0" fontId="30" fillId="7" borderId="4" xfId="0" applyFont="1" applyFill="1" applyBorder="1" applyAlignment="1" applyProtection="1">
      <alignment horizontal="center" vertical="center" wrapText="1"/>
      <protection locked="0"/>
    </xf>
    <xf numFmtId="0" fontId="0" fillId="7" borderId="4" xfId="0"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3" fillId="6" borderId="4" xfId="0" applyFont="1" applyFill="1" applyBorder="1" applyAlignment="1" applyProtection="1">
      <alignment horizontal="center" vertical="center"/>
      <protection locked="0"/>
    </xf>
    <xf numFmtId="0" fontId="28" fillId="8" borderId="0" xfId="0" applyFont="1" applyFill="1" applyAlignment="1">
      <alignment horizontal="center" vertical="center"/>
    </xf>
    <xf numFmtId="0" fontId="23" fillId="5" borderId="4" xfId="0"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protection locked="0"/>
    </xf>
    <xf numFmtId="0" fontId="29" fillId="8" borderId="0" xfId="0" applyFont="1" applyFill="1" applyAlignment="1">
      <alignment horizontal="center" vertical="center" wrapText="1"/>
    </xf>
    <xf numFmtId="0" fontId="29" fillId="8" borderId="0" xfId="0" applyFont="1" applyFill="1" applyAlignment="1">
      <alignment horizontal="center" vertical="center"/>
    </xf>
    <xf numFmtId="0" fontId="23" fillId="6" borderId="4" xfId="0" applyFont="1" applyFill="1" applyBorder="1" applyAlignment="1" applyProtection="1">
      <alignment horizontal="center" vertical="center" wrapText="1"/>
      <protection locked="0"/>
    </xf>
    <xf numFmtId="0" fontId="23" fillId="8" borderId="4"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3" borderId="4" xfId="0" applyFont="1" applyFill="1" applyBorder="1" applyAlignment="1" applyProtection="1">
      <alignment horizontal="center" vertical="center"/>
      <protection locked="0"/>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26" fillId="0" borderId="3" xfId="0" applyFont="1" applyBorder="1" applyAlignment="1" applyProtection="1">
      <alignment vertical="center" wrapText="1"/>
      <protection locked="0"/>
    </xf>
    <xf numFmtId="0" fontId="26" fillId="0" borderId="2" xfId="0" applyFont="1" applyBorder="1" applyAlignment="1" applyProtection="1">
      <alignment vertical="center" wrapText="1"/>
      <protection locked="0"/>
    </xf>
    <xf numFmtId="0" fontId="26" fillId="0" borderId="1" xfId="0" applyFont="1" applyBorder="1" applyAlignment="1">
      <alignment vertical="center" wrapText="1"/>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3" fillId="6" borderId="10"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0" fillId="10" borderId="10" xfId="0" applyFill="1" applyBorder="1" applyAlignment="1" applyProtection="1">
      <alignment horizontal="left" vertical="center" wrapText="1"/>
      <protection locked="0"/>
    </xf>
    <xf numFmtId="0" fontId="0" fillId="10" borderId="9" xfId="0"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ill="1" applyBorder="1" applyAlignment="1" applyProtection="1">
      <alignment horizontal="left" vertical="center" wrapText="1"/>
      <protection locked="0"/>
    </xf>
    <xf numFmtId="0" fontId="0" fillId="10" borderId="11" xfId="0"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0" fillId="7"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3" fillId="6" borderId="4" xfId="0" applyFont="1" applyFill="1" applyBorder="1" applyAlignment="1">
      <alignment horizontal="center" vertical="center" textRotation="90" wrapText="1"/>
    </xf>
  </cellXfs>
  <cellStyles count="2">
    <cellStyle name="Normal" xfId="0" builtinId="0"/>
    <cellStyle name="Normal 4" xfId="1" xr:uid="{00000000-0005-0000-0000-000001000000}"/>
  </cellStyles>
  <dxfs count="21">
    <dxf>
      <font>
        <color auto="1"/>
      </font>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24" totalsRowShown="0" headerRowDxfId="20" dataDxfId="18" headerRowBorderDxfId="19" tableBorderDxfId="17" totalsRowBorderDxfId="16">
  <sortState xmlns:xlrd2="http://schemas.microsoft.com/office/spreadsheetml/2017/richdata2" ref="A7:J24">
    <sortCondition ref="A6"/>
  </sortState>
  <tableColumns count="11">
    <tableColumn id="1" xr3:uid="{00000000-0010-0000-0000-000001000000}" name="7. Task" dataDxfId="15"/>
    <tableColumn id="2" xr3:uid="{00000000-0010-0000-0000-000002000000}" name="8. Hazard" dataDxfId="14"/>
    <tableColumn id="3" xr3:uid="{00000000-0010-0000-0000-000003000000}" name="9. Severity/ Consequence" dataDxfId="13"/>
    <tableColumn id="4" xr3:uid="{00000000-0010-0000-0000-000004000000}" name="10. Hazard Probability" dataDxfId="12"/>
    <tableColumn id="5" xr3:uid="{00000000-0010-0000-0000-000005000000}" name="11. RAC" dataDxfId="11">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10"/>
    <tableColumn id="7" xr3:uid="{00000000-0010-0000-0000-000007000000}" name="13. Severity/ Consequences" dataDxfId="9"/>
    <tableColumn id="8" xr3:uid="{00000000-0010-0000-0000-000008000000}" name="14. Hazard Probability" dataDxfId="8"/>
    <tableColumn id="9" xr3:uid="{00000000-0010-0000-0000-000009000000}" name="15. RAC" dataDxfId="7">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6"/>
    <tableColumn id="10" xr3:uid="{00000000-0010-0000-0000-00000A000000}" name="17. Hazard Control _x000a_Assigned to:" dataDxfId="5"/>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24"/>
  <sheetViews>
    <sheetView tabSelected="1" zoomScaleNormal="100" zoomScalePageLayoutView="80" workbookViewId="0">
      <selection activeCell="D25" sqref="D25"/>
    </sheetView>
  </sheetViews>
  <sheetFormatPr defaultColWidth="2" defaultRowHeight="15" x14ac:dyDescent="0.25"/>
  <cols>
    <col min="1" max="1" width="30.7109375" style="12" customWidth="1"/>
    <col min="2" max="2" width="25.7109375" style="1" customWidth="1"/>
    <col min="3" max="3" width="12.28515625" style="1" customWidth="1"/>
    <col min="4" max="5" width="13.42578125" style="1" customWidth="1"/>
    <col min="6" max="6" width="50.7109375" style="1" customWidth="1"/>
    <col min="7" max="7" width="12.7109375" style="1" customWidth="1"/>
    <col min="8" max="8" width="13.28515625" style="1" customWidth="1"/>
    <col min="9" max="9" width="13.42578125" style="1" customWidth="1"/>
    <col min="10" max="10" width="10.7109375" style="1" customWidth="1"/>
    <col min="11" max="11" width="25.7109375" style="1" customWidth="1"/>
    <col min="12" max="16384" width="2" style="1"/>
  </cols>
  <sheetData>
    <row r="1" spans="1:11" s="10" customFormat="1" ht="15" customHeight="1" x14ac:dyDescent="0.25">
      <c r="A1" s="75" t="s">
        <v>6</v>
      </c>
      <c r="B1" s="76"/>
      <c r="C1" s="76"/>
      <c r="D1" s="77"/>
      <c r="E1" s="63" t="s">
        <v>33</v>
      </c>
      <c r="F1" s="64"/>
      <c r="G1" s="65"/>
      <c r="H1" s="63" t="s">
        <v>5</v>
      </c>
      <c r="I1" s="64"/>
      <c r="J1" s="64"/>
      <c r="K1" s="65"/>
    </row>
    <row r="2" spans="1:11" ht="30" customHeight="1" thickBot="1" x14ac:dyDescent="0.3">
      <c r="A2" s="78"/>
      <c r="B2" s="79"/>
      <c r="C2" s="79"/>
      <c r="D2" s="80"/>
      <c r="E2" s="66" t="s">
        <v>121</v>
      </c>
      <c r="F2" s="67"/>
      <c r="G2" s="68"/>
      <c r="H2" s="69" t="s">
        <v>119</v>
      </c>
      <c r="I2" s="70"/>
      <c r="J2" s="70"/>
      <c r="K2" s="71"/>
    </row>
    <row r="3" spans="1:11" s="10" customFormat="1" ht="15" customHeight="1" x14ac:dyDescent="0.25">
      <c r="A3" s="63" t="s">
        <v>34</v>
      </c>
      <c r="B3" s="81"/>
      <c r="C3" s="81"/>
      <c r="D3" s="82"/>
      <c r="E3" s="63" t="s">
        <v>4</v>
      </c>
      <c r="F3" s="64"/>
      <c r="G3" s="65"/>
      <c r="H3" s="63" t="s">
        <v>3</v>
      </c>
      <c r="I3" s="64"/>
      <c r="J3" s="64"/>
      <c r="K3" s="65"/>
    </row>
    <row r="4" spans="1:11" ht="43.5" customHeight="1" thickBot="1" x14ac:dyDescent="0.35">
      <c r="A4" s="66" t="s">
        <v>120</v>
      </c>
      <c r="B4" s="83"/>
      <c r="C4" s="83"/>
      <c r="D4" s="84"/>
      <c r="E4" s="69" t="s">
        <v>152</v>
      </c>
      <c r="F4" s="70"/>
      <c r="G4" s="71"/>
      <c r="H4" s="72">
        <v>45322</v>
      </c>
      <c r="I4" s="73"/>
      <c r="J4" s="73"/>
      <c r="K4" s="74"/>
    </row>
    <row r="5" spans="1:11" ht="16.5" customHeight="1" x14ac:dyDescent="0.25">
      <c r="A5" s="60" t="s">
        <v>104</v>
      </c>
      <c r="B5" s="61"/>
      <c r="C5" s="61"/>
      <c r="D5" s="61"/>
      <c r="E5" s="61"/>
      <c r="F5" s="61"/>
      <c r="G5" s="61"/>
      <c r="H5" s="61"/>
      <c r="I5" s="61"/>
      <c r="J5" s="61"/>
      <c r="K5" s="62"/>
    </row>
    <row r="6" spans="1:11" ht="69" customHeight="1" thickBot="1" x14ac:dyDescent="0.3">
      <c r="A6" s="54" t="s">
        <v>7</v>
      </c>
      <c r="B6" s="55"/>
      <c r="C6" s="55"/>
      <c r="D6" s="55"/>
      <c r="E6" s="55"/>
      <c r="F6" s="55"/>
      <c r="G6" s="55"/>
      <c r="H6" s="55"/>
      <c r="I6" s="55"/>
      <c r="J6" s="55"/>
      <c r="K6" s="56"/>
    </row>
    <row r="7" spans="1:11" ht="30" customHeight="1" thickBot="1" x14ac:dyDescent="0.3">
      <c r="A7" s="85" t="s">
        <v>36</v>
      </c>
      <c r="B7" s="86"/>
      <c r="C7" s="86"/>
      <c r="D7" s="86"/>
      <c r="E7" s="87"/>
      <c r="F7" s="29" t="s">
        <v>37</v>
      </c>
      <c r="G7" s="57" t="s">
        <v>38</v>
      </c>
      <c r="H7" s="58"/>
      <c r="I7" s="58"/>
      <c r="J7" s="58"/>
      <c r="K7" s="59"/>
    </row>
    <row r="8" spans="1:11" s="11" customFormat="1" ht="45" customHeight="1" thickBot="1" x14ac:dyDescent="0.25">
      <c r="A8" s="25" t="s">
        <v>39</v>
      </c>
      <c r="B8" s="26" t="s">
        <v>40</v>
      </c>
      <c r="C8" s="27" t="s">
        <v>92</v>
      </c>
      <c r="D8" s="26" t="s">
        <v>93</v>
      </c>
      <c r="E8" s="27" t="s">
        <v>41</v>
      </c>
      <c r="F8" s="27" t="s">
        <v>42</v>
      </c>
      <c r="G8" s="27" t="s">
        <v>95</v>
      </c>
      <c r="H8" s="27" t="s">
        <v>94</v>
      </c>
      <c r="I8" s="26" t="s">
        <v>43</v>
      </c>
      <c r="J8" s="28" t="s">
        <v>44</v>
      </c>
      <c r="K8" s="25" t="s">
        <v>45</v>
      </c>
    </row>
    <row r="9" spans="1:11" s="9" customFormat="1" ht="140.25" customHeight="1" thickBot="1" x14ac:dyDescent="0.3">
      <c r="A9" s="8" t="s">
        <v>123</v>
      </c>
      <c r="B9" s="21" t="s">
        <v>124</v>
      </c>
      <c r="C9" s="44" t="s">
        <v>118</v>
      </c>
      <c r="D9" s="33" t="s">
        <v>81</v>
      </c>
      <c r="E9" s="13" t="str">
        <f>IFERROR(VLOOKUP(Table24757811135[[#This Row],[9. Severity/ Consequence]],'RA Charts'!$C$4:$H$8,MATCH(Table24757811135[[#This Row],[10. Hazard Probability]],'RA Charts'!$C$3:$H$3,0),FALSE),"")</f>
        <v>Moderate</v>
      </c>
      <c r="F9" s="50" t="s">
        <v>125</v>
      </c>
      <c r="G9" s="44" t="s">
        <v>122</v>
      </c>
      <c r="H9" s="33" t="s">
        <v>81</v>
      </c>
      <c r="I9" s="13" t="str">
        <f>IFERROR(VLOOKUP(Table24757811135[[#This Row],[13. Severity/ Consequences]],'RA Charts'!$C$4:$H$8,MATCH(Table24757811135[[#This Row],[14. Hazard Probability]],'RA Charts'!$C$3:$H$3,0),FALSE),"")</f>
        <v>Low</v>
      </c>
      <c r="J9" s="30" t="s">
        <v>74</v>
      </c>
      <c r="K9" s="51" t="s">
        <v>75</v>
      </c>
    </row>
    <row r="10" spans="1:11" s="9" customFormat="1" ht="87.75" customHeight="1" thickBot="1" x14ac:dyDescent="0.3">
      <c r="A10" s="8" t="s">
        <v>130</v>
      </c>
      <c r="B10" s="21" t="s">
        <v>126</v>
      </c>
      <c r="C10" s="45" t="s">
        <v>118</v>
      </c>
      <c r="D10" s="33" t="s">
        <v>81</v>
      </c>
      <c r="E10" s="13" t="str">
        <f>IFERROR(VLOOKUP(Table24757811135[[#This Row],[9. Severity/ Consequence]],'RA Charts'!$C$4:$H$8,MATCH(Table24757811135[[#This Row],[10. Hazard Probability]],'RA Charts'!$C$3:$H$3,0),FALSE),"")</f>
        <v>Moderate</v>
      </c>
      <c r="F10" s="50" t="s">
        <v>127</v>
      </c>
      <c r="G10" s="44" t="s">
        <v>122</v>
      </c>
      <c r="H10" s="33" t="s">
        <v>81</v>
      </c>
      <c r="I10" s="13" t="str">
        <f>IFERROR(VLOOKUP(Table24757811135[[#This Row],[13. Severity/ Consequences]],'RA Charts'!$C$4:$H$8,MATCH(Table24757811135[[#This Row],[14. Hazard Probability]],'RA Charts'!$C$3:$H$3,0),FALSE),"")</f>
        <v>Low</v>
      </c>
      <c r="J10" s="30" t="s">
        <v>74</v>
      </c>
      <c r="K10" s="51" t="s">
        <v>75</v>
      </c>
    </row>
    <row r="11" spans="1:11" s="9" customFormat="1" ht="86.25" customHeight="1" thickBot="1" x14ac:dyDescent="0.3">
      <c r="A11" s="8" t="s">
        <v>129</v>
      </c>
      <c r="B11" s="21" t="s">
        <v>151</v>
      </c>
      <c r="C11" s="44" t="s">
        <v>118</v>
      </c>
      <c r="D11" s="33" t="s">
        <v>0</v>
      </c>
      <c r="E11" s="13" t="str">
        <f>IFERROR(VLOOKUP(Table24757811135[[#This Row],[9. Severity/ Consequence]],'RA Charts'!$C$4:$H$8,MATCH(Table24757811135[[#This Row],[10. Hazard Probability]],'RA Charts'!$C$3:$H$3,0),FALSE),"")</f>
        <v>High</v>
      </c>
      <c r="F11" s="50" t="s">
        <v>128</v>
      </c>
      <c r="G11" s="44" t="s">
        <v>118</v>
      </c>
      <c r="H11" s="33" t="s">
        <v>81</v>
      </c>
      <c r="I11" s="13" t="str">
        <f>IFERROR(VLOOKUP(Table24757811135[[#This Row],[13. Severity/ Consequences]],'RA Charts'!$C$4:$H$8,MATCH(Table24757811135[[#This Row],[14. Hazard Probability]],'RA Charts'!$C$3:$H$3,0),FALSE),"")</f>
        <v>Moderate</v>
      </c>
      <c r="J11" s="30" t="s">
        <v>74</v>
      </c>
      <c r="K11" s="51" t="s">
        <v>75</v>
      </c>
    </row>
    <row r="12" spans="1:11" s="9" customFormat="1" ht="76.5" customHeight="1" thickBot="1" x14ac:dyDescent="0.3">
      <c r="A12" s="8" t="s">
        <v>131</v>
      </c>
      <c r="B12" s="21" t="s">
        <v>132</v>
      </c>
      <c r="C12" s="44" t="s">
        <v>118</v>
      </c>
      <c r="D12" s="33" t="s">
        <v>81</v>
      </c>
      <c r="E12" s="13" t="str">
        <f>IFERROR(VLOOKUP(Table24757811135[[#This Row],[9. Severity/ Consequence]],'RA Charts'!$C$4:$H$8,MATCH(Table24757811135[[#This Row],[10. Hazard Probability]],'RA Charts'!$C$3:$H$3,0),FALSE),"")</f>
        <v>Moderate</v>
      </c>
      <c r="F12" s="50" t="s">
        <v>134</v>
      </c>
      <c r="G12" s="44" t="s">
        <v>122</v>
      </c>
      <c r="H12" s="33" t="s">
        <v>81</v>
      </c>
      <c r="I12" s="13" t="str">
        <f>IFERROR(VLOOKUP(Table24757811135[[#This Row],[13. Severity/ Consequences]],'RA Charts'!$C$4:$H$8,MATCH(Table24757811135[[#This Row],[14. Hazard Probability]],'RA Charts'!$C$3:$H$3,0),FALSE),"")</f>
        <v>Low</v>
      </c>
      <c r="J12" s="30" t="s">
        <v>74</v>
      </c>
      <c r="K12" s="51" t="s">
        <v>75</v>
      </c>
    </row>
    <row r="13" spans="1:11" s="9" customFormat="1" ht="84.6" customHeight="1" thickBot="1" x14ac:dyDescent="0.3">
      <c r="A13" s="21" t="s">
        <v>133</v>
      </c>
      <c r="B13" s="52" t="s">
        <v>136</v>
      </c>
      <c r="C13" s="44" t="s">
        <v>118</v>
      </c>
      <c r="D13" s="33" t="s">
        <v>0</v>
      </c>
      <c r="E13" s="13" t="str">
        <f>IFERROR(VLOOKUP(Table24757811135[[#This Row],[9. Severity/ Consequence]],'RA Charts'!$C$4:$H$8,MATCH(Table24757811135[[#This Row],[10. Hazard Probability]],'RA Charts'!$C$3:$H$3,0),FALSE),"")</f>
        <v>High</v>
      </c>
      <c r="F13" s="50" t="s">
        <v>135</v>
      </c>
      <c r="G13" s="44" t="s">
        <v>122</v>
      </c>
      <c r="H13" s="33" t="s">
        <v>81</v>
      </c>
      <c r="I13" s="13" t="str">
        <f>IFERROR(VLOOKUP(Table24757811135[[#This Row],[13. Severity/ Consequences]],'RA Charts'!$C$4:$H$8,MATCH(Table24757811135[[#This Row],[14. Hazard Probability]],'RA Charts'!$C$3:$H$3,0),FALSE),"")</f>
        <v>Low</v>
      </c>
      <c r="J13" s="30" t="s">
        <v>74</v>
      </c>
      <c r="K13" s="51" t="s">
        <v>75</v>
      </c>
    </row>
    <row r="14" spans="1:11" s="9" customFormat="1" ht="138.75" customHeight="1" thickBot="1" x14ac:dyDescent="0.3">
      <c r="A14" s="8" t="s">
        <v>137</v>
      </c>
      <c r="B14" s="21" t="s">
        <v>141</v>
      </c>
      <c r="C14" s="46" t="s">
        <v>118</v>
      </c>
      <c r="D14" s="33" t="s">
        <v>0</v>
      </c>
      <c r="E14" s="13" t="str">
        <f>IFERROR(VLOOKUP(Table24757811135[[#This Row],[9. Severity/ Consequence]],'RA Charts'!$C$4:$H$8,MATCH(Table24757811135[[#This Row],[10. Hazard Probability]],'RA Charts'!$C$3:$H$3,0),FALSE),"")</f>
        <v>High</v>
      </c>
      <c r="F14" s="50" t="s">
        <v>142</v>
      </c>
      <c r="G14" s="46" t="s">
        <v>122</v>
      </c>
      <c r="H14" s="33" t="s">
        <v>81</v>
      </c>
      <c r="I14" s="24" t="str">
        <f>IFERROR(VLOOKUP(Table24757811135[[#This Row],[13. Severity/ Consequences]],'RA Charts'!$C$4:$H$8,MATCH(Table24757811135[[#This Row],[14. Hazard Probability]],'RA Charts'!$C$3:$H$3,0),FALSE),"")</f>
        <v>Low</v>
      </c>
      <c r="J14" s="30" t="s">
        <v>74</v>
      </c>
      <c r="K14" s="51" t="s">
        <v>75</v>
      </c>
    </row>
    <row r="15" spans="1:11" s="9" customFormat="1" ht="101.45" customHeight="1" thickBot="1" x14ac:dyDescent="0.3">
      <c r="A15" s="8" t="s">
        <v>138</v>
      </c>
      <c r="B15" s="21" t="s">
        <v>139</v>
      </c>
      <c r="C15" s="46" t="s">
        <v>118</v>
      </c>
      <c r="D15" s="33" t="s">
        <v>81</v>
      </c>
      <c r="E15" s="13" t="str">
        <f>IFERROR(VLOOKUP(Table24757811135[[#This Row],[9. Severity/ Consequence]],'RA Charts'!$C$4:$H$8,MATCH(Table24757811135[[#This Row],[10. Hazard Probability]],'RA Charts'!$C$3:$H$3,0),FALSE),"")</f>
        <v>Moderate</v>
      </c>
      <c r="F15" s="19" t="s">
        <v>140</v>
      </c>
      <c r="G15" s="46" t="s">
        <v>118</v>
      </c>
      <c r="H15" s="33" t="s">
        <v>83</v>
      </c>
      <c r="I15" s="24" t="str">
        <f>IFERROR(VLOOKUP(Table24757811135[[#This Row],[13. Severity/ Consequences]],'RA Charts'!$C$4:$H$8,MATCH(Table24757811135[[#This Row],[14. Hazard Probability]],'RA Charts'!$C$3:$H$3,0),FALSE),"")</f>
        <v>Low</v>
      </c>
      <c r="J15" s="30" t="s">
        <v>74</v>
      </c>
      <c r="K15" s="51" t="s">
        <v>75</v>
      </c>
    </row>
    <row r="16" spans="1:11" s="9" customFormat="1" ht="108.75" customHeight="1" thickBot="1" x14ac:dyDescent="0.3">
      <c r="A16" s="53" t="s">
        <v>144</v>
      </c>
      <c r="B16" s="21" t="s">
        <v>143</v>
      </c>
      <c r="C16" s="46" t="s">
        <v>145</v>
      </c>
      <c r="D16" s="33" t="s">
        <v>81</v>
      </c>
      <c r="E16" s="13" t="str">
        <f>IFERROR(VLOOKUP(Table24757811135[[#This Row],[9. Severity/ Consequence]],'RA Charts'!$C$4:$H$8,MATCH(Table24757811135[[#This Row],[10. Hazard Probability]],'RA Charts'!$C$3:$H$3,0),FALSE),"")</f>
        <v>High</v>
      </c>
      <c r="F16" s="19" t="s">
        <v>150</v>
      </c>
      <c r="G16" s="46" t="s">
        <v>118</v>
      </c>
      <c r="H16" s="33" t="s">
        <v>81</v>
      </c>
      <c r="I16" s="24" t="str">
        <f>IFERROR(VLOOKUP(Table24757811135[[#This Row],[13. Severity/ Consequences]],'RA Charts'!$C$4:$H$8,MATCH(Table24757811135[[#This Row],[14. Hazard Probability]],'RA Charts'!$C$3:$H$3,0),FALSE),"")</f>
        <v>Moderate</v>
      </c>
      <c r="J16" s="30" t="s">
        <v>74</v>
      </c>
      <c r="K16" s="20" t="s">
        <v>75</v>
      </c>
    </row>
    <row r="17" spans="1:11" s="9" customFormat="1" ht="126.75" customHeight="1" thickBot="1" x14ac:dyDescent="0.3">
      <c r="A17" s="32"/>
      <c r="B17" s="22"/>
      <c r="C17" s="46"/>
      <c r="D17" s="33"/>
      <c r="E17" s="13" t="str">
        <f>IFERROR(VLOOKUP(Table24757811135[[#This Row],[9. Severity/ Consequence]],'RA Charts'!$C$4:$H$8,MATCH(Table24757811135[[#This Row],[10. Hazard Probability]],'RA Charts'!$C$3:$H$3,0),FALSE),"")</f>
        <v/>
      </c>
      <c r="F17" s="19" t="s">
        <v>146</v>
      </c>
      <c r="G17" s="46"/>
      <c r="H17" s="33"/>
      <c r="I17" s="24" t="str">
        <f>IFERROR(VLOOKUP(Table24757811135[[#This Row],[13. Severity/ Consequences]],'RA Charts'!$C$4:$H$8,MATCH(Table24757811135[[#This Row],[14. Hazard Probability]],'RA Charts'!$C$3:$H$3,0),FALSE),"")</f>
        <v/>
      </c>
      <c r="J17" s="31"/>
      <c r="K17" s="20"/>
    </row>
    <row r="18" spans="1:11" s="9" customFormat="1" ht="132" customHeight="1" thickBot="1" x14ac:dyDescent="0.3">
      <c r="A18" s="32"/>
      <c r="B18" s="22"/>
      <c r="C18" s="46"/>
      <c r="D18" s="33"/>
      <c r="E18" s="13" t="str">
        <f>IFERROR(VLOOKUP(Table24757811135[[#This Row],[9. Severity/ Consequence]],'RA Charts'!$C$4:$H$8,MATCH(Table24757811135[[#This Row],[10. Hazard Probability]],'RA Charts'!$C$3:$H$3,0),FALSE),"")</f>
        <v/>
      </c>
      <c r="F18" s="19" t="s">
        <v>147</v>
      </c>
      <c r="G18" s="46"/>
      <c r="H18" s="33"/>
      <c r="I18" s="24" t="str">
        <f>IFERROR(VLOOKUP(Table24757811135[[#This Row],[13. Severity/ Consequences]],'RA Charts'!$C$4:$H$8,MATCH(Table24757811135[[#This Row],[14. Hazard Probability]],'RA Charts'!$C$3:$H$3,0),FALSE),"")</f>
        <v/>
      </c>
      <c r="J18" s="31"/>
      <c r="K18" s="20"/>
    </row>
    <row r="19" spans="1:11" s="9" customFormat="1" ht="49.5" customHeight="1" thickBot="1" x14ac:dyDescent="0.3">
      <c r="A19" s="32"/>
      <c r="B19" s="22"/>
      <c r="C19" s="46"/>
      <c r="D19" s="33"/>
      <c r="E19" s="13" t="str">
        <f>IFERROR(VLOOKUP(Table24757811135[[#This Row],[9. Severity/ Consequence]],'RA Charts'!$C$4:$H$8,MATCH(Table24757811135[[#This Row],[10. Hazard Probability]],'RA Charts'!$C$3:$H$3,0),FALSE),"")</f>
        <v/>
      </c>
      <c r="F19" s="19" t="s">
        <v>148</v>
      </c>
      <c r="G19" s="46"/>
      <c r="H19" s="33"/>
      <c r="I19" s="24" t="str">
        <f>IFERROR(VLOOKUP(Table24757811135[[#This Row],[13. Severity/ Consequences]],'RA Charts'!$C$4:$H$8,MATCH(Table24757811135[[#This Row],[14. Hazard Probability]],'RA Charts'!$C$3:$H$3,0),FALSE),"")</f>
        <v/>
      </c>
      <c r="J19" s="31"/>
      <c r="K19" s="20"/>
    </row>
    <row r="20" spans="1:11" s="9" customFormat="1" ht="30" customHeight="1" thickBot="1" x14ac:dyDescent="0.3">
      <c r="A20" s="32"/>
      <c r="B20" s="22"/>
      <c r="C20" s="46"/>
      <c r="D20" s="33"/>
      <c r="E20" s="13" t="str">
        <f>IFERROR(VLOOKUP(Table24757811135[[#This Row],[9. Severity/ Consequence]],'RA Charts'!$C$4:$H$8,MATCH(Table24757811135[[#This Row],[10. Hazard Probability]],'RA Charts'!$C$3:$H$3,0),FALSE),"")</f>
        <v/>
      </c>
      <c r="F20" s="19" t="s">
        <v>149</v>
      </c>
      <c r="G20" s="46"/>
      <c r="H20" s="33"/>
      <c r="I20" s="24" t="str">
        <f>IFERROR(VLOOKUP(Table24757811135[[#This Row],[13. Severity/ Consequences]],'RA Charts'!$C$4:$H$8,MATCH(Table24757811135[[#This Row],[14. Hazard Probability]],'RA Charts'!$C$3:$H$3,0),FALSE),"")</f>
        <v/>
      </c>
      <c r="J20" s="31"/>
      <c r="K20" s="20"/>
    </row>
    <row r="21" spans="1:11" s="9" customFormat="1" ht="19.5" customHeight="1" thickBot="1" x14ac:dyDescent="0.3">
      <c r="A21" s="32"/>
      <c r="B21" s="22"/>
      <c r="C21" s="46"/>
      <c r="D21" s="33"/>
      <c r="E21" s="13" t="str">
        <f>IFERROR(VLOOKUP(Table24757811135[[#This Row],[9. Severity/ Consequence]],'RA Charts'!$C$4:$H$8,MATCH(Table24757811135[[#This Row],[10. Hazard Probability]],'RA Charts'!$C$3:$H$3,0),FALSE),"")</f>
        <v/>
      </c>
      <c r="F21" s="23"/>
      <c r="G21" s="46"/>
      <c r="H21" s="33"/>
      <c r="I21" s="24" t="str">
        <f>IFERROR(VLOOKUP(Table24757811135[[#This Row],[13. Severity/ Consequences]],'RA Charts'!$C$4:$H$8,MATCH(Table24757811135[[#This Row],[14. Hazard Probability]],'RA Charts'!$C$3:$H$3,0),FALSE),"")</f>
        <v/>
      </c>
      <c r="J21" s="31"/>
      <c r="K21" s="20"/>
    </row>
    <row r="22" spans="1:11" s="9" customFormat="1" ht="20.100000000000001" customHeight="1" thickBot="1" x14ac:dyDescent="0.3">
      <c r="A22" s="32"/>
      <c r="B22" s="22"/>
      <c r="C22" s="46"/>
      <c r="D22" s="33"/>
      <c r="E22" s="13" t="str">
        <f>IFERROR(VLOOKUP(Table24757811135[[#This Row],[9. Severity/ Consequence]],'RA Charts'!$C$4:$H$8,MATCH(Table24757811135[[#This Row],[10. Hazard Probability]],'RA Charts'!$C$3:$H$3,0),FALSE),"")</f>
        <v/>
      </c>
      <c r="F22" s="23"/>
      <c r="G22" s="46"/>
      <c r="H22" s="33"/>
      <c r="I22" s="24" t="str">
        <f>IFERROR(VLOOKUP(Table24757811135[[#This Row],[13. Severity/ Consequences]],'RA Charts'!$C$4:$H$8,MATCH(Table24757811135[[#This Row],[14. Hazard Probability]],'RA Charts'!$C$3:$H$3,0),FALSE),"")</f>
        <v/>
      </c>
      <c r="J22" s="31"/>
      <c r="K22" s="20"/>
    </row>
    <row r="23" spans="1:11" s="9" customFormat="1" ht="20.100000000000001" customHeight="1" thickBot="1" x14ac:dyDescent="0.3">
      <c r="A23" s="32"/>
      <c r="B23" s="22"/>
      <c r="C23" s="46"/>
      <c r="D23" s="33"/>
      <c r="E23" s="13" t="str">
        <f>IFERROR(VLOOKUP(Table24757811135[[#This Row],[9. Severity/ Consequence]],'RA Charts'!$C$4:$H$8,MATCH(Table24757811135[[#This Row],[10. Hazard Probability]],'RA Charts'!$C$3:$H$3,0),FALSE),"")</f>
        <v/>
      </c>
      <c r="F23" s="23"/>
      <c r="G23" s="46"/>
      <c r="H23" s="33"/>
      <c r="I23" s="24" t="str">
        <f>IFERROR(VLOOKUP(Table24757811135[[#This Row],[13. Severity/ Consequences]],'RA Charts'!$C$4:$H$8,MATCH(Table24757811135[[#This Row],[14. Hazard Probability]],'RA Charts'!$C$3:$H$3,0),FALSE),"")</f>
        <v/>
      </c>
      <c r="J23" s="31"/>
      <c r="K23" s="20"/>
    </row>
    <row r="24" spans="1:11" s="9" customFormat="1" ht="20.100000000000001" customHeight="1" thickBot="1" x14ac:dyDescent="0.3">
      <c r="A24" s="32"/>
      <c r="B24" s="22"/>
      <c r="C24" s="46"/>
      <c r="D24" s="33"/>
      <c r="E24" s="13" t="str">
        <f>IFERROR(VLOOKUP(Table24757811135[[#This Row],[9. Severity/ Consequence]],'RA Charts'!$C$4:$H$8,MATCH(Table24757811135[[#This Row],[10. Hazard Probability]],'RA Charts'!$C$3:$H$3,0),FALSE),"")</f>
        <v/>
      </c>
      <c r="F24" s="23"/>
      <c r="G24" s="46"/>
      <c r="H24" s="33"/>
      <c r="I24" s="24" t="str">
        <f>IFERROR(VLOOKUP(Table24757811135[[#This Row],[13. Severity/ Consequences]],'RA Charts'!$C$4:$H$8,MATCH(Table24757811135[[#This Row],[14. Hazard Probability]],'RA Charts'!$C$3:$H$3,0),FALSE),"")</f>
        <v/>
      </c>
      <c r="J24" s="31"/>
      <c r="K24" s="20"/>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24 I9:I24">
    <cfRule type="cellIs" dxfId="4" priority="40" operator="equal">
      <formula>"Extremely High"</formula>
    </cfRule>
    <cfRule type="cellIs" dxfId="3" priority="47" operator="equal">
      <formula>"High"</formula>
    </cfRule>
    <cfRule type="cellIs" dxfId="2" priority="50" operator="equal">
      <formula>"Moderate"</formula>
    </cfRule>
    <cfRule type="cellIs" dxfId="1" priority="143" operator="equal">
      <formula>"Low"</formula>
    </cfRule>
  </conditionalFormatting>
  <dataValidations xWindow="1375" yWindow="481" count="7">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A13 B9:B12 B14:B1048576" xr:uid="{00000000-0002-0000-0000-000002000000}">
      <formula1>#REF!</formula1>
    </dataValidation>
    <dataValidation type="list" allowBlank="1" showInputMessage="1" showErrorMessage="1" prompt="Is this Risk necessary?" sqref="J9:J24" xr:uid="{00000000-0002-0000-0000-000003000000}">
      <formula1>"Yes,No"</formula1>
    </dataValidation>
    <dataValidation allowBlank="1" showInputMessage="1" showErrorMessage="1" prompt="Actions that will change the probability and / or the consequence" sqref="F9:F24" xr:uid="{00000000-0002-0000-0000-000004000000}"/>
    <dataValidation allowBlank="1" showInputMessage="1" showErrorMessage="1" prompt="List the Tasks that will be implemented to achieve the objective." sqref="A9:A24" xr:uid="{00000000-0002-0000-0000-000005000000}"/>
    <dataValidation allowBlank="1" showInputMessage="1" showErrorMessage="1" prompt="Assigned Risk Level" sqref="E9:E24 I9:I24" xr:uid="{00000000-0002-0000-0000-000006000000}"/>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1375" yWindow="481" count="2">
        <x14:dataValidation type="list" allowBlank="1" showInputMessage="1" showErrorMessage="1" error="Select one from list" prompt="An event's potential consequences measured in terms of degree." xr:uid="{00000000-0002-0000-0000-000008000000}">
          <x14:formula1>
            <xm:f>'RA Charts'!$D$3:$H$3</xm:f>
          </x14:formula1>
          <xm:sqref>D9:D24 H9:H24</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C9:C24 G9:G24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zoomScale="60" zoomScaleNormal="60" workbookViewId="0">
      <selection activeCell="B40" sqref="B40"/>
    </sheetView>
  </sheetViews>
  <sheetFormatPr defaultColWidth="8.7109375" defaultRowHeight="15" x14ac:dyDescent="0.25"/>
  <cols>
    <col min="1" max="1" width="13.28515625" style="15" customWidth="1"/>
    <col min="2" max="2" width="110.42578125" style="14" bestFit="1" customWidth="1"/>
    <col min="6" max="6" width="128.28515625" bestFit="1" customWidth="1"/>
  </cols>
  <sheetData>
    <row r="1" spans="1:3" ht="30" x14ac:dyDescent="0.25">
      <c r="B1" s="16" t="s">
        <v>98</v>
      </c>
    </row>
    <row r="3" spans="1:3" x14ac:dyDescent="0.25">
      <c r="A3" s="15" t="s">
        <v>28</v>
      </c>
      <c r="B3" s="14" t="s">
        <v>30</v>
      </c>
    </row>
    <row r="4" spans="1:3" x14ac:dyDescent="0.25">
      <c r="A4" s="15" t="s">
        <v>29</v>
      </c>
      <c r="B4" s="14" t="s">
        <v>31</v>
      </c>
    </row>
    <row r="5" spans="1:3" x14ac:dyDescent="0.25">
      <c r="A5" s="15" t="s">
        <v>12</v>
      </c>
      <c r="B5" s="14" t="s">
        <v>35</v>
      </c>
    </row>
    <row r="6" spans="1:3" x14ac:dyDescent="0.25">
      <c r="A6" s="15" t="s">
        <v>13</v>
      </c>
      <c r="B6" s="14" t="s">
        <v>14</v>
      </c>
    </row>
    <row r="7" spans="1:3" x14ac:dyDescent="0.25">
      <c r="A7" s="15" t="s">
        <v>15</v>
      </c>
      <c r="B7" s="14" t="s">
        <v>16</v>
      </c>
    </row>
    <row r="8" spans="1:3" ht="45" x14ac:dyDescent="0.25">
      <c r="A8" s="15" t="s">
        <v>17</v>
      </c>
      <c r="B8" s="14" t="s">
        <v>57</v>
      </c>
    </row>
    <row r="9" spans="1:3" x14ac:dyDescent="0.25">
      <c r="B9" s="14" t="s">
        <v>58</v>
      </c>
    </row>
    <row r="10" spans="1:3" x14ac:dyDescent="0.25">
      <c r="A10" s="15" t="s">
        <v>18</v>
      </c>
      <c r="B10" s="14" t="s">
        <v>52</v>
      </c>
    </row>
    <row r="11" spans="1:3" x14ac:dyDescent="0.25">
      <c r="A11" s="15" t="s">
        <v>53</v>
      </c>
      <c r="B11" s="14" t="s">
        <v>46</v>
      </c>
    </row>
    <row r="12" spans="1:3" x14ac:dyDescent="0.25">
      <c r="A12" s="15" t="s">
        <v>19</v>
      </c>
      <c r="B12" s="14" t="s">
        <v>47</v>
      </c>
      <c r="C12" s="14"/>
    </row>
    <row r="13" spans="1:3" x14ac:dyDescent="0.25">
      <c r="A13" s="15" t="s">
        <v>20</v>
      </c>
      <c r="B13" s="14" t="s">
        <v>49</v>
      </c>
    </row>
    <row r="14" spans="1:3" ht="15.75" customHeight="1" x14ac:dyDescent="0.25">
      <c r="A14" s="15" t="s">
        <v>21</v>
      </c>
      <c r="B14" s="14" t="s">
        <v>54</v>
      </c>
    </row>
    <row r="15" spans="1:3" x14ac:dyDescent="0.25">
      <c r="B15" s="14" t="s">
        <v>59</v>
      </c>
    </row>
    <row r="16" spans="1:3" ht="29.25" customHeight="1" x14ac:dyDescent="0.25">
      <c r="A16" s="15" t="s">
        <v>22</v>
      </c>
      <c r="B16" s="14" t="s">
        <v>55</v>
      </c>
    </row>
    <row r="17" spans="1:3" x14ac:dyDescent="0.25">
      <c r="B17" s="14" t="s">
        <v>56</v>
      </c>
    </row>
    <row r="18" spans="1:3" x14ac:dyDescent="0.25">
      <c r="A18" s="15" t="s">
        <v>23</v>
      </c>
      <c r="B18" s="14" t="s">
        <v>50</v>
      </c>
      <c r="C18" s="14"/>
    </row>
    <row r="19" spans="1:3" x14ac:dyDescent="0.25">
      <c r="A19" s="15" t="s">
        <v>24</v>
      </c>
      <c r="B19" s="14" t="s">
        <v>48</v>
      </c>
    </row>
    <row r="20" spans="1:3" ht="30" x14ac:dyDescent="0.25">
      <c r="A20" s="15" t="s">
        <v>25</v>
      </c>
      <c r="B20" s="14" t="s">
        <v>60</v>
      </c>
    </row>
    <row r="21" spans="1:3" ht="32.1" customHeight="1" x14ac:dyDescent="0.25">
      <c r="A21" s="15" t="s">
        <v>26</v>
      </c>
      <c r="B21" s="16" t="s">
        <v>96</v>
      </c>
    </row>
    <row r="22" spans="1:3" x14ac:dyDescent="0.25">
      <c r="A22" s="15" t="s">
        <v>27</v>
      </c>
      <c r="B22" s="14" t="s">
        <v>51</v>
      </c>
    </row>
    <row r="26" spans="1:3" x14ac:dyDescent="0.25">
      <c r="A26" s="17" t="s">
        <v>115</v>
      </c>
    </row>
    <row r="27" spans="1:3" ht="30" x14ac:dyDescent="0.25">
      <c r="A27" s="15" t="s">
        <v>2</v>
      </c>
      <c r="B27" s="14" t="s">
        <v>76</v>
      </c>
    </row>
    <row r="28" spans="1:3" ht="30" x14ac:dyDescent="0.25">
      <c r="A28" s="15" t="s">
        <v>1</v>
      </c>
      <c r="B28" s="14" t="s">
        <v>101</v>
      </c>
    </row>
    <row r="29" spans="1:3" x14ac:dyDescent="0.25">
      <c r="A29" s="15" t="s">
        <v>78</v>
      </c>
      <c r="B29" t="s">
        <v>116</v>
      </c>
    </row>
    <row r="30" spans="1:3" x14ac:dyDescent="0.25">
      <c r="A30" s="15" t="s">
        <v>79</v>
      </c>
      <c r="B30" s="14" t="s">
        <v>103</v>
      </c>
    </row>
    <row r="32" spans="1:3" x14ac:dyDescent="0.25">
      <c r="A32" s="17" t="s">
        <v>32</v>
      </c>
    </row>
    <row r="33" spans="1:2" x14ac:dyDescent="0.25">
      <c r="A33" s="15" t="s">
        <v>80</v>
      </c>
      <c r="B33" s="47" t="s">
        <v>84</v>
      </c>
    </row>
    <row r="34" spans="1:2" x14ac:dyDescent="0.25">
      <c r="A34" s="15" t="s">
        <v>0</v>
      </c>
      <c r="B34" s="47" t="s">
        <v>85</v>
      </c>
    </row>
    <row r="35" spans="1:2" x14ac:dyDescent="0.25">
      <c r="A35" s="15" t="s">
        <v>81</v>
      </c>
      <c r="B35" s="47" t="s">
        <v>86</v>
      </c>
    </row>
    <row r="36" spans="1:2" x14ac:dyDescent="0.25">
      <c r="A36" s="15" t="s">
        <v>82</v>
      </c>
      <c r="B36" s="47" t="s">
        <v>87</v>
      </c>
    </row>
    <row r="37" spans="1:2" x14ac:dyDescent="0.25">
      <c r="A37" s="15" t="s">
        <v>83</v>
      </c>
      <c r="B37" s="47" t="s">
        <v>88</v>
      </c>
    </row>
    <row r="39" spans="1:2" x14ac:dyDescent="0.25">
      <c r="A39" s="17" t="s">
        <v>117</v>
      </c>
    </row>
    <row r="40" spans="1:2" x14ac:dyDescent="0.25">
      <c r="A40" s="15" t="s">
        <v>32</v>
      </c>
      <c r="B40" s="18" t="s">
        <v>68</v>
      </c>
    </row>
    <row r="41" spans="1:2" x14ac:dyDescent="0.25">
      <c r="A41" s="15" t="s">
        <v>63</v>
      </c>
      <c r="B41" t="s">
        <v>70</v>
      </c>
    </row>
    <row r="42" spans="1:2" x14ac:dyDescent="0.25">
      <c r="A42" s="15" t="s">
        <v>61</v>
      </c>
      <c r="B42" t="s">
        <v>71</v>
      </c>
    </row>
    <row r="43" spans="1:2" ht="28.5" customHeight="1" x14ac:dyDescent="0.25">
      <c r="A43" s="16" t="s">
        <v>62</v>
      </c>
      <c r="B43" t="s">
        <v>69</v>
      </c>
    </row>
    <row r="44" spans="1:2" x14ac:dyDescent="0.25">
      <c r="A44" s="15" t="s">
        <v>64</v>
      </c>
      <c r="B44" t="s">
        <v>77</v>
      </c>
    </row>
    <row r="45" spans="1:2" x14ac:dyDescent="0.25">
      <c r="A45" s="15"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19" zoomScale="180" zoomScaleNormal="180" workbookViewId="0">
      <selection activeCell="H3" sqref="H3"/>
    </sheetView>
  </sheetViews>
  <sheetFormatPr defaultColWidth="16.7109375" defaultRowHeight="30" customHeight="1" x14ac:dyDescent="0.25"/>
  <cols>
    <col min="1" max="1" width="8.7109375" style="1" customWidth="1"/>
    <col min="2" max="2" width="11.28515625" style="1" customWidth="1"/>
    <col min="3" max="3" width="28.7109375" style="1" customWidth="1"/>
    <col min="4" max="8" width="16.7109375" style="1"/>
    <col min="9" max="9" width="8.7109375" style="1" customWidth="1"/>
    <col min="10" max="10" width="16.7109375" style="1"/>
    <col min="11" max="11" width="21.7109375" style="1" customWidth="1"/>
    <col min="12" max="12" width="16.7109375" style="1"/>
    <col min="13" max="13" width="22.7109375" style="1" customWidth="1"/>
    <col min="14" max="16384" width="16.7109375" style="1"/>
  </cols>
  <sheetData>
    <row r="1" spans="2:15" ht="30" customHeight="1" thickBot="1" x14ac:dyDescent="0.3"/>
    <row r="2" spans="2:15" ht="48" customHeight="1" thickBot="1" x14ac:dyDescent="0.4">
      <c r="B2" s="125" t="s">
        <v>8</v>
      </c>
      <c r="C2" s="126"/>
      <c r="D2" s="116" t="s">
        <v>110</v>
      </c>
      <c r="E2" s="117"/>
      <c r="F2" s="117"/>
      <c r="G2" s="117"/>
      <c r="H2" s="118"/>
      <c r="J2" s="88" t="s">
        <v>10</v>
      </c>
      <c r="K2" s="89"/>
      <c r="L2" s="89"/>
      <c r="M2" s="89"/>
      <c r="N2" s="48"/>
      <c r="O2" s="48"/>
    </row>
    <row r="3" spans="2:15" ht="21.75" customHeight="1" thickBot="1" x14ac:dyDescent="0.3">
      <c r="B3" s="125"/>
      <c r="C3" s="127"/>
      <c r="D3" s="42" t="s">
        <v>80</v>
      </c>
      <c r="E3" s="42" t="s">
        <v>0</v>
      </c>
      <c r="F3" s="43" t="s">
        <v>81</v>
      </c>
      <c r="G3" s="43" t="s">
        <v>82</v>
      </c>
      <c r="H3" s="43" t="s">
        <v>83</v>
      </c>
      <c r="J3" s="90"/>
      <c r="K3" s="90"/>
      <c r="L3" s="90"/>
      <c r="M3" s="90"/>
      <c r="N3" s="49"/>
      <c r="O3" s="49"/>
    </row>
    <row r="4" spans="2:15" ht="27.75" customHeight="1" thickBot="1" x14ac:dyDescent="0.3">
      <c r="B4" s="126"/>
      <c r="C4" s="127"/>
      <c r="D4" s="39" t="s">
        <v>105</v>
      </c>
      <c r="E4" s="39" t="s">
        <v>106</v>
      </c>
      <c r="F4" s="40" t="s">
        <v>107</v>
      </c>
      <c r="G4" s="41" t="s">
        <v>108</v>
      </c>
      <c r="H4" s="41" t="s">
        <v>109</v>
      </c>
      <c r="J4" s="97" t="s">
        <v>9</v>
      </c>
      <c r="K4" s="97"/>
      <c r="L4" s="91" t="s">
        <v>67</v>
      </c>
      <c r="M4" s="91"/>
      <c r="N4" s="92"/>
      <c r="O4" s="92"/>
    </row>
    <row r="5" spans="2:15" ht="60" customHeight="1" thickBot="1" x14ac:dyDescent="0.3">
      <c r="B5" s="128" t="s">
        <v>99</v>
      </c>
      <c r="C5" s="35" t="s">
        <v>111</v>
      </c>
      <c r="D5" s="36" t="s">
        <v>89</v>
      </c>
      <c r="E5" s="36" t="s">
        <v>89</v>
      </c>
      <c r="F5" s="36" t="s">
        <v>89</v>
      </c>
      <c r="G5" s="37" t="s">
        <v>90</v>
      </c>
      <c r="H5" s="38" t="s">
        <v>78</v>
      </c>
      <c r="J5" s="93" t="s">
        <v>89</v>
      </c>
      <c r="K5" s="93"/>
      <c r="L5" s="98" t="s">
        <v>100</v>
      </c>
      <c r="M5" s="98"/>
      <c r="N5" s="95"/>
      <c r="O5" s="95"/>
    </row>
    <row r="6" spans="2:15" ht="60" customHeight="1" thickBot="1" x14ac:dyDescent="0.3">
      <c r="B6" s="128"/>
      <c r="C6" s="35" t="s">
        <v>112</v>
      </c>
      <c r="D6" s="4" t="s">
        <v>89</v>
      </c>
      <c r="E6" s="4" t="s">
        <v>89</v>
      </c>
      <c r="F6" s="5" t="s">
        <v>90</v>
      </c>
      <c r="G6" s="6" t="s">
        <v>78</v>
      </c>
      <c r="H6" s="6" t="s">
        <v>78</v>
      </c>
      <c r="J6" s="94" t="s">
        <v>90</v>
      </c>
      <c r="K6" s="94"/>
      <c r="L6" s="98" t="s">
        <v>100</v>
      </c>
      <c r="M6" s="98"/>
      <c r="N6" s="96"/>
      <c r="O6" s="96"/>
    </row>
    <row r="7" spans="2:15" ht="60" customHeight="1" thickBot="1" x14ac:dyDescent="0.3">
      <c r="B7" s="128"/>
      <c r="C7" s="35" t="s">
        <v>113</v>
      </c>
      <c r="D7" s="5" t="s">
        <v>90</v>
      </c>
      <c r="E7" s="5" t="s">
        <v>90</v>
      </c>
      <c r="F7" s="6" t="s">
        <v>78</v>
      </c>
      <c r="G7" s="7" t="s">
        <v>91</v>
      </c>
      <c r="H7" s="7" t="s">
        <v>91</v>
      </c>
      <c r="J7" s="100" t="s">
        <v>78</v>
      </c>
      <c r="K7" s="100"/>
      <c r="L7" s="98" t="s">
        <v>66</v>
      </c>
      <c r="M7" s="98"/>
      <c r="N7" s="96"/>
      <c r="O7" s="96"/>
    </row>
    <row r="8" spans="2:15" ht="60" customHeight="1" thickBot="1" x14ac:dyDescent="0.3">
      <c r="B8" s="128"/>
      <c r="C8" s="35" t="s">
        <v>114</v>
      </c>
      <c r="D8" s="6" t="s">
        <v>78</v>
      </c>
      <c r="E8" s="6" t="s">
        <v>78</v>
      </c>
      <c r="F8" s="7" t="s">
        <v>91</v>
      </c>
      <c r="G8" s="7" t="s">
        <v>91</v>
      </c>
      <c r="H8" s="7" t="s">
        <v>91</v>
      </c>
      <c r="J8" s="99" t="s">
        <v>91</v>
      </c>
      <c r="K8" s="99"/>
      <c r="L8" s="98" t="s">
        <v>11</v>
      </c>
      <c r="M8" s="98"/>
      <c r="N8" s="96"/>
      <c r="O8" s="96"/>
    </row>
    <row r="9" spans="2:15" ht="30" customHeight="1" x14ac:dyDescent="0.25">
      <c r="B9" s="119" t="s">
        <v>73</v>
      </c>
      <c r="C9" s="120"/>
      <c r="D9" s="120"/>
      <c r="E9" s="120"/>
      <c r="F9" s="120"/>
      <c r="G9" s="120"/>
      <c r="H9" s="121"/>
      <c r="J9" s="34"/>
      <c r="K9" s="34"/>
      <c r="L9" s="34"/>
      <c r="M9" s="34"/>
      <c r="N9" s="34"/>
      <c r="O9" s="34"/>
    </row>
    <row r="10" spans="2:15" ht="30" customHeight="1" thickBot="1" x14ac:dyDescent="0.3">
      <c r="B10" s="122"/>
      <c r="C10" s="123"/>
      <c r="D10" s="123"/>
      <c r="E10" s="123"/>
      <c r="F10" s="123"/>
      <c r="G10" s="123"/>
      <c r="H10" s="124"/>
      <c r="I10" s="2"/>
    </row>
    <row r="11" spans="2:15" ht="42" customHeight="1" thickBot="1" x14ac:dyDescent="0.3">
      <c r="B11" s="108" t="s">
        <v>2</v>
      </c>
      <c r="C11" s="109"/>
      <c r="D11" s="110" t="s">
        <v>76</v>
      </c>
      <c r="E11" s="111"/>
      <c r="F11" s="111"/>
      <c r="G11" s="111"/>
      <c r="H11" s="112"/>
    </row>
    <row r="12" spans="2:15" ht="30" customHeight="1" thickBot="1" x14ac:dyDescent="0.3">
      <c r="B12" s="101" t="s">
        <v>1</v>
      </c>
      <c r="C12" s="102"/>
      <c r="D12" s="110" t="s">
        <v>101</v>
      </c>
      <c r="E12" s="111"/>
      <c r="F12" s="111"/>
      <c r="G12" s="111"/>
      <c r="H12" s="112"/>
    </row>
    <row r="13" spans="2:15" ht="30" customHeight="1" thickBot="1" x14ac:dyDescent="0.3">
      <c r="B13" s="101" t="s">
        <v>78</v>
      </c>
      <c r="C13" s="102"/>
      <c r="D13" s="110" t="s">
        <v>102</v>
      </c>
      <c r="E13" s="111"/>
      <c r="F13" s="111"/>
      <c r="G13" s="111"/>
      <c r="H13" s="112"/>
    </row>
    <row r="14" spans="2:15" ht="30" customHeight="1" thickBot="1" x14ac:dyDescent="0.3">
      <c r="B14" s="106" t="s">
        <v>79</v>
      </c>
      <c r="C14" s="107"/>
      <c r="D14" s="110" t="s">
        <v>103</v>
      </c>
      <c r="E14" s="111"/>
      <c r="F14" s="111"/>
      <c r="G14" s="111"/>
      <c r="H14" s="112"/>
    </row>
    <row r="15" spans="2:15" ht="30" customHeight="1" thickBot="1" x14ac:dyDescent="0.3">
      <c r="B15" s="113" t="s">
        <v>97</v>
      </c>
      <c r="C15" s="114"/>
      <c r="D15" s="114"/>
      <c r="E15" s="114"/>
      <c r="F15" s="114"/>
      <c r="G15" s="114"/>
      <c r="H15" s="115"/>
      <c r="I15" s="3"/>
    </row>
    <row r="16" spans="2:15" ht="30" customHeight="1" thickBot="1" x14ac:dyDescent="0.3">
      <c r="B16" s="108" t="s">
        <v>80</v>
      </c>
      <c r="C16" s="109"/>
      <c r="D16" s="103" t="s">
        <v>84</v>
      </c>
      <c r="E16" s="104"/>
      <c r="F16" s="104"/>
      <c r="G16" s="104"/>
      <c r="H16" s="105"/>
    </row>
    <row r="17" spans="2:8" ht="30" customHeight="1" thickBot="1" x14ac:dyDescent="0.3">
      <c r="B17" s="101" t="s">
        <v>0</v>
      </c>
      <c r="C17" s="102"/>
      <c r="D17" s="103" t="s">
        <v>85</v>
      </c>
      <c r="E17" s="104"/>
      <c r="F17" s="104"/>
      <c r="G17" s="104"/>
      <c r="H17" s="105"/>
    </row>
    <row r="18" spans="2:8" ht="30" customHeight="1" thickBot="1" x14ac:dyDescent="0.3">
      <c r="B18" s="101" t="s">
        <v>81</v>
      </c>
      <c r="C18" s="102"/>
      <c r="D18" s="103" t="s">
        <v>86</v>
      </c>
      <c r="E18" s="104"/>
      <c r="F18" s="104"/>
      <c r="G18" s="104"/>
      <c r="H18" s="105"/>
    </row>
    <row r="19" spans="2:8" ht="30" customHeight="1" thickBot="1" x14ac:dyDescent="0.3">
      <c r="B19" s="101" t="s">
        <v>82</v>
      </c>
      <c r="C19" s="102"/>
      <c r="D19" s="103" t="s">
        <v>87</v>
      </c>
      <c r="E19" s="104"/>
      <c r="F19" s="104"/>
      <c r="G19" s="104"/>
      <c r="H19" s="105"/>
    </row>
    <row r="20" spans="2:8" ht="30" customHeight="1" thickBot="1" x14ac:dyDescent="0.3">
      <c r="B20" s="101" t="s">
        <v>83</v>
      </c>
      <c r="C20" s="102"/>
      <c r="D20" s="103" t="s">
        <v>88</v>
      </c>
      <c r="E20" s="104"/>
      <c r="F20" s="104"/>
      <c r="G20" s="104"/>
      <c r="H20" s="105"/>
    </row>
  </sheetData>
  <mergeCells count="39">
    <mergeCell ref="D2:H2"/>
    <mergeCell ref="B9:H10"/>
    <mergeCell ref="D11:H11"/>
    <mergeCell ref="D12:H12"/>
    <mergeCell ref="D13:H13"/>
    <mergeCell ref="B2:C4"/>
    <mergeCell ref="B5:B8"/>
    <mergeCell ref="B13:C13"/>
    <mergeCell ref="B11:C11"/>
    <mergeCell ref="B12:C12"/>
    <mergeCell ref="B20:C20"/>
    <mergeCell ref="D20:H20"/>
    <mergeCell ref="B19:C19"/>
    <mergeCell ref="B14:C14"/>
    <mergeCell ref="B16:C16"/>
    <mergeCell ref="B17:C17"/>
    <mergeCell ref="B18:C18"/>
    <mergeCell ref="D14:H14"/>
    <mergeCell ref="B15:H15"/>
    <mergeCell ref="D16:H16"/>
    <mergeCell ref="D17:H17"/>
    <mergeCell ref="D18:H18"/>
    <mergeCell ref="D19:H19"/>
    <mergeCell ref="L7:M7"/>
    <mergeCell ref="L8:M8"/>
    <mergeCell ref="N7:O7"/>
    <mergeCell ref="N8:O8"/>
    <mergeCell ref="J8:K8"/>
    <mergeCell ref="J7:K7"/>
    <mergeCell ref="J2:M3"/>
    <mergeCell ref="L4:M4"/>
    <mergeCell ref="N4:O4"/>
    <mergeCell ref="J5:K5"/>
    <mergeCell ref="J6:K6"/>
    <mergeCell ref="N5:O5"/>
    <mergeCell ref="N6:O6"/>
    <mergeCell ref="J4:K4"/>
    <mergeCell ref="L5:M5"/>
    <mergeCell ref="L6:M6"/>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Ivie, Jill - FS, RICHFIELD, UT</cp:lastModifiedBy>
  <cp:lastPrinted>2020-03-24T16:22:05Z</cp:lastPrinted>
  <dcterms:created xsi:type="dcterms:W3CDTF">2018-07-11T20:06:58Z</dcterms:created>
  <dcterms:modified xsi:type="dcterms:W3CDTF">2024-01-31T17:00:05Z</dcterms:modified>
</cp:coreProperties>
</file>