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C:\Users\jeremiahpjones\Box\External RIFC Web Folder\UTRFC WEB\UTRFCWeb\Risk_Assessments_files\"/>
    </mc:Choice>
  </mc:AlternateContent>
  <xr:revisionPtr revIDLastSave="0" documentId="8_{52DAF246-8574-4663-A47D-3D4910C3F0A8}" xr6:coauthVersionLast="47" xr6:coauthVersionMax="47" xr10:uidLastSave="{00000000-0000-0000-0000-000000000000}"/>
  <bookViews>
    <workbookView xWindow="28680" yWindow="-163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4" l="1"/>
  <c r="E10" i="4"/>
  <c r="E11" i="4"/>
  <c r="E12" i="4"/>
  <c r="E13" i="4"/>
  <c r="E14" i="4"/>
  <c r="E15" i="4"/>
  <c r="E16" i="4"/>
  <c r="E17" i="4"/>
  <c r="E18" i="4"/>
  <c r="E19" i="4"/>
  <c r="E20" i="4"/>
  <c r="E21" i="4"/>
  <c r="E22" i="4"/>
  <c r="E23" i="4"/>
  <c r="E24" i="4"/>
  <c r="I9" i="4"/>
  <c r="I10" i="4"/>
  <c r="I11" i="4"/>
  <c r="I12" i="4"/>
  <c r="I13" i="4"/>
  <c r="I14" i="4"/>
  <c r="I15" i="4"/>
  <c r="I16" i="4"/>
  <c r="I17" i="4"/>
  <c r="I18" i="4"/>
  <c r="I19" i="4"/>
  <c r="I20" i="4"/>
  <c r="I21" i="4"/>
  <c r="I22" i="4"/>
  <c r="I23" i="4"/>
  <c r="I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<sst xmlns="http://schemas.openxmlformats.org/spreadsheetml/2006/main" count="237" uniqueCount="148">
  <si>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</si>
  <si>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</si>
  <si>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</si>
  <si>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</si>
  <si>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</si>
  <si>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</si>
  <si>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</si>
  <si>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</si>
  <si>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</si>
  <si>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</si>
  <si>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</si>
  <si>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</si>
  <si>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</si>
  <si>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</si>
  <si>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</si>
  <si>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</si>
  <si>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</si>
  <si>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</si>
  <si>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</si>
  <si>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</si>
  <si>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</si>
  <si>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</si>
  <si>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</si>
  <si>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</si>
  <si>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</si>
  <si>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</si>
  <si>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</si>
  <si>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</si>
  <si>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</si>
  <si>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</si>
  <si>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</si>
  <si>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</si>
  <si>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</si>
  <si>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</si>
  <si>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</si>
  <si>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</si>
  <si>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</si>
  <si>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</si>
  <si>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</si>
  <si>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</si>
  <si>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</si>
  <si>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</si>
  <si>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</si>
  <si>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</si>
  <si>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</si>
  <si>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</si>
  <si>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</si>
  <si>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</si>
  <si>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</si>
  <si>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</si>
  <si>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</si>
  <si>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</si>
  <si>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</si>
  <si>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</si>
  <si>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</si>
  <si>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</si>
  <si>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</si>
  <si>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</si>
  <si>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</si>
  <si>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</si>
  <si>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</si>
  <si>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</si>
  <si>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</si>
  <si>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</si>
  <si>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</si>
  <si>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</si>
  <si>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</si>
  <si>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</si>
  <si>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</si>
  <si>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</si>
  <si>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</si>
  <si>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</si>
  <si>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</si>
  <si>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</si>
  <si>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</si>
  <si>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Every person on project</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</si>
  <si>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</si>
  <si>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</si>
  <si>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</si>
  <si>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</si>
  <si>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</si>
  <si>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</si>
  <si>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</si>
  <si>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</si>
  <si>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</si>
  <si>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</si>
  <si>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</si>
  <si>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</si>
  <si>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</si>
  <si>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</si>
  <si>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</si>
  <si>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</si>
  <si>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</si>
  <si>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</si>
  <si>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</si>
  <si>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</si>
  <si>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</si>
  <si>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</si>
  <si>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</si>
  <si>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</si>
  <si>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</si>
  <si>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</si>
  <si>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</si>
  <si>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</si>
  <si>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</si>
  <si>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</si>
  <si>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</si>
  <si>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</si>
  <si>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</si>
  <si>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</si>
  <si>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</si>
  <si>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</si>
  <si>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</si>
  <si>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</si>
  <si>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</si>
  <si>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</si>
  <si>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</si>
  <si>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</si>
  <si>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</si>
  <si>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Central Utah</t>
  </si>
  <si>
    <t>Fire Prevention Patrols and/or Law Enforcement</t>
  </si>
  <si>
    <t>Dealing with careless drivers</t>
  </si>
  <si>
    <t>Driving on rough roads</t>
  </si>
  <si>
    <t>Negligible                                                      (First aid or minor medical treatment; little or no property or environmental damage)</t>
  </si>
  <si>
    <t>Utilizing trail systems on UTV’s/ATV’s.</t>
  </si>
  <si>
    <t>Utilizing horses</t>
  </si>
  <si>
    <t>Unfamiliar with horse riding</t>
  </si>
  <si>
    <t>Leading to possible violence</t>
  </si>
  <si>
    <t>Not recognizing the warning signs of the visitors</t>
  </si>
  <si>
    <t>Do not exceed your comfort zone. Proceed with caution.</t>
  </si>
  <si>
    <t>Dealing with aggressive words or posture</t>
  </si>
  <si>
    <t>Possible violence</t>
  </si>
  <si>
    <t>Use radio or cell phone and request assistance or let someone know your location, the problem, and personal descriptions. Proceed and arrange follow up. Security check in every ½ hour or whatever time you feel necessary.</t>
  </si>
  <si>
    <t xml:space="preserve">Visiting camps or areas of visitors.  </t>
  </si>
  <si>
    <t>Visitors not wanting to be bothered with agency personnel in their camp or area. Verbal threats, anger, ignorance</t>
  </si>
  <si>
    <t>Dealing with illegal activities (off-road travel, fire restrictions, etc.)</t>
  </si>
  <si>
    <t>Anger, violence, threats, ignorance</t>
  </si>
  <si>
    <t>Use your verbal skills, be patient and understanding while remaining firm to reduce tensions that will build up during adverse situations.</t>
  </si>
  <si>
    <t>Fire Prevention Patrol &amp; Enforcement Safety</t>
  </si>
  <si>
    <t>Unable to locate in the event of an emergency</t>
  </si>
  <si>
    <t>Not informing someone of your whereabouts.</t>
  </si>
  <si>
    <t>Drive for existing conditions. Drive to avoid accident situations created by the mistakes of others or by weather and road conditions. Drive Defensively.</t>
  </si>
  <si>
    <t>Try to become familiar with the hazards of the trail and the area that you will be traveling. Wear all proper Personal Protective Equipment (PPE) such as hardhat, ear protection, gloves, boots, and eye protection; for all off road use.</t>
  </si>
  <si>
    <t>Make sure that the horse and rider are matched to the rider’s skills. Observe proper riding practices. Always be aware of your physical surroundings. Try to avoid riding alone. When riding alone, make sure someone knows where you plan to ride and what time to expect you back.</t>
  </si>
  <si>
    <t xml:space="preserve">Inform supervisor and fire dispatch of your general location.  When your location changes, call by telephone or radio to notify or message to your supervisor. Call office, dispatch, or another crew member if you expect to arrive back to the office more than an hour of normal quit time. Upon arrival notify your supervisor and fire dispatch by phone or radio.  </t>
  </si>
  <si>
    <t>Understand and don’t ever exceed your comfort zone. Back up and back off. Record, report, and observe.</t>
  </si>
  <si>
    <t xml:space="preserve">Others users, compromised trails systems, unfamiliar, steep-rocky terrain </t>
  </si>
  <si>
    <t>Jill Ivie - Forest Fire Prevention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</si>
</sst>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0"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27">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2" borderId="4" xfId="0" applyFont="1" applyFill="1" applyBorder="1" applyAlignment="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11" fillId="0" borderId="0" xfId="0" applyFont="1" applyProtection="1">
      <protection locked="0"/>
    </xf>
    <xf numFmtId="0" fontId="0" fillId="0" borderId="0" xfId="0" applyAlignment="1" applyProtection="1">
      <alignment wrapText="1"/>
      <protection locked="0"/>
    </xf>
    <xf numFmtId="0" fontId="5" fillId="0" borderId="5" xfId="0" applyFont="1" applyBorder="1" applyAlignment="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 fillId="0" borderId="0" xfId="0" applyFont="1" applyAlignment="1">
      <alignment vertical="top"/>
    </xf>
    <xf numFmtId="0" fontId="0" fillId="0" borderId="0" xfId="0" applyAlignment="1">
      <alignment vertical="center"/>
    </xf>
    <xf numFmtId="0" fontId="13"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5" fillId="0" borderId="8" xfId="0" applyFont="1" applyBorder="1" applyAlignment="1" applyProtection="1">
      <alignment horizontal="center" vertical="center" wrapText="1"/>
      <protection locked="0"/>
    </xf>
    <xf numFmtId="0" fontId="17" fillId="0" borderId="5" xfId="0" applyFont="1" applyBorder="1" applyAlignment="1" applyProtection="1">
      <alignment horizontal="center" vertical="center" wrapText="1"/>
      <protection locked="0"/>
    </xf>
    <xf numFmtId="0" fontId="16" fillId="0" borderId="5" xfId="0" applyFont="1" applyBorder="1" applyAlignment="1">
      <alignment horizontal="center" vertical="center" wrapText="1"/>
    </xf>
    <xf numFmtId="0" fontId="12" fillId="10" borderId="4" xfId="0" applyFont="1" applyFill="1" applyBorder="1" applyAlignment="1">
      <alignment horizontal="center" vertical="center" wrapText="1"/>
    </xf>
    <xf numFmtId="0" fontId="12" fillId="10" borderId="6" xfId="0" applyFont="1" applyFill="1" applyBorder="1" applyAlignment="1">
      <alignment horizontal="center" vertical="center" wrapText="1"/>
    </xf>
    <xf numFmtId="0" fontId="12" fillId="10" borderId="7" xfId="0" applyFont="1" applyFill="1" applyBorder="1" applyAlignment="1">
      <alignment horizontal="center" vertical="center" wrapText="1"/>
    </xf>
    <xf numFmtId="0" fontId="12" fillId="10" borderId="12" xfId="0" applyFont="1" applyFill="1" applyBorder="1" applyAlignment="1">
      <alignment horizontal="center" vertical="center" wrapText="1"/>
    </xf>
    <xf numFmtId="0" fontId="19" fillId="9" borderId="5" xfId="0" applyFont="1" applyFill="1" applyBorder="1" applyAlignment="1">
      <alignment horizontal="center" vertical="center" wrapText="1"/>
    </xf>
    <xf numFmtId="0" fontId="5" fillId="0" borderId="4" xfId="0" applyFont="1" applyBorder="1" applyAlignment="1" applyProtection="1">
      <alignment horizontal="center" vertical="center" wrapText="1"/>
      <protection locked="0"/>
    </xf>
    <xf numFmtId="0" fontId="16" fillId="0" borderId="4" xfId="0" applyFont="1" applyBorder="1" applyAlignment="1" applyProtection="1">
      <alignment horizontal="center" vertical="center" wrapText="1"/>
      <protection locked="0"/>
    </xf>
    <xf numFmtId="0" fontId="14" fillId="0" borderId="5" xfId="0" applyFont="1" applyBorder="1" applyAlignment="1" applyProtection="1">
      <alignment horizontal="center" vertical="center" wrapText="1"/>
      <protection locked="0"/>
    </xf>
    <xf numFmtId="0" fontId="20" fillId="0" borderId="5" xfId="0" applyFont="1" applyBorder="1" applyAlignment="1" applyProtection="1">
      <alignment horizontal="center" vertical="center" wrapText="1"/>
      <protection locked="0"/>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5" borderId="6" xfId="0" applyFont="1" applyFill="1" applyBorder="1" applyAlignment="1">
      <alignment horizontal="center" vertical="center"/>
    </xf>
    <xf numFmtId="0" fontId="1" fillId="4" borderId="6" xfId="0" applyFont="1" applyFill="1" applyBorder="1" applyAlignment="1">
      <alignment horizontal="center" vertical="center"/>
    </xf>
    <xf numFmtId="0" fontId="1" fillId="3" borderId="6" xfId="0" applyFont="1" applyFill="1" applyBorder="1" applyAlignment="1">
      <alignment horizontal="center" vertical="center"/>
    </xf>
    <xf numFmtId="0" fontId="1" fillId="0" borderId="12" xfId="0" applyFont="1" applyBorder="1" applyAlignment="1">
      <alignment horizontal="center" vertical="top" wrapText="1"/>
    </xf>
    <xf numFmtId="0" fontId="1" fillId="0" borderId="6" xfId="0" applyFont="1" applyBorder="1" applyAlignment="1">
      <alignment horizontal="center" vertical="top" wrapText="1"/>
    </xf>
    <xf numFmtId="0" fontId="23" fillId="0" borderId="6" xfId="0" applyFont="1" applyBorder="1" applyAlignment="1">
      <alignment horizontal="center" vertical="top" wrapText="1"/>
    </xf>
    <xf numFmtId="0" fontId="10" fillId="8" borderId="10" xfId="0" applyFont="1" applyFill="1" applyBorder="1" applyAlignment="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6" fillId="0" borderId="5" xfId="0" applyFont="1" applyBorder="1" applyAlignment="1" applyProtection="1">
      <alignment horizontal="fill" vertical="center"/>
      <protection locked="0"/>
    </xf>
    <xf numFmtId="0" fontId="25" fillId="0" borderId="0" xfId="0" applyFont="1" applyAlignment="1">
      <alignment wrapText="1"/>
    </xf>
    <xf numFmtId="0" fontId="26" fillId="8" borderId="0" xfId="0" applyFont="1" applyFill="1" applyAlignment="1">
      <alignment horizontal="center" wrapText="1"/>
    </xf>
    <xf numFmtId="0" fontId="26" fillId="8" borderId="0" xfId="0" applyFont="1" applyFill="1" applyAlignment="1">
      <alignment horizontal="center" vertical="center" wrapText="1"/>
    </xf>
    <xf numFmtId="0" fontId="6" fillId="0" borderId="0" xfId="0" applyFont="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0" fillId="0" borderId="4" xfId="0" applyBorder="1" applyAlignment="1" applyProtection="1">
      <alignment horizontal="center" vertical="center"/>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19" fillId="9" borderId="3"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0" fillId="10" borderId="13" xfId="0" applyFill="1" applyBorder="1" applyAlignment="1" applyProtection="1">
      <alignment horizontal="left" vertical="top" wrapText="1"/>
      <protection locked="0"/>
    </xf>
    <xf numFmtId="0" fontId="0" fillId="10" borderId="14" xfId="0" applyFill="1" applyBorder="1" applyAlignment="1" applyProtection="1">
      <alignment horizontal="left" vertical="top" wrapText="1"/>
      <protection locked="0"/>
    </xf>
    <xf numFmtId="0" fontId="0" fillId="10" borderId="15" xfId="0"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18" fillId="9" borderId="10" xfId="0" applyFont="1" applyFill="1" applyBorder="1" applyAlignment="1" applyProtection="1">
      <alignment horizontal="center" vertical="center" wrapText="1"/>
      <protection locked="0"/>
    </xf>
    <xf numFmtId="0" fontId="9" fillId="9" borderId="9" xfId="0" applyFont="1" applyFill="1" applyBorder="1" applyProtection="1">
      <protection locked="0"/>
    </xf>
    <xf numFmtId="0" fontId="9" fillId="9" borderId="8" xfId="0" applyFont="1" applyFill="1" applyBorder="1" applyProtection="1">
      <protection locked="0"/>
    </xf>
    <xf numFmtId="0" fontId="9" fillId="9" borderId="12" xfId="0" applyFont="1" applyFill="1" applyBorder="1" applyProtection="1">
      <protection locked="0"/>
    </xf>
    <xf numFmtId="0" fontId="9" fillId="9" borderId="11" xfId="0" applyFont="1" applyFill="1" applyBorder="1" applyProtection="1">
      <protection locked="0"/>
    </xf>
    <xf numFmtId="0" fontId="9" fillId="9" borderId="7" xfId="0" applyFont="1" applyFill="1" applyBorder="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19" fillId="9" borderId="10" xfId="0" applyFont="1" applyFill="1" applyBorder="1" applyAlignment="1">
      <alignment horizontal="center" vertical="center"/>
    </xf>
    <xf numFmtId="0" fontId="0" fillId="9" borderId="9" xfId="0" applyFill="1" applyBorder="1"/>
    <xf numFmtId="0" fontId="0" fillId="9" borderId="8" xfId="0" applyFill="1" applyBorder="1"/>
    <xf numFmtId="0" fontId="29" fillId="7" borderId="4" xfId="0" applyFont="1" applyFill="1" applyBorder="1" applyAlignment="1" applyProtection="1">
      <alignment horizontal="center" vertical="center" wrapText="1"/>
      <protection locked="0"/>
    </xf>
    <xf numFmtId="0" fontId="0" fillId="7" borderId="4" xfId="0"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2" fillId="6" borderId="4" xfId="0" applyFont="1" applyFill="1" applyBorder="1" applyAlignment="1" applyProtection="1">
      <alignment horizontal="center" vertical="center"/>
      <protection locked="0"/>
    </xf>
    <xf numFmtId="0" fontId="27" fillId="8" borderId="0" xfId="0" applyFont="1" applyFill="1" applyAlignment="1">
      <alignment horizontal="center" vertical="center"/>
    </xf>
    <xf numFmtId="0" fontId="22" fillId="5" borderId="4" xfId="0" applyFont="1" applyFill="1" applyBorder="1" applyAlignment="1" applyProtection="1">
      <alignment horizontal="center" vertical="center"/>
      <protection locked="0"/>
    </xf>
    <xf numFmtId="0" fontId="22" fillId="4" borderId="4" xfId="0" applyFont="1" applyFill="1" applyBorder="1" applyAlignment="1" applyProtection="1">
      <alignment horizontal="center" vertical="center"/>
      <protection locked="0"/>
    </xf>
    <xf numFmtId="0" fontId="28" fillId="8" borderId="0" xfId="0" applyFont="1" applyFill="1" applyAlignment="1">
      <alignment horizontal="center" vertical="center" wrapText="1"/>
    </xf>
    <xf numFmtId="0" fontId="28" fillId="8" borderId="0" xfId="0" applyFont="1" applyFill="1" applyAlignment="1">
      <alignment horizontal="center" vertical="center"/>
    </xf>
    <xf numFmtId="0" fontId="22" fillId="6" borderId="4" xfId="0" applyFont="1" applyFill="1" applyBorder="1" applyAlignment="1" applyProtection="1">
      <alignment horizontal="center" vertical="center" wrapText="1"/>
      <protection locked="0"/>
    </xf>
    <xf numFmtId="0" fontId="22" fillId="8" borderId="4" xfId="0" applyFont="1" applyFill="1" applyBorder="1" applyAlignment="1" applyProtection="1">
      <alignment horizontal="center" vertical="center"/>
      <protection locked="0"/>
    </xf>
    <xf numFmtId="0" fontId="22" fillId="2" borderId="4" xfId="0" applyFont="1" applyFill="1" applyBorder="1" applyAlignment="1" applyProtection="1">
      <alignment horizontal="center" vertical="center"/>
      <protection locked="0"/>
    </xf>
    <xf numFmtId="0" fontId="22" fillId="3" borderId="4" xfId="0" applyFont="1" applyFill="1" applyBorder="1" applyAlignment="1" applyProtection="1">
      <alignment horizontal="center" vertical="center"/>
      <protection locked="0"/>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25" fillId="0" borderId="3" xfId="0" applyFont="1" applyBorder="1" applyAlignment="1" applyProtection="1">
      <alignment vertical="center" wrapText="1"/>
      <protection locked="0"/>
    </xf>
    <xf numFmtId="0" fontId="25" fillId="0" borderId="2" xfId="0" applyFont="1" applyBorder="1" applyAlignment="1" applyProtection="1">
      <alignment vertical="center" wrapText="1"/>
      <protection locked="0"/>
    </xf>
    <xf numFmtId="0" fontId="25" fillId="0" borderId="1" xfId="0" applyFont="1" applyBorder="1" applyAlignment="1">
      <alignment vertical="center" wrapText="1"/>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2" fillId="6" borderId="10" xfId="0" applyFont="1" applyFill="1" applyBorder="1" applyAlignment="1">
      <alignment horizontal="center" vertical="center" wrapText="1"/>
    </xf>
    <xf numFmtId="0" fontId="22" fillId="6" borderId="9" xfId="0" applyFont="1" applyFill="1" applyBorder="1" applyAlignment="1">
      <alignment horizontal="center" vertical="center" wrapText="1"/>
    </xf>
    <xf numFmtId="0" fontId="7" fillId="0" borderId="8" xfId="0" applyFont="1" applyBorder="1" applyAlignment="1">
      <alignment horizontal="center" vertical="center" wrapText="1"/>
    </xf>
    <xf numFmtId="0" fontId="0" fillId="10" borderId="10" xfId="0" applyFill="1" applyBorder="1" applyAlignment="1" applyProtection="1">
      <alignment horizontal="left" vertical="center" wrapText="1"/>
      <protection locked="0"/>
    </xf>
    <xf numFmtId="0" fontId="0" fillId="10" borderId="9" xfId="0"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ill="1" applyBorder="1" applyAlignment="1" applyProtection="1">
      <alignment horizontal="left" vertical="center" wrapText="1"/>
      <protection locked="0"/>
    </xf>
    <xf numFmtId="0" fontId="0" fillId="10" borderId="11" xfId="0"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19" fillId="7" borderId="4"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22" fillId="6" borderId="4" xfId="0" applyFont="1" applyFill="1" applyBorder="1" applyAlignment="1">
      <alignment horizontal="center" vertical="center" textRotation="90" wrapText="1"/>
    </xf>
  </cellXfs>
  <cellStyles count="2">
    <cellStyle name="Normal" xfId="0" builtinId="0"/>
    <cellStyle name="Normal 4" xfId="1" xr:uid="{00000000-0005-0000-0000-000001000000}"/>
  </cellStyles>
  <dxfs count="21">
    <dxf>
      <font>
        <color auto="1"/>
      </font>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24" totalsRowShown="0" headerRowDxfId="20" dataDxfId="18" headerRowBorderDxfId="19" tableBorderDxfId="17" totalsRowBorderDxfId="16">
  <sortState xmlns:xlrd2="http://schemas.microsoft.com/office/spreadsheetml/2017/richdata2" ref="A7:J24">
    <sortCondition ref="A6"/>
  </sortState>
  <tableColumns count="11">
    <tableColumn id="1" xr3:uid="{00000000-0010-0000-0000-000001000000}" name="7. Task" dataDxfId="15"/>
    <tableColumn id="2" xr3:uid="{00000000-0010-0000-0000-000002000000}" name="8. Hazard" dataDxfId="14"/>
    <tableColumn id="3" xr3:uid="{00000000-0010-0000-0000-000003000000}" name="9. Severity/ Consequence" dataDxfId="13"/>
    <tableColumn id="4" xr3:uid="{00000000-0010-0000-0000-000004000000}" name="10. Hazard Probability" dataDxfId="12"/>
    <tableColumn id="5" xr3:uid="{00000000-0010-0000-0000-000005000000}" name="11. RAC" dataDxfId="11">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10"/>
    <tableColumn id="7" xr3:uid="{00000000-0010-0000-0000-000007000000}" name="13. Severity/ Consequences" dataDxfId="9"/>
    <tableColumn id="8" xr3:uid="{00000000-0010-0000-0000-000008000000}" name="14. Hazard Probability" dataDxfId="8"/>
    <tableColumn id="9" xr3:uid="{00000000-0010-0000-0000-000009000000}" name="15. RAC" dataDxfId="7">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6"/>
    <tableColumn id="10" xr3:uid="{00000000-0010-0000-0000-00000A000000}" name="17. Hazard Control _x000a_Assigned to:" dataDxfId="5"/>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24"/>
  <sheetViews>
    <sheetView tabSelected="1" zoomScaleNormal="100" zoomScalePageLayoutView="80" workbookViewId="0">
      <selection activeCell="E27" sqref="E27"/>
    </sheetView>
  </sheetViews>
  <sheetFormatPr defaultColWidth="2" defaultRowHeight="14.5" x14ac:dyDescent="0.35"/>
  <cols>
    <col min="1" max="1" width="30.7265625" style="12" customWidth="1"/>
    <col min="2" max="2" width="25.7265625" style="1" customWidth="1"/>
    <col min="3" max="3" width="12.26953125" style="1" customWidth="1"/>
    <col min="4" max="5" width="13.453125" style="1" customWidth="1"/>
    <col min="6" max="6" width="50.7265625" style="1" customWidth="1"/>
    <col min="7" max="7" width="12.7265625" style="1" customWidth="1"/>
    <col min="8" max="8" width="13.26953125" style="1" customWidth="1"/>
    <col min="9" max="9" width="13.453125" style="1" customWidth="1"/>
    <col min="10" max="10" width="10.7265625" style="1" customWidth="1"/>
    <col min="11" max="11" width="25.7265625" style="1" customWidth="1"/>
    <col min="12" max="16384" width="2" style="1"/>
  </cols>
  <sheetData>
    <row r="1" spans="1:11" s="10" customFormat="1" ht="15" customHeight="1" x14ac:dyDescent="0.35">
      <c r="A1" s="73" t="s">
        <v>6</v>
      </c>
      <c r="B1" s="74"/>
      <c r="C1" s="74"/>
      <c r="D1" s="75"/>
      <c r="E1" s="61" t="s">
        <v>33</v>
      </c>
      <c r="F1" s="62"/>
      <c r="G1" s="63"/>
      <c r="H1" s="61" t="s">
        <v>5</v>
      </c>
      <c r="I1" s="62"/>
      <c r="J1" s="62"/>
      <c r="K1" s="63"/>
    </row>
    <row r="2" spans="1:11" ht="30" customHeight="1" thickBot="1" x14ac:dyDescent="0.4">
      <c r="A2" s="76"/>
      <c r="B2" s="77"/>
      <c r="C2" s="77"/>
      <c r="D2" s="78"/>
      <c r="E2" s="64" t="s">
        <v>120</v>
      </c>
      <c r="F2" s="65"/>
      <c r="G2" s="66"/>
      <c r="H2" s="67" t="s">
        <v>119</v>
      </c>
      <c r="I2" s="68"/>
      <c r="J2" s="68"/>
      <c r="K2" s="69"/>
    </row>
    <row r="3" spans="1:11" s="10" customFormat="1" ht="15" customHeight="1" x14ac:dyDescent="0.35">
      <c r="A3" s="61" t="s">
        <v>34</v>
      </c>
      <c r="B3" s="79"/>
      <c r="C3" s="79"/>
      <c r="D3" s="80"/>
      <c r="E3" s="61" t="s">
        <v>4</v>
      </c>
      <c r="F3" s="62"/>
      <c r="G3" s="63"/>
      <c r="H3" s="61" t="s">
        <v>3</v>
      </c>
      <c r="I3" s="62"/>
      <c r="J3" s="62"/>
      <c r="K3" s="63"/>
    </row>
    <row r="4" spans="1:11" ht="43.5" customHeight="1" thickBot="1" x14ac:dyDescent="0.5">
      <c r="A4" s="64" t="s">
        <v>138</v>
      </c>
      <c r="B4" s="81"/>
      <c r="C4" s="81"/>
      <c r="D4" s="82"/>
      <c r="E4" s="67" t="s">
        <v>147</v>
      </c>
      <c r="F4" s="68"/>
      <c r="G4" s="69"/>
      <c r="H4" s="70">
        <v>45322</v>
      </c>
      <c r="I4" s="71"/>
      <c r="J4" s="71"/>
      <c r="K4" s="72"/>
    </row>
    <row r="5" spans="1:11" ht="16.5" customHeight="1" x14ac:dyDescent="0.35">
      <c r="A5" s="58" t="s">
        <v>104</v>
      </c>
      <c r="B5" s="59"/>
      <c r="C5" s="59"/>
      <c r="D5" s="59"/>
      <c r="E5" s="59"/>
      <c r="F5" s="59"/>
      <c r="G5" s="59"/>
      <c r="H5" s="59"/>
      <c r="I5" s="59"/>
      <c r="J5" s="59"/>
      <c r="K5" s="60"/>
    </row>
    <row r="6" spans="1:11" ht="69" customHeight="1" thickBot="1" x14ac:dyDescent="0.4">
      <c r="A6" s="52" t="s">
        <v>7</v>
      </c>
      <c r="B6" s="53"/>
      <c r="C6" s="53"/>
      <c r="D6" s="53"/>
      <c r="E6" s="53"/>
      <c r="F6" s="53"/>
      <c r="G6" s="53"/>
      <c r="H6" s="53"/>
      <c r="I6" s="53"/>
      <c r="J6" s="53"/>
      <c r="K6" s="54"/>
    </row>
    <row r="7" spans="1:11" ht="30" customHeight="1" thickBot="1" x14ac:dyDescent="0.4">
      <c r="A7" s="83" t="s">
        <v>36</v>
      </c>
      <c r="B7" s="84"/>
      <c r="C7" s="84"/>
      <c r="D7" s="84"/>
      <c r="E7" s="85"/>
      <c r="F7" s="28" t="s">
        <v>37</v>
      </c>
      <c r="G7" s="55" t="s">
        <v>38</v>
      </c>
      <c r="H7" s="56"/>
      <c r="I7" s="56"/>
      <c r="J7" s="56"/>
      <c r="K7" s="57"/>
    </row>
    <row r="8" spans="1:11" s="11" customFormat="1" ht="45" customHeight="1" thickBot="1" x14ac:dyDescent="0.3">
      <c r="A8" s="24" t="s">
        <v>39</v>
      </c>
      <c r="B8" s="25" t="s">
        <v>40</v>
      </c>
      <c r="C8" s="26" t="s">
        <v>92</v>
      </c>
      <c r="D8" s="25" t="s">
        <v>93</v>
      </c>
      <c r="E8" s="26" t="s">
        <v>41</v>
      </c>
      <c r="F8" s="26" t="s">
        <v>42</v>
      </c>
      <c r="G8" s="26" t="s">
        <v>95</v>
      </c>
      <c r="H8" s="26" t="s">
        <v>94</v>
      </c>
      <c r="I8" s="25" t="s">
        <v>43</v>
      </c>
      <c r="J8" s="27" t="s">
        <v>44</v>
      </c>
      <c r="K8" s="24" t="s">
        <v>45</v>
      </c>
    </row>
    <row r="9" spans="1:11" s="9" customFormat="1" ht="44.5" customHeight="1" thickBot="1" x14ac:dyDescent="0.4">
      <c r="A9" s="8" t="s">
        <v>122</v>
      </c>
      <c r="B9" s="20" t="s">
        <v>121</v>
      </c>
      <c r="C9" s="43" t="s">
        <v>118</v>
      </c>
      <c r="D9" s="32" t="s">
        <v>0</v>
      </c>
      <c r="E9" s="13" t="str">
        <f>IFERROR(VLOOKUP(Table24757811135[[#This Row],[9. Severity/ Consequence]],'RA Charts'!$C$4:$H$8,MATCH(Table24757811135[[#This Row],[10. Hazard Probability]],'RA Charts'!$C$3:$H$3,0),FALSE),"")</f>
        <v>High</v>
      </c>
      <c r="F9" s="50" t="s">
        <v>141</v>
      </c>
      <c r="G9" s="43" t="s">
        <v>123</v>
      </c>
      <c r="H9" s="32" t="s">
        <v>81</v>
      </c>
      <c r="I9" s="13" t="str">
        <f>IFERROR(VLOOKUP(Table24757811135[[#This Row],[13. Severity/ Consequences]],'RA Charts'!$C$4:$H$8,MATCH(Table24757811135[[#This Row],[14. Hazard Probability]],'RA Charts'!$C$3:$H$3,0),FALSE),"")</f>
        <v>Low</v>
      </c>
      <c r="J9" s="29" t="s">
        <v>74</v>
      </c>
      <c r="K9" s="51" t="s">
        <v>75</v>
      </c>
    </row>
    <row r="10" spans="1:11" s="9" customFormat="1" ht="53.25" customHeight="1" thickBot="1" x14ac:dyDescent="0.4">
      <c r="A10" s="8" t="s">
        <v>124</v>
      </c>
      <c r="B10" s="20" t="s">
        <v>146</v>
      </c>
      <c r="C10" s="44" t="s">
        <v>118</v>
      </c>
      <c r="D10" s="32" t="s">
        <v>81</v>
      </c>
      <c r="E10" s="13" t="str">
        <f>IFERROR(VLOOKUP(Table24757811135[[#This Row],[9. Severity/ Consequence]],'RA Charts'!$C$4:$H$8,MATCH(Table24757811135[[#This Row],[10. Hazard Probability]],'RA Charts'!$C$3:$H$3,0),FALSE),"")</f>
        <v>Moderate</v>
      </c>
      <c r="F10" s="50" t="s">
        <v>142</v>
      </c>
      <c r="G10" s="43" t="s">
        <v>123</v>
      </c>
      <c r="H10" s="32" t="s">
        <v>81</v>
      </c>
      <c r="I10" s="13" t="str">
        <f>IFERROR(VLOOKUP(Table24757811135[[#This Row],[13. Severity/ Consequences]],'RA Charts'!$C$4:$H$8,MATCH(Table24757811135[[#This Row],[14. Hazard Probability]],'RA Charts'!$C$3:$H$3,0),FALSE),"")</f>
        <v>Low</v>
      </c>
      <c r="J10" s="29" t="s">
        <v>74</v>
      </c>
      <c r="K10" s="51" t="s">
        <v>75</v>
      </c>
    </row>
    <row r="11" spans="1:11" s="9" customFormat="1" ht="63" customHeight="1" thickBot="1" x14ac:dyDescent="0.4">
      <c r="A11" s="8" t="s">
        <v>125</v>
      </c>
      <c r="B11" s="20" t="s">
        <v>126</v>
      </c>
      <c r="C11" s="43" t="s">
        <v>118</v>
      </c>
      <c r="D11" s="32" t="s">
        <v>81</v>
      </c>
      <c r="E11" s="13" t="str">
        <f>IFERROR(VLOOKUP(Table24757811135[[#This Row],[9. Severity/ Consequence]],'RA Charts'!$C$4:$H$8,MATCH(Table24757811135[[#This Row],[10. Hazard Probability]],'RA Charts'!$C$3:$H$3,0),FALSE),"")</f>
        <v>Moderate</v>
      </c>
      <c r="F11" s="50" t="s">
        <v>143</v>
      </c>
      <c r="G11" s="43" t="s">
        <v>123</v>
      </c>
      <c r="H11" s="32" t="s">
        <v>83</v>
      </c>
      <c r="I11" s="13" t="str">
        <f>IFERROR(VLOOKUP(Table24757811135[[#This Row],[13. Severity/ Consequences]],'RA Charts'!$C$4:$H$8,MATCH(Table24757811135[[#This Row],[14. Hazard Probability]],'RA Charts'!$C$3:$H$3,0),FALSE),"")</f>
        <v>Low</v>
      </c>
      <c r="J11" s="29" t="s">
        <v>74</v>
      </c>
      <c r="K11" s="51" t="s">
        <v>75</v>
      </c>
    </row>
    <row r="12" spans="1:11" s="9" customFormat="1" ht="40.9" customHeight="1" thickBot="1" x14ac:dyDescent="0.4">
      <c r="A12" s="8" t="s">
        <v>128</v>
      </c>
      <c r="B12" s="20" t="s">
        <v>127</v>
      </c>
      <c r="C12" s="43" t="s">
        <v>118</v>
      </c>
      <c r="D12" s="32" t="s">
        <v>81</v>
      </c>
      <c r="E12" s="13" t="str">
        <f>IFERROR(VLOOKUP(Table24757811135[[#This Row],[9. Severity/ Consequence]],'RA Charts'!$C$4:$H$8,MATCH(Table24757811135[[#This Row],[10. Hazard Probability]],'RA Charts'!$C$3:$H$3,0),FALSE),"")</f>
        <v>Moderate</v>
      </c>
      <c r="F12" s="50" t="s">
        <v>129</v>
      </c>
      <c r="G12" s="43" t="s">
        <v>123</v>
      </c>
      <c r="H12" s="32" t="s">
        <v>81</v>
      </c>
      <c r="I12" s="13" t="str">
        <f>IFERROR(VLOOKUP(Table24757811135[[#This Row],[13. Severity/ Consequences]],'RA Charts'!$C$4:$H$8,MATCH(Table24757811135[[#This Row],[14. Hazard Probability]],'RA Charts'!$C$3:$H$3,0),FALSE),"")</f>
        <v>Low</v>
      </c>
      <c r="J12" s="29" t="s">
        <v>74</v>
      </c>
      <c r="K12" s="51" t="s">
        <v>75</v>
      </c>
    </row>
    <row r="13" spans="1:11" s="9" customFormat="1" ht="52.15" customHeight="1" thickBot="1" x14ac:dyDescent="0.4">
      <c r="A13" s="8" t="s">
        <v>130</v>
      </c>
      <c r="B13" s="20" t="s">
        <v>131</v>
      </c>
      <c r="C13" s="43" t="s">
        <v>118</v>
      </c>
      <c r="D13" s="32" t="s">
        <v>81</v>
      </c>
      <c r="E13" s="13" t="str">
        <f>IFERROR(VLOOKUP(Table24757811135[[#This Row],[9. Severity/ Consequence]],'RA Charts'!$C$4:$H$8,MATCH(Table24757811135[[#This Row],[10. Hazard Probability]],'RA Charts'!$C$3:$H$3,0),FALSE),"")</f>
        <v>Moderate</v>
      </c>
      <c r="F13" s="50" t="s">
        <v>132</v>
      </c>
      <c r="G13" s="43" t="s">
        <v>123</v>
      </c>
      <c r="H13" s="32" t="s">
        <v>81</v>
      </c>
      <c r="I13" s="13" t="str">
        <f>IFERROR(VLOOKUP(Table24757811135[[#This Row],[13. Severity/ Consequences]],'RA Charts'!$C$4:$H$8,MATCH(Table24757811135[[#This Row],[14. Hazard Probability]],'RA Charts'!$C$3:$H$3,0),FALSE),"")</f>
        <v>Low</v>
      </c>
      <c r="J13" s="29" t="s">
        <v>74</v>
      </c>
      <c r="K13" s="51" t="s">
        <v>75</v>
      </c>
    </row>
    <row r="14" spans="1:11" s="9" customFormat="1" ht="52.15" customHeight="1" thickBot="1" x14ac:dyDescent="0.4">
      <c r="A14" s="8" t="s">
        <v>133</v>
      </c>
      <c r="B14" s="20" t="s">
        <v>134</v>
      </c>
      <c r="C14" s="43" t="s">
        <v>118</v>
      </c>
      <c r="D14" s="32" t="s">
        <v>81</v>
      </c>
      <c r="E14" s="13" t="str">
        <f>IFERROR(VLOOKUP(Table24757811135[[#This Row],[9. Severity/ Consequence]],'RA Charts'!$C$4:$H$8,MATCH(Table24757811135[[#This Row],[10. Hazard Probability]],'RA Charts'!$C$3:$H$3,0),FALSE),"")</f>
        <v>Moderate</v>
      </c>
      <c r="F14" s="50" t="s">
        <v>145</v>
      </c>
      <c r="G14" s="43" t="s">
        <v>123</v>
      </c>
      <c r="H14" s="32" t="s">
        <v>81</v>
      </c>
      <c r="I14" s="13" t="str">
        <f>IFERROR(VLOOKUP(Table24757811135[[#This Row],[13. Severity/ Consequences]],'RA Charts'!$C$4:$H$8,MATCH(Table24757811135[[#This Row],[14. Hazard Probability]],'RA Charts'!$C$3:$H$3,0),FALSE),"")</f>
        <v>Low</v>
      </c>
      <c r="J14" s="29" t="s">
        <v>74</v>
      </c>
      <c r="K14" s="51" t="s">
        <v>75</v>
      </c>
    </row>
    <row r="15" spans="1:11" s="9" customFormat="1" ht="43.5" customHeight="1" thickBot="1" x14ac:dyDescent="0.4">
      <c r="A15" s="8" t="s">
        <v>135</v>
      </c>
      <c r="B15" s="20" t="s">
        <v>136</v>
      </c>
      <c r="C15" s="43" t="s">
        <v>118</v>
      </c>
      <c r="D15" s="32" t="s">
        <v>81</v>
      </c>
      <c r="E15" s="13" t="str">
        <f>IFERROR(VLOOKUP(Table24757811135[[#This Row],[9. Severity/ Consequence]],'RA Charts'!$C$4:$H$8,MATCH(Table24757811135[[#This Row],[10. Hazard Probability]],'RA Charts'!$C$3:$H$3,0),FALSE),"")</f>
        <v>Moderate</v>
      </c>
      <c r="F15" s="50" t="s">
        <v>137</v>
      </c>
      <c r="G15" s="43" t="s">
        <v>123</v>
      </c>
      <c r="H15" s="32" t="s">
        <v>81</v>
      </c>
      <c r="I15" s="13" t="str">
        <f>IFERROR(VLOOKUP(Table24757811135[[#This Row],[13. Severity/ Consequences]],'RA Charts'!$C$4:$H$8,MATCH(Table24757811135[[#This Row],[14. Hazard Probability]],'RA Charts'!$C$3:$H$3,0),FALSE),"")</f>
        <v>Low</v>
      </c>
      <c r="J15" s="29" t="s">
        <v>74</v>
      </c>
      <c r="K15" s="51" t="s">
        <v>75</v>
      </c>
    </row>
    <row r="16" spans="1:11" s="9" customFormat="1" ht="78.75" customHeight="1" thickBot="1" x14ac:dyDescent="0.4">
      <c r="A16" s="20" t="s">
        <v>140</v>
      </c>
      <c r="B16" s="49" t="s">
        <v>139</v>
      </c>
      <c r="C16" s="43" t="s">
        <v>118</v>
      </c>
      <c r="D16" s="32" t="s">
        <v>0</v>
      </c>
      <c r="E16" s="13" t="str">
        <f>IFERROR(VLOOKUP(Table24757811135[[#This Row],[9. Severity/ Consequence]],'RA Charts'!$C$4:$H$8,MATCH(Table24757811135[[#This Row],[10. Hazard Probability]],'RA Charts'!$C$3:$H$3,0),FALSE),"")</f>
        <v>High</v>
      </c>
      <c r="F16" s="50" t="s">
        <v>144</v>
      </c>
      <c r="G16" s="43" t="s">
        <v>123</v>
      </c>
      <c r="H16" s="32" t="s">
        <v>81</v>
      </c>
      <c r="I16" s="13" t="str">
        <f>IFERROR(VLOOKUP(Table24757811135[[#This Row],[13. Severity/ Consequences]],'RA Charts'!$C$4:$H$8,MATCH(Table24757811135[[#This Row],[14. Hazard Probability]],'RA Charts'!$C$3:$H$3,0),FALSE),"")</f>
        <v>Low</v>
      </c>
      <c r="J16" s="29" t="s">
        <v>74</v>
      </c>
      <c r="K16" s="51" t="s">
        <v>75</v>
      </c>
    </row>
    <row r="17" spans="1:11" s="9" customFormat="1" ht="20.149999999999999" customHeight="1" thickBot="1" x14ac:dyDescent="0.4">
      <c r="A17" s="31"/>
      <c r="B17" s="21"/>
      <c r="C17" s="45"/>
      <c r="D17" s="32"/>
      <c r="E17" s="13" t="str">
        <f>IFERROR(VLOOKUP(Table24757811135[[#This Row],[9. Severity/ Consequence]],'RA Charts'!$C$4:$H$8,MATCH(Table24757811135[[#This Row],[10. Hazard Probability]],'RA Charts'!$C$3:$H$3,0),FALSE),"")</f>
        <v/>
      </c>
      <c r="F17" s="22"/>
      <c r="G17" s="45"/>
      <c r="H17" s="32"/>
      <c r="I17" s="23" t="str">
        <f>IFERROR(VLOOKUP(Table24757811135[[#This Row],[13. Severity/ Consequences]],'RA Charts'!$C$4:$H$8,MATCH(Table24757811135[[#This Row],[14. Hazard Probability]],'RA Charts'!$C$3:$H$3,0),FALSE),"")</f>
        <v/>
      </c>
      <c r="J17" s="30"/>
      <c r="K17" s="19"/>
    </row>
    <row r="18" spans="1:11" s="9" customFormat="1" ht="20.149999999999999" customHeight="1" thickBot="1" x14ac:dyDescent="0.4">
      <c r="A18" s="31"/>
      <c r="B18" s="21"/>
      <c r="C18" s="45"/>
      <c r="D18" s="32"/>
      <c r="E18" s="13" t="str">
        <f>IFERROR(VLOOKUP(Table24757811135[[#This Row],[9. Severity/ Consequence]],'RA Charts'!$C$4:$H$8,MATCH(Table24757811135[[#This Row],[10. Hazard Probability]],'RA Charts'!$C$3:$H$3,0),FALSE),"")</f>
        <v/>
      </c>
      <c r="F18" s="22"/>
      <c r="G18" s="45"/>
      <c r="H18" s="32"/>
      <c r="I18" s="23" t="str">
        <f>IFERROR(VLOOKUP(Table24757811135[[#This Row],[13. Severity/ Consequences]],'RA Charts'!$C$4:$H$8,MATCH(Table24757811135[[#This Row],[14. Hazard Probability]],'RA Charts'!$C$3:$H$3,0),FALSE),"")</f>
        <v/>
      </c>
      <c r="J18" s="30"/>
      <c r="K18" s="19"/>
    </row>
    <row r="19" spans="1:11" s="9" customFormat="1" ht="20.149999999999999" customHeight="1" thickBot="1" x14ac:dyDescent="0.4">
      <c r="A19" s="31"/>
      <c r="B19" s="21"/>
      <c r="C19" s="45"/>
      <c r="D19" s="32"/>
      <c r="E19" s="13" t="str">
        <f>IFERROR(VLOOKUP(Table24757811135[[#This Row],[9. Severity/ Consequence]],'RA Charts'!$C$4:$H$8,MATCH(Table24757811135[[#This Row],[10. Hazard Probability]],'RA Charts'!$C$3:$H$3,0),FALSE),"")</f>
        <v/>
      </c>
      <c r="F19" s="22"/>
      <c r="G19" s="45"/>
      <c r="H19" s="32"/>
      <c r="I19" s="23" t="str">
        <f>IFERROR(VLOOKUP(Table24757811135[[#This Row],[13. Severity/ Consequences]],'RA Charts'!$C$4:$H$8,MATCH(Table24757811135[[#This Row],[14. Hazard Probability]],'RA Charts'!$C$3:$H$3,0),FALSE),"")</f>
        <v/>
      </c>
      <c r="J19" s="30"/>
      <c r="K19" s="19"/>
    </row>
    <row r="20" spans="1:11" s="9" customFormat="1" ht="20.149999999999999" customHeight="1" thickBot="1" x14ac:dyDescent="0.4">
      <c r="A20" s="31"/>
      <c r="B20" s="21"/>
      <c r="C20" s="45"/>
      <c r="D20" s="32"/>
      <c r="E20" s="13" t="str">
        <f>IFERROR(VLOOKUP(Table24757811135[[#This Row],[9. Severity/ Consequence]],'RA Charts'!$C$4:$H$8,MATCH(Table24757811135[[#This Row],[10. Hazard Probability]],'RA Charts'!$C$3:$H$3,0),FALSE),"")</f>
        <v/>
      </c>
      <c r="F20" s="22"/>
      <c r="G20" s="45"/>
      <c r="H20" s="32"/>
      <c r="I20" s="23" t="str">
        <f>IFERROR(VLOOKUP(Table24757811135[[#This Row],[13. Severity/ Consequences]],'RA Charts'!$C$4:$H$8,MATCH(Table24757811135[[#This Row],[14. Hazard Probability]],'RA Charts'!$C$3:$H$3,0),FALSE),"")</f>
        <v/>
      </c>
      <c r="J20" s="30"/>
      <c r="K20" s="19"/>
    </row>
    <row r="21" spans="1:11" s="9" customFormat="1" ht="20.149999999999999" customHeight="1" thickBot="1" x14ac:dyDescent="0.4">
      <c r="A21" s="31"/>
      <c r="B21" s="21"/>
      <c r="C21" s="45"/>
      <c r="D21" s="32"/>
      <c r="E21" s="13" t="str">
        <f>IFERROR(VLOOKUP(Table24757811135[[#This Row],[9. Severity/ Consequence]],'RA Charts'!$C$4:$H$8,MATCH(Table24757811135[[#This Row],[10. Hazard Probability]],'RA Charts'!$C$3:$H$3,0),FALSE),"")</f>
        <v/>
      </c>
      <c r="F21" s="22"/>
      <c r="G21" s="45"/>
      <c r="H21" s="32"/>
      <c r="I21" s="23" t="str">
        <f>IFERROR(VLOOKUP(Table24757811135[[#This Row],[13. Severity/ Consequences]],'RA Charts'!$C$4:$H$8,MATCH(Table24757811135[[#This Row],[14. Hazard Probability]],'RA Charts'!$C$3:$H$3,0),FALSE),"")</f>
        <v/>
      </c>
      <c r="J21" s="30"/>
      <c r="K21" s="19"/>
    </row>
    <row r="22" spans="1:11" s="9" customFormat="1" ht="20.149999999999999" customHeight="1" thickBot="1" x14ac:dyDescent="0.4">
      <c r="A22" s="31"/>
      <c r="B22" s="21"/>
      <c r="C22" s="45"/>
      <c r="D22" s="32"/>
      <c r="E22" s="13" t="str">
        <f>IFERROR(VLOOKUP(Table24757811135[[#This Row],[9. Severity/ Consequence]],'RA Charts'!$C$4:$H$8,MATCH(Table24757811135[[#This Row],[10. Hazard Probability]],'RA Charts'!$C$3:$H$3,0),FALSE),"")</f>
        <v/>
      </c>
      <c r="F22" s="22"/>
      <c r="G22" s="45"/>
      <c r="H22" s="32"/>
      <c r="I22" s="23" t="str">
        <f>IFERROR(VLOOKUP(Table24757811135[[#This Row],[13. Severity/ Consequences]],'RA Charts'!$C$4:$H$8,MATCH(Table24757811135[[#This Row],[14. Hazard Probability]],'RA Charts'!$C$3:$H$3,0),FALSE),"")</f>
        <v/>
      </c>
      <c r="J22" s="30"/>
      <c r="K22" s="19"/>
    </row>
    <row r="23" spans="1:11" s="9" customFormat="1" ht="20.149999999999999" customHeight="1" thickBot="1" x14ac:dyDescent="0.4">
      <c r="A23" s="31"/>
      <c r="B23" s="21"/>
      <c r="C23" s="45"/>
      <c r="D23" s="32"/>
      <c r="E23" s="13" t="str">
        <f>IFERROR(VLOOKUP(Table24757811135[[#This Row],[9. Severity/ Consequence]],'RA Charts'!$C$4:$H$8,MATCH(Table24757811135[[#This Row],[10. Hazard Probability]],'RA Charts'!$C$3:$H$3,0),FALSE),"")</f>
        <v/>
      </c>
      <c r="F23" s="22"/>
      <c r="G23" s="45"/>
      <c r="H23" s="32"/>
      <c r="I23" s="23" t="str">
        <f>IFERROR(VLOOKUP(Table24757811135[[#This Row],[13. Severity/ Consequences]],'RA Charts'!$C$4:$H$8,MATCH(Table24757811135[[#This Row],[14. Hazard Probability]],'RA Charts'!$C$3:$H$3,0),FALSE),"")</f>
        <v/>
      </c>
      <c r="J23" s="30"/>
      <c r="K23" s="19"/>
    </row>
    <row r="24" spans="1:11" s="9" customFormat="1" ht="20.149999999999999" customHeight="1" thickBot="1" x14ac:dyDescent="0.4">
      <c r="A24" s="31"/>
      <c r="B24" s="21"/>
      <c r="C24" s="45"/>
      <c r="D24" s="32"/>
      <c r="E24" s="13" t="str">
        <f>IFERROR(VLOOKUP(Table24757811135[[#This Row],[9. Severity/ Consequence]],'RA Charts'!$C$4:$H$8,MATCH(Table24757811135[[#This Row],[10. Hazard Probability]],'RA Charts'!$C$3:$H$3,0),FALSE),"")</f>
        <v/>
      </c>
      <c r="F24" s="22"/>
      <c r="G24" s="45"/>
      <c r="H24" s="32"/>
      <c r="I24" s="23" t="str">
        <f>IFERROR(VLOOKUP(Table24757811135[[#This Row],[13. Severity/ Consequences]],'RA Charts'!$C$4:$H$8,MATCH(Table24757811135[[#This Row],[14. Hazard Probability]],'RA Charts'!$C$3:$H$3,0),FALSE),"")</f>
        <v/>
      </c>
      <c r="J24" s="30"/>
      <c r="K24" s="19"/>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24 I9:I24">
    <cfRule type="cellIs" dxfId="4" priority="40" operator="equal">
      <formula>"Extremely High"</formula>
    </cfRule>
    <cfRule type="cellIs" dxfId="3" priority="47" operator="equal">
      <formula>"High"</formula>
    </cfRule>
    <cfRule type="cellIs" dxfId="2" priority="50" operator="equal">
      <formula>"Moderate"</formula>
    </cfRule>
    <cfRule type="cellIs" dxfId="1" priority="143" operator="equal">
      <formula>"Low"</formula>
    </cfRule>
  </conditionalFormatting>
  <dataValidations xWindow="926" yWindow="339" count="7">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A16 B9:B15 B17:B1048576" xr:uid="{00000000-0002-0000-0000-000002000000}">
      <formula1>#REF!</formula1>
    </dataValidation>
    <dataValidation type="list" allowBlank="1" showInputMessage="1" showErrorMessage="1" prompt="Is this Risk necessary?" sqref="J9:J24" xr:uid="{00000000-0002-0000-0000-000003000000}">
      <formula1>"Yes,No"</formula1>
    </dataValidation>
    <dataValidation allowBlank="1" showInputMessage="1" showErrorMessage="1" prompt="Actions that will change the probability and / or the consequence" sqref="F9:F24" xr:uid="{00000000-0002-0000-0000-000004000000}"/>
    <dataValidation allowBlank="1" showInputMessage="1" showErrorMessage="1" prompt="List the Tasks that will be implemented to achieve the objective." sqref="A9:A24" xr:uid="{00000000-0002-0000-0000-000005000000}"/>
    <dataValidation allowBlank="1" showInputMessage="1" showErrorMessage="1" prompt="Assigned Risk Level" sqref="I9:I24 E9:E24" xr:uid="{00000000-0002-0000-0000-000006000000}"/>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926" yWindow="339" count="2">
        <x14:dataValidation type="list" allowBlank="1" showInputMessage="1" showErrorMessage="1" error="Select one from list" prompt="An event's potential consequences measured in terms of degree." xr:uid="{00000000-0002-0000-0000-000008000000}">
          <x14:formula1>
            <xm:f>'RA Charts'!$D$3:$H$3</xm:f>
          </x14:formula1>
          <xm:sqref>H9:H24 D9:D24</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G9:G24 C9:C24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7265625" defaultRowHeight="14.5" x14ac:dyDescent="0.35"/>
  <cols>
    <col min="1" max="1" width="13.26953125" style="15" customWidth="1"/>
    <col min="2" max="2" width="110.453125" style="14" bestFit="1" customWidth="1"/>
    <col min="6" max="6" width="128.26953125" bestFit="1" customWidth="1"/>
  </cols>
  <sheetData>
    <row r="1" spans="1:3" ht="29" x14ac:dyDescent="0.35">
      <c r="B1" s="16" t="s">
        <v>98</v>
      </c>
    </row>
    <row r="3" spans="1:3" x14ac:dyDescent="0.35">
      <c r="A3" s="15" t="s">
        <v>28</v>
      </c>
      <c r="B3" s="14" t="s">
        <v>30</v>
      </c>
    </row>
    <row r="4" spans="1:3" x14ac:dyDescent="0.35">
      <c r="A4" s="15" t="s">
        <v>29</v>
      </c>
      <c r="B4" s="14" t="s">
        <v>31</v>
      </c>
    </row>
    <row r="5" spans="1:3" x14ac:dyDescent="0.35">
      <c r="A5" s="15" t="s">
        <v>12</v>
      </c>
      <c r="B5" s="14" t="s">
        <v>35</v>
      </c>
    </row>
    <row r="6" spans="1:3" x14ac:dyDescent="0.35">
      <c r="A6" s="15" t="s">
        <v>13</v>
      </c>
      <c r="B6" s="14" t="s">
        <v>14</v>
      </c>
    </row>
    <row r="7" spans="1:3" x14ac:dyDescent="0.35">
      <c r="A7" s="15" t="s">
        <v>15</v>
      </c>
      <c r="B7" s="14" t="s">
        <v>16</v>
      </c>
    </row>
    <row r="8" spans="1:3" ht="43.5" x14ac:dyDescent="0.35">
      <c r="A8" s="15" t="s">
        <v>17</v>
      </c>
      <c r="B8" s="14" t="s">
        <v>57</v>
      </c>
    </row>
    <row r="9" spans="1:3" x14ac:dyDescent="0.35">
      <c r="B9" s="14" t="s">
        <v>58</v>
      </c>
    </row>
    <row r="10" spans="1:3" x14ac:dyDescent="0.35">
      <c r="A10" s="15" t="s">
        <v>18</v>
      </c>
      <c r="B10" s="14" t="s">
        <v>52</v>
      </c>
    </row>
    <row r="11" spans="1:3" x14ac:dyDescent="0.35">
      <c r="A11" s="15" t="s">
        <v>53</v>
      </c>
      <c r="B11" s="14" t="s">
        <v>46</v>
      </c>
    </row>
    <row r="12" spans="1:3" x14ac:dyDescent="0.35">
      <c r="A12" s="15" t="s">
        <v>19</v>
      </c>
      <c r="B12" s="14" t="s">
        <v>47</v>
      </c>
      <c r="C12" s="14"/>
    </row>
    <row r="13" spans="1:3" x14ac:dyDescent="0.35">
      <c r="A13" s="15" t="s">
        <v>20</v>
      </c>
      <c r="B13" s="14" t="s">
        <v>49</v>
      </c>
    </row>
    <row r="14" spans="1:3" ht="15.75" customHeight="1" x14ac:dyDescent="0.35">
      <c r="A14" s="15" t="s">
        <v>21</v>
      </c>
      <c r="B14" s="14" t="s">
        <v>54</v>
      </c>
    </row>
    <row r="15" spans="1:3" x14ac:dyDescent="0.35">
      <c r="B15" s="14" t="s">
        <v>59</v>
      </c>
    </row>
    <row r="16" spans="1:3" ht="29.25" customHeight="1" x14ac:dyDescent="0.35">
      <c r="A16" s="15" t="s">
        <v>22</v>
      </c>
      <c r="B16" s="14" t="s">
        <v>55</v>
      </c>
    </row>
    <row r="17" spans="1:3" x14ac:dyDescent="0.35">
      <c r="B17" s="14" t="s">
        <v>56</v>
      </c>
    </row>
    <row r="18" spans="1:3" x14ac:dyDescent="0.35">
      <c r="A18" s="15" t="s">
        <v>23</v>
      </c>
      <c r="B18" s="14" t="s">
        <v>50</v>
      </c>
      <c r="C18" s="14"/>
    </row>
    <row r="19" spans="1:3" x14ac:dyDescent="0.35">
      <c r="A19" s="15" t="s">
        <v>24</v>
      </c>
      <c r="B19" s="14" t="s">
        <v>48</v>
      </c>
    </row>
    <row r="20" spans="1:3" ht="29" x14ac:dyDescent="0.35">
      <c r="A20" s="15" t="s">
        <v>25</v>
      </c>
      <c r="B20" s="14" t="s">
        <v>60</v>
      </c>
    </row>
    <row r="21" spans="1:3" ht="32.15" customHeight="1" x14ac:dyDescent="0.35">
      <c r="A21" s="15" t="s">
        <v>26</v>
      </c>
      <c r="B21" s="16" t="s">
        <v>96</v>
      </c>
    </row>
    <row r="22" spans="1:3" x14ac:dyDescent="0.35">
      <c r="A22" s="15" t="s">
        <v>27</v>
      </c>
      <c r="B22" s="14" t="s">
        <v>51</v>
      </c>
    </row>
    <row r="26" spans="1:3" x14ac:dyDescent="0.35">
      <c r="A26" s="17" t="s">
        <v>115</v>
      </c>
    </row>
    <row r="27" spans="1:3" ht="29" x14ac:dyDescent="0.35">
      <c r="A27" s="15" t="s">
        <v>2</v>
      </c>
      <c r="B27" s="14" t="s">
        <v>76</v>
      </c>
    </row>
    <row r="28" spans="1:3" ht="29" x14ac:dyDescent="0.35">
      <c r="A28" s="15" t="s">
        <v>1</v>
      </c>
      <c r="B28" s="14" t="s">
        <v>101</v>
      </c>
    </row>
    <row r="29" spans="1:3" x14ac:dyDescent="0.35">
      <c r="A29" s="15" t="s">
        <v>78</v>
      </c>
      <c r="B29" t="s">
        <v>116</v>
      </c>
    </row>
    <row r="30" spans="1:3" x14ac:dyDescent="0.35">
      <c r="A30" s="15" t="s">
        <v>79</v>
      </c>
      <c r="B30" s="14" t="s">
        <v>103</v>
      </c>
    </row>
    <row r="32" spans="1:3" x14ac:dyDescent="0.35">
      <c r="A32" s="17" t="s">
        <v>32</v>
      </c>
    </row>
    <row r="33" spans="1:2" x14ac:dyDescent="0.35">
      <c r="A33" s="15" t="s">
        <v>80</v>
      </c>
      <c r="B33" s="46" t="s">
        <v>84</v>
      </c>
    </row>
    <row r="34" spans="1:2" x14ac:dyDescent="0.35">
      <c r="A34" s="15" t="s">
        <v>0</v>
      </c>
      <c r="B34" s="46" t="s">
        <v>85</v>
      </c>
    </row>
    <row r="35" spans="1:2" x14ac:dyDescent="0.35">
      <c r="A35" s="15" t="s">
        <v>81</v>
      </c>
      <c r="B35" s="46" t="s">
        <v>86</v>
      </c>
    </row>
    <row r="36" spans="1:2" x14ac:dyDescent="0.35">
      <c r="A36" s="15" t="s">
        <v>82</v>
      </c>
      <c r="B36" s="46" t="s">
        <v>87</v>
      </c>
    </row>
    <row r="37" spans="1:2" x14ac:dyDescent="0.35">
      <c r="A37" s="15" t="s">
        <v>83</v>
      </c>
      <c r="B37" s="46" t="s">
        <v>88</v>
      </c>
    </row>
    <row r="39" spans="1:2" x14ac:dyDescent="0.35">
      <c r="A39" s="17" t="s">
        <v>117</v>
      </c>
    </row>
    <row r="40" spans="1:2" x14ac:dyDescent="0.35">
      <c r="A40" s="15" t="s">
        <v>32</v>
      </c>
      <c r="B40" s="18" t="s">
        <v>68</v>
      </c>
    </row>
    <row r="41" spans="1:2" x14ac:dyDescent="0.35">
      <c r="A41" s="15" t="s">
        <v>63</v>
      </c>
      <c r="B41" t="s">
        <v>70</v>
      </c>
    </row>
    <row r="42" spans="1:2" x14ac:dyDescent="0.35">
      <c r="A42" s="15" t="s">
        <v>61</v>
      </c>
      <c r="B42" t="s">
        <v>71</v>
      </c>
    </row>
    <row r="43" spans="1:2" ht="28.5" customHeight="1" x14ac:dyDescent="0.35">
      <c r="A43" s="16" t="s">
        <v>62</v>
      </c>
      <c r="B43" t="s">
        <v>69</v>
      </c>
    </row>
    <row r="44" spans="1:2" x14ac:dyDescent="0.35">
      <c r="A44" s="15" t="s">
        <v>64</v>
      </c>
      <c r="B44" t="s">
        <v>77</v>
      </c>
    </row>
    <row r="45" spans="1:2" x14ac:dyDescent="0.35">
      <c r="A45" s="15"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 zoomScale="180" zoomScaleNormal="180" workbookViewId="0">
      <selection activeCell="H3" sqref="H3"/>
    </sheetView>
  </sheetViews>
  <sheetFormatPr defaultColWidth="16.7265625" defaultRowHeight="30" customHeight="1" x14ac:dyDescent="0.35"/>
  <cols>
    <col min="1" max="1" width="8.7265625" style="1" customWidth="1"/>
    <col min="2" max="2" width="11.26953125" style="1" customWidth="1"/>
    <col min="3" max="3" width="28.7265625" style="1" customWidth="1"/>
    <col min="4" max="8" width="16.7265625" style="1"/>
    <col min="9" max="9" width="8.7265625" style="1" customWidth="1"/>
    <col min="10" max="10" width="16.7265625" style="1"/>
    <col min="11" max="11" width="21.7265625" style="1" customWidth="1"/>
    <col min="12" max="12" width="16.7265625" style="1"/>
    <col min="13" max="13" width="22.7265625" style="1" customWidth="1"/>
    <col min="14" max="16384" width="16.7265625" style="1"/>
  </cols>
  <sheetData>
    <row r="1" spans="2:15" ht="30" customHeight="1" thickBot="1" x14ac:dyDescent="0.4"/>
    <row r="2" spans="2:15" ht="48" customHeight="1" thickBot="1" x14ac:dyDescent="0.55000000000000004">
      <c r="B2" s="123" t="s">
        <v>8</v>
      </c>
      <c r="C2" s="124"/>
      <c r="D2" s="114" t="s">
        <v>110</v>
      </c>
      <c r="E2" s="115"/>
      <c r="F2" s="115"/>
      <c r="G2" s="115"/>
      <c r="H2" s="116"/>
      <c r="J2" s="86" t="s">
        <v>10</v>
      </c>
      <c r="K2" s="87"/>
      <c r="L2" s="87"/>
      <c r="M2" s="87"/>
      <c r="N2" s="47"/>
      <c r="O2" s="47"/>
    </row>
    <row r="3" spans="2:15" ht="21.75" customHeight="1" thickBot="1" x14ac:dyDescent="0.4">
      <c r="B3" s="123"/>
      <c r="C3" s="125"/>
      <c r="D3" s="41" t="s">
        <v>80</v>
      </c>
      <c r="E3" s="41" t="s">
        <v>0</v>
      </c>
      <c r="F3" s="42" t="s">
        <v>81</v>
      </c>
      <c r="G3" s="42" t="s">
        <v>82</v>
      </c>
      <c r="H3" s="42" t="s">
        <v>83</v>
      </c>
      <c r="J3" s="88"/>
      <c r="K3" s="88"/>
      <c r="L3" s="88"/>
      <c r="M3" s="88"/>
      <c r="N3" s="48"/>
      <c r="O3" s="48"/>
    </row>
    <row r="4" spans="2:15" ht="27.75" customHeight="1" thickBot="1" x14ac:dyDescent="0.4">
      <c r="B4" s="124"/>
      <c r="C4" s="125"/>
      <c r="D4" s="38" t="s">
        <v>105</v>
      </c>
      <c r="E4" s="38" t="s">
        <v>106</v>
      </c>
      <c r="F4" s="39" t="s">
        <v>107</v>
      </c>
      <c r="G4" s="40" t="s">
        <v>108</v>
      </c>
      <c r="H4" s="40" t="s">
        <v>109</v>
      </c>
      <c r="J4" s="95" t="s">
        <v>9</v>
      </c>
      <c r="K4" s="95"/>
      <c r="L4" s="89" t="s">
        <v>67</v>
      </c>
      <c r="M4" s="89"/>
      <c r="N4" s="90"/>
      <c r="O4" s="90"/>
    </row>
    <row r="5" spans="2:15" ht="60" customHeight="1" thickBot="1" x14ac:dyDescent="0.4">
      <c r="B5" s="126" t="s">
        <v>99</v>
      </c>
      <c r="C5" s="34" t="s">
        <v>111</v>
      </c>
      <c r="D5" s="35" t="s">
        <v>89</v>
      </c>
      <c r="E5" s="35" t="s">
        <v>89</v>
      </c>
      <c r="F5" s="35" t="s">
        <v>89</v>
      </c>
      <c r="G5" s="36" t="s">
        <v>90</v>
      </c>
      <c r="H5" s="37" t="s">
        <v>78</v>
      </c>
      <c r="J5" s="91" t="s">
        <v>89</v>
      </c>
      <c r="K5" s="91"/>
      <c r="L5" s="96" t="s">
        <v>100</v>
      </c>
      <c r="M5" s="96"/>
      <c r="N5" s="93"/>
      <c r="O5" s="93"/>
    </row>
    <row r="6" spans="2:15" ht="60" customHeight="1" thickBot="1" x14ac:dyDescent="0.4">
      <c r="B6" s="126"/>
      <c r="C6" s="34" t="s">
        <v>112</v>
      </c>
      <c r="D6" s="4" t="s">
        <v>89</v>
      </c>
      <c r="E6" s="4" t="s">
        <v>89</v>
      </c>
      <c r="F6" s="5" t="s">
        <v>90</v>
      </c>
      <c r="G6" s="6" t="s">
        <v>78</v>
      </c>
      <c r="H6" s="6" t="s">
        <v>78</v>
      </c>
      <c r="J6" s="92" t="s">
        <v>90</v>
      </c>
      <c r="K6" s="92"/>
      <c r="L6" s="96" t="s">
        <v>100</v>
      </c>
      <c r="M6" s="96"/>
      <c r="N6" s="94"/>
      <c r="O6" s="94"/>
    </row>
    <row r="7" spans="2:15" ht="60" customHeight="1" thickBot="1" x14ac:dyDescent="0.4">
      <c r="B7" s="126"/>
      <c r="C7" s="34" t="s">
        <v>113</v>
      </c>
      <c r="D7" s="5" t="s">
        <v>90</v>
      </c>
      <c r="E7" s="5" t="s">
        <v>90</v>
      </c>
      <c r="F7" s="6" t="s">
        <v>78</v>
      </c>
      <c r="G7" s="7" t="s">
        <v>91</v>
      </c>
      <c r="H7" s="7" t="s">
        <v>91</v>
      </c>
      <c r="J7" s="98" t="s">
        <v>78</v>
      </c>
      <c r="K7" s="98"/>
      <c r="L7" s="96" t="s">
        <v>66</v>
      </c>
      <c r="M7" s="96"/>
      <c r="N7" s="94"/>
      <c r="O7" s="94"/>
    </row>
    <row r="8" spans="2:15" ht="60" customHeight="1" thickBot="1" x14ac:dyDescent="0.4">
      <c r="B8" s="126"/>
      <c r="C8" s="34" t="s">
        <v>114</v>
      </c>
      <c r="D8" s="6" t="s">
        <v>78</v>
      </c>
      <c r="E8" s="6" t="s">
        <v>78</v>
      </c>
      <c r="F8" s="7" t="s">
        <v>91</v>
      </c>
      <c r="G8" s="7" t="s">
        <v>91</v>
      </c>
      <c r="H8" s="7" t="s">
        <v>91</v>
      </c>
      <c r="J8" s="97" t="s">
        <v>91</v>
      </c>
      <c r="K8" s="97"/>
      <c r="L8" s="96" t="s">
        <v>11</v>
      </c>
      <c r="M8" s="96"/>
      <c r="N8" s="94"/>
      <c r="O8" s="94"/>
    </row>
    <row r="9" spans="2:15" ht="30" customHeight="1" x14ac:dyDescent="0.35">
      <c r="B9" s="117" t="s">
        <v>73</v>
      </c>
      <c r="C9" s="118"/>
      <c r="D9" s="118"/>
      <c r="E9" s="118"/>
      <c r="F9" s="118"/>
      <c r="G9" s="118"/>
      <c r="H9" s="119"/>
      <c r="J9" s="33"/>
      <c r="K9" s="33"/>
      <c r="L9" s="33"/>
      <c r="M9" s="33"/>
      <c r="N9" s="33"/>
      <c r="O9" s="33"/>
    </row>
    <row r="10" spans="2:15" ht="30" customHeight="1" thickBot="1" x14ac:dyDescent="0.4">
      <c r="B10" s="120"/>
      <c r="C10" s="121"/>
      <c r="D10" s="121"/>
      <c r="E10" s="121"/>
      <c r="F10" s="121"/>
      <c r="G10" s="121"/>
      <c r="H10" s="122"/>
      <c r="I10" s="2"/>
    </row>
    <row r="11" spans="2:15" ht="42" customHeight="1" thickBot="1" x14ac:dyDescent="0.4">
      <c r="B11" s="106" t="s">
        <v>2</v>
      </c>
      <c r="C11" s="107"/>
      <c r="D11" s="108" t="s">
        <v>76</v>
      </c>
      <c r="E11" s="109"/>
      <c r="F11" s="109"/>
      <c r="G11" s="109"/>
      <c r="H11" s="110"/>
    </row>
    <row r="12" spans="2:15" ht="30" customHeight="1" thickBot="1" x14ac:dyDescent="0.4">
      <c r="B12" s="99" t="s">
        <v>1</v>
      </c>
      <c r="C12" s="100"/>
      <c r="D12" s="108" t="s">
        <v>101</v>
      </c>
      <c r="E12" s="109"/>
      <c r="F12" s="109"/>
      <c r="G12" s="109"/>
      <c r="H12" s="110"/>
    </row>
    <row r="13" spans="2:15" ht="30" customHeight="1" thickBot="1" x14ac:dyDescent="0.4">
      <c r="B13" s="99" t="s">
        <v>78</v>
      </c>
      <c r="C13" s="100"/>
      <c r="D13" s="108" t="s">
        <v>102</v>
      </c>
      <c r="E13" s="109"/>
      <c r="F13" s="109"/>
      <c r="G13" s="109"/>
      <c r="H13" s="110"/>
    </row>
    <row r="14" spans="2:15" ht="30" customHeight="1" thickBot="1" x14ac:dyDescent="0.4">
      <c r="B14" s="104" t="s">
        <v>79</v>
      </c>
      <c r="C14" s="105"/>
      <c r="D14" s="108" t="s">
        <v>103</v>
      </c>
      <c r="E14" s="109"/>
      <c r="F14" s="109"/>
      <c r="G14" s="109"/>
      <c r="H14" s="110"/>
    </row>
    <row r="15" spans="2:15" ht="30" customHeight="1" thickBot="1" x14ac:dyDescent="0.4">
      <c r="B15" s="111" t="s">
        <v>97</v>
      </c>
      <c r="C15" s="112"/>
      <c r="D15" s="112"/>
      <c r="E15" s="112"/>
      <c r="F15" s="112"/>
      <c r="G15" s="112"/>
      <c r="H15" s="113"/>
      <c r="I15" s="3"/>
    </row>
    <row r="16" spans="2:15" ht="30" customHeight="1" thickBot="1" x14ac:dyDescent="0.4">
      <c r="B16" s="106" t="s">
        <v>80</v>
      </c>
      <c r="C16" s="107"/>
      <c r="D16" s="101" t="s">
        <v>84</v>
      </c>
      <c r="E16" s="102"/>
      <c r="F16" s="102"/>
      <c r="G16" s="102"/>
      <c r="H16" s="103"/>
    </row>
    <row r="17" spans="2:8" ht="30" customHeight="1" thickBot="1" x14ac:dyDescent="0.4">
      <c r="B17" s="99" t="s">
        <v>0</v>
      </c>
      <c r="C17" s="100"/>
      <c r="D17" s="101" t="s">
        <v>85</v>
      </c>
      <c r="E17" s="102"/>
      <c r="F17" s="102"/>
      <c r="G17" s="102"/>
      <c r="H17" s="103"/>
    </row>
    <row r="18" spans="2:8" ht="30" customHeight="1" thickBot="1" x14ac:dyDescent="0.4">
      <c r="B18" s="99" t="s">
        <v>81</v>
      </c>
      <c r="C18" s="100"/>
      <c r="D18" s="101" t="s">
        <v>86</v>
      </c>
      <c r="E18" s="102"/>
      <c r="F18" s="102"/>
      <c r="G18" s="102"/>
      <c r="H18" s="103"/>
    </row>
    <row r="19" spans="2:8" ht="30" customHeight="1" thickBot="1" x14ac:dyDescent="0.4">
      <c r="B19" s="99" t="s">
        <v>82</v>
      </c>
      <c r="C19" s="100"/>
      <c r="D19" s="101" t="s">
        <v>87</v>
      </c>
      <c r="E19" s="102"/>
      <c r="F19" s="102"/>
      <c r="G19" s="102"/>
      <c r="H19" s="103"/>
    </row>
    <row r="20" spans="2:8" ht="30" customHeight="1" thickBot="1" x14ac:dyDescent="0.4">
      <c r="B20" s="99" t="s">
        <v>83</v>
      </c>
      <c r="C20" s="100"/>
      <c r="D20" s="101" t="s">
        <v>88</v>
      </c>
      <c r="E20" s="102"/>
      <c r="F20" s="102"/>
      <c r="G20" s="102"/>
      <c r="H20" s="103"/>
    </row>
  </sheetData>
  <mergeCells count="39">
    <mergeCell ref="D2:H2"/>
    <mergeCell ref="B9:H10"/>
    <mergeCell ref="D11:H11"/>
    <mergeCell ref="D12:H12"/>
    <mergeCell ref="D13:H13"/>
    <mergeCell ref="B2:C4"/>
    <mergeCell ref="B5:B8"/>
    <mergeCell ref="B13:C13"/>
    <mergeCell ref="B11:C11"/>
    <mergeCell ref="B12:C12"/>
    <mergeCell ref="B20:C20"/>
    <mergeCell ref="D20:H20"/>
    <mergeCell ref="B19:C19"/>
    <mergeCell ref="B14:C14"/>
    <mergeCell ref="B16:C16"/>
    <mergeCell ref="B17:C17"/>
    <mergeCell ref="B18:C18"/>
    <mergeCell ref="D14:H14"/>
    <mergeCell ref="B15:H15"/>
    <mergeCell ref="D16:H16"/>
    <mergeCell ref="D17:H17"/>
    <mergeCell ref="D18:H18"/>
    <mergeCell ref="D19:H19"/>
    <mergeCell ref="L7:M7"/>
    <mergeCell ref="L8:M8"/>
    <mergeCell ref="N7:O7"/>
    <mergeCell ref="N8:O8"/>
    <mergeCell ref="J8:K8"/>
    <mergeCell ref="J7:K7"/>
    <mergeCell ref="J2:M3"/>
    <mergeCell ref="L4:M4"/>
    <mergeCell ref="N4:O4"/>
    <mergeCell ref="J5:K5"/>
    <mergeCell ref="J6:K6"/>
    <mergeCell ref="N5:O5"/>
    <mergeCell ref="N6:O6"/>
    <mergeCell ref="J4:K4"/>
    <mergeCell ref="L5:M5"/>
    <mergeCell ref="L6:M6"/>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Jones, Jeremiah - FS, UT</cp:lastModifiedBy>
  <cp:lastPrinted>2020-03-24T16:22:05Z</cp:lastPrinted>
  <dcterms:created xsi:type="dcterms:W3CDTF">2018-07-11T20:06:58Z</dcterms:created>
  <dcterms:modified xsi:type="dcterms:W3CDTF">2024-01-31T18:32:21Z</dcterms:modified>
</cp:coreProperties>
</file>