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coates\Documents\01Aviation\2023\Risk Assesments 2023\"/>
    </mc:Choice>
  </mc:AlternateContent>
  <xr:revisionPtr revIDLastSave="0" documentId="13_ncr:1_{11DC0C09-B9A1-438A-AF33-BFFE3913591E}" xr6:coauthVersionLast="47" xr6:coauthVersionMax="47" xr10:uidLastSave="{00000000-0000-0000-0000-000000000000}"/>
  <bookViews>
    <workbookView xWindow="21480" yWindow="-120" windowWidth="19440" windowHeight="15000" xr2:uid="{00000000-000D-0000-FFFF-FFFF00000000}"/>
  </bookViews>
  <sheets>
    <sheet name="RA Worksheet" sheetId="4" r:id="rId1"/>
    <sheet name="Instructions" sheetId="5" r:id="rId2"/>
    <sheet name="RA Charts" sheetId="2" r:id="rId3"/>
  </sheets>
  <externalReferences>
    <externalReference r:id="rId4"/>
  </externalReference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4" l="1"/>
  <c r="E12" i="4"/>
  <c r="I57" i="4" l="1"/>
  <c r="I11" i="4" l="1"/>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E11"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9" i="4" l="1"/>
  <c r="E10" i="4"/>
  <c r="E123" i="4"/>
  <c r="E124" i="4"/>
  <c r="I9" i="4"/>
  <c r="I10" i="4"/>
  <c r="I124" i="4"/>
  <c r="I146" i="4" l="1"/>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<sst xmlns="http://schemas.openxmlformats.org/spreadsheetml/2006/main" count="579" uniqueCount="265">
  <si>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</si>
  <si>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</si>
  <si>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</si>
  <si>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</si>
  <si>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</si>
  <si>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</si>
  <si>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</si>
  <si>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</si>
  <si>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</si>
  <si>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</si>
  <si>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</si>
  <si>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</si>
  <si>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</si>
  <si>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</si>
  <si>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</si>
  <si>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</si>
  <si>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</si>
  <si>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</si>
  <si>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</si>
  <si>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</si>
  <si>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</si>
  <si>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</si>
  <si>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</si>
  <si>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</si>
  <si>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</si>
  <si>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</si>
  <si>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</si>
  <si>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</si>
  <si>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</si>
  <si>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</si>
  <si>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</si>
  <si>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</si>
  <si>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</si>
  <si>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</si>
  <si>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</si>
  <si>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</si>
  <si>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</si>
  <si>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</si>
  <si>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</si>
  <si>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</si>
  <si>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</si>
  <si>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</si>
  <si>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</si>
  <si>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</si>
  <si>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</si>
  <si>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</si>
  <si>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</si>
  <si>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</si>
  <si>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</si>
  <si>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</si>
  <si>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</si>
  <si>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</si>
  <si>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</si>
  <si>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</si>
  <si>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</si>
  <si>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</si>
  <si>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</si>
  <si>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</si>
  <si>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</si>
  <si>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</si>
  <si>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</si>
  <si>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</si>
  <si>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</si>
  <si>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</si>
  <si>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</si>
  <si>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</si>
  <si>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</si>
  <si>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</si>
  <si>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</si>
  <si>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</si>
  <si>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</si>
  <si>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</si>
  <si>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</si>
  <si>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</si>
  <si>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</si>
  <si>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</si>
  <si>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</si>
  <si>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</si>
  <si>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</si>
  <si>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</si>
  <si>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</si>
  <si>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</si>
  <si>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</si>
  <si>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</si>
  <si>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</si>
  <si>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</si>
  <si>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</si>
  <si>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</si>
  <si>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</si>
  <si>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</si>
  <si>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</si>
  <si>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</si>
  <si>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</si>
  <si>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</si>
  <si>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</si>
  <si>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</si>
  <si>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</si>
  <si>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</si>
  <si>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</si>
  <si>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</si>
  <si>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</si>
  <si>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</si>
  <si>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</si>
  <si>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</si>
  <si>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</si>
  <si>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</si>
  <si>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</si>
  <si>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</si>
  <si>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</si>
  <si>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</si>
  <si>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</si>
  <si>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</si>
  <si>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</si>
  <si>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</si>
  <si>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</si>
  <si>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</si>
  <si>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</si>
  <si>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Fishlake and Dixie National Forests</t>
  </si>
  <si>
    <t>Critical                                                   (Permanent partial disability, temporary total disability; moderate environmental damage; extensive damage to equipment)</t>
  </si>
  <si>
    <t>Clint Coates                Forest Aviation Officer</t>
  </si>
  <si>
    <t>Catastrophic                                (Imminent and immediate danger of death or permanent disability; major property or facility damage; loss of critical system or equipment)</t>
  </si>
  <si>
    <t>Helicopter Operations</t>
  </si>
  <si>
    <t>To provide a safe and efficient working environment for employees working with helicopters</t>
  </si>
  <si>
    <t xml:space="preserve">Aircraft Capabilities </t>
  </si>
  <si>
    <t>High Density Altitude may over-gross the aircraft.</t>
  </si>
  <si>
    <t>Use appropriate aircraft for mission.  Conduct thorough pre-mission planning, load calculations, etc.
Pilot to perform HOGE power available check above 500’ AGL prior to landing as well as upon lifting for departure to ensure that the actual payload does not exceed allowable payload for the onsite conditions.  Any participant is encouraged to discontinue flight operations if any condition exists, or is expected to exist, that would over-gross the aircraft.
Fire mission planning and Project Aviation Safety Plans (PASPs) for non-fire projects. Complete manifests and Load Calculations prior to flight</t>
  </si>
  <si>
    <t xml:space="preserve">Project Manager
Forest Aviation Officer
Helicopter Manager
</t>
  </si>
  <si>
    <t>Aircraft not appropriate for the mission.</t>
  </si>
  <si>
    <t xml:space="preserve">Project Manager, Dispatch,
 Helicopter Manager
</t>
  </si>
  <si>
    <t>Mechanical failure- flight component.</t>
  </si>
  <si>
    <t xml:space="preserve">Helicopter Manager
(COR)
</t>
  </si>
  <si>
    <t>Follow NWCG Standards for Helicopter Operations Policy Ch 14 Scheduled Maintenance, Pre &amp; Post Flight, Etc.</t>
  </si>
  <si>
    <t>Government Personnel  Human Factors</t>
  </si>
  <si>
    <t>Inadequate training for Government employees</t>
  </si>
  <si>
    <t>Government Personnel  Human Factors Training</t>
  </si>
  <si>
    <t>Lack of Crew Resource Management (CRM)</t>
  </si>
  <si>
    <t>Ensure line officers are committed to providing adequate time and funding to develop personnel as necessary. Ensure minimal/required training is completed before aircraft/crew is placed into available status. Complete agency required training prior to contract period</t>
  </si>
  <si>
    <t xml:space="preserve">Aircraft Manager
Supervisors, FAO, FMO
</t>
  </si>
  <si>
    <t>Provide adequate time for training and provide time for Modules to develop CRM prior to field season. Provide training in CRM for Modules annually. Brief/debrief, maintain positive attitude.</t>
  </si>
  <si>
    <t>Supervisor, FAO, FMO</t>
  </si>
  <si>
    <t>Fatigue or burnout due to incident duration or seasonal activity.</t>
  </si>
  <si>
    <t xml:space="preserve">Adhere to work/rest guidelines. Monitor fatigue levels of crews. Rotate personnel and helicopter programs to manage fatigue and burnout. Manage number and duration of assignments. Ensure adequate time off and provide quality R&amp;R while on assignments.
Observe and follow any Phase 2 and/or Phase 3 Duty Limitations implemented by Fire and Aviation Managers, understanding that any COR or Aviation Manager may impose shorter duty days or additional days off at any time for any flight/maintenance crew members for fatigue management. (ref. Redbook)
2/1 work rest policy
Interim Flight and Duty Limitations:  Phase 1, 2, 3
</t>
  </si>
  <si>
    <t>Acceptance of high risk missions as normal.</t>
  </si>
  <si>
    <t xml:space="preserve">Review risk assessment &amp; existing policy/procedures, brief/debrief with all personnel and utilize risk management tools to include Go-No-Go Checklists. Educate personnel on the hazards of normalization of risk and complacency. Mission decision made at appropriate level. Must have better communication and collaboration between Operations and Aviation.
Stress the importance of continuous Risk Assessment, effective CRM and appropriate decision making.  Empower any participant to call off flight operations if the perceived risk is too high.  Always have an escape route to a safe location/environment. Risk management matrix
Practice effective CRM
DRAW-D decision making model
Make appropriate decisions according to the assessed risk
</t>
  </si>
  <si>
    <t xml:space="preserve">Project Manager
Incident Commander
Aircraft Manager
Helibase Manager
Supervisor, FAO, FMO
Incident/Project participants
</t>
  </si>
  <si>
    <t>Conflicting personalities resulting in hazardous attitudes.</t>
  </si>
  <si>
    <t xml:space="preserve">If individuals cannot professionally resolve differences, managers and supervisors must intervene immediately. Brief/debrief, employ CRM, provide honest and objective feedback, maintain positive attitude. Maintain professionalism and mission focus at all times. Manager supervisor intervention </t>
  </si>
  <si>
    <t>Contractor Human Factors</t>
  </si>
  <si>
    <t>Fatigue</t>
  </si>
  <si>
    <t xml:space="preserve">Managers work with company personnel to ensure adequate rest. Manage missions to be most effective with proper use of pilots &amp; aircraft. Implement Phase Duty Limitations as appropriate.
Observe and follow any Phase 2 and/or Phase 3 Duty Limitations implemented by Fire and Aviation Managers, understanding that any COR or Aviation Manager may impose shorter duty days or additional days off at any time for any flight/maintenance crew members for fatigue management. (ref. Redbook)
Manager-Pilot communication
Interim Flight and Duty Limitations:  Phase 1, 2, 3
</t>
  </si>
  <si>
    <t xml:space="preserve">Pilots, Aircraft Manager
FAO, RASM
</t>
  </si>
  <si>
    <t xml:space="preserve">Conduct thorough risk assessments &amp; brief/debrief. Pilot and Helicopter Manager train in CRM and work together on mission planning. Mission approval made at appropriate level.
Stress the importance of continuous Risk Assessment, effective CRM and appropriate decision making.  Empower any participant to call off flight operations if the perceived risk is too high.  Always have an escape route to a safe location/environment. Risk Assessment Matrix
Practice effective CRM
DRAW-D decision making model
Make appropriate decisions according to the assessed risk
</t>
  </si>
  <si>
    <t xml:space="preserve">Aircraft Manager
Air Operations
Incident Commander
Pilot
</t>
  </si>
  <si>
    <t>Low CRM with crew rotations (multiple relief pilots).</t>
  </si>
  <si>
    <t>Pilots, Aircraft Managers</t>
  </si>
  <si>
    <t>Ensure there incoming crews are thoroughly briefed. Practice CRM, conduct effective AARs, etc. Enforce contract language regarding relief pilot/personnel changes. Briefings/AARs</t>
  </si>
  <si>
    <t>Conflicting personalities</t>
  </si>
  <si>
    <t>Brief/debrief, CRM, honest feedback, maintain positive attitude and professionalism. Immediately take action. Notify Contracting Officer/Inspector Pilot. Don't let problem persist. Manager addresses and pushes up to CO/COR if need be</t>
  </si>
  <si>
    <t xml:space="preserve">CO, COR, 
Aircraft Manager
Supervisors, FAO, FMO
Pilot
</t>
  </si>
  <si>
    <t>Sense of urgency/pressure/ mission driven</t>
  </si>
  <si>
    <t xml:space="preserve">Managers ensure adequate REVENUE time for Inspections. Ensure Managers are briefed/trained on the contract &amp; realize that Contractors do get paid for this time. Encourage Pilot/Mechanic to utilize time to complete Inspections.
Aircraft Managers to maintain awareness of aircraft scheduled maintenance plan throughout the contract and pre-plan for inspections, scheduled maintenance, etc...
Address at pre work meeting
Maintain ongoing awareness of and planning for scheduled maintenance/inspections
</t>
  </si>
  <si>
    <t xml:space="preserve">Project Manager
Incident Commander
Aircraft Manager
Helibase Manager
Supervisor, FAO, FMO
Pilot
</t>
  </si>
  <si>
    <t>Pre-flight/Post-flight inspections not thorough</t>
  </si>
  <si>
    <t xml:space="preserve">Managers ensure adequate REVENUE time for Inspections. Ensure Managers are briefed/trained on the contract &amp; realize that Contractors do get paid for this time. Encourage Pilot/Mechanic to utilize time to complete Inspections.
Aircraft/Airbase Managers to maintain ongoing awareness of, and adherence to, adequate Pre-flight/Post-flight inspections. Address at pre work meeting
Practice appropriate ongoing oversight
</t>
  </si>
  <si>
    <t xml:space="preserve">Project Manager
Incident Commander
Aircraft Manager
Helibase Manager
Supervisor, FAO, FMO
Pilot, mechanic
</t>
  </si>
  <si>
    <t>Technology and Technology Human Factors</t>
  </si>
  <si>
    <t>Lack of standardization of equipment</t>
  </si>
  <si>
    <t>Allow time for the pilot, mechanic, and Helicopter Manager to conduct thorough pre-use familiarization with cockpit layout and avionics equipment.
Ensure that all aircraft meet the equipment standards identified in the contract and/or agency policy.
Familiarization for all potential managers prior to flight.</t>
  </si>
  <si>
    <t xml:space="preserve">Project Manager
Incident Commander
Project Manager
Incident Commander
Aircraft Manager
Helibase Manager
Supervisor, FAO, FMO
</t>
  </si>
  <si>
    <t>Pilots not familiar or unable to operate/program radios and GPS equipment</t>
  </si>
  <si>
    <t>Train all personnel to be proficient in the use of avionics equipment on the helicopter as per contract requirements. Provide computer based or hands-on training for various models of GPS units and radios for helicopter managers.</t>
  </si>
  <si>
    <t xml:space="preserve">Aircraft Manager
Helibase Manager
Supervisor, FAO, FMO
Pilot
</t>
  </si>
  <si>
    <t>Cockpit overload, pilots flying, programming radios/GPS, dropping water, talking on three different radios, etc.</t>
  </si>
  <si>
    <t>Experience, OJT w/experienced supervision (HIP or Chief Pilot), CRM-work with experienced Helicopter Manager. Ensure appropriate levels of aerial supervision are in place. Encourage pilots to speak up when starting to get overloaded. Discuss safety options with the pilot.
Prior to operations, aircraft manager and pilot to discuss separation of in-flight duties, i.e. delegation of communications/frequencies, navigation, scanning sectors outside the aircraft for hazards/aircraft.
Pilot –Manager CRM practice and communication</t>
  </si>
  <si>
    <t xml:space="preserve">Aircraft Manager
Helibase Manager
Incident Personnel
Pilot
</t>
  </si>
  <si>
    <t>Flight Operations/Missions</t>
  </si>
  <si>
    <t>Multitasking Pilot, Helicopter Manager, Helibase Manager, Helitack Crew Personnel, fueler.</t>
  </si>
  <si>
    <t>Ensure existing staffing, supervision and management policies &amp; procedures are met. Order resources early when the need is anticipated. Dispatchers need to recognize aviation staffing is a critical safety priority. Limit collateral duties in key supervisory positions. If unable to fill key positions, operations will be shut down or use of aircraft will be limited until span of control issues are resolved. Use span of control minimums. Plan for additional personnel if needed.</t>
  </si>
  <si>
    <t xml:space="preserve">Project Manager
Incident Commander
Aircraft Manager
Helibase Manager
Pilot
</t>
  </si>
  <si>
    <t>Complexity beyond capabilities/experience of available resources</t>
  </si>
  <si>
    <t xml:space="preserve">Disengage, reassess &amp; realign objectives until appropriate level of supervision is present. Conduct risk analysis. Ensure situation is recognized &amp; ensure appropriate supervision/resources are ordered. Provide OJT and conduct frequent simulations of highly complex situations. Review /Utilize Situational Awareness information </t>
  </si>
  <si>
    <t>Poor Aviation Strategy (poor risk vs. reward,               heli-mopping, overuse-are there alternative ways of doing this)</t>
  </si>
  <si>
    <t xml:space="preserve">Utilize safe and effective strategy &amp; tactics. Involve pilot in mission planning. Conduct thorough risk assessment prior to mission. Brief/debrief. Seek appropriate level of approval for high risk missions, i.e. Helicopter Manager, IC, District Manager, Forest Supervisor, etc. Involve Aviation overhead with operational planning of strategies and tactics for the Appropriate Management Response. Avoid risk/exposure transference.
Always ask: “Is this flight necessary?” and “Is there a safer/better way to accomplish the mission?”
Empower pilot, aircraft manager or onsite participants to make appropriate decisions according to the assessed risk, especially if onsite conditions result in a higher risk than was perceived in the strategic risk assessment/PASP.
Risk Assessment matrix/PASPs
DRAW-D decision making model
Make appropriate decisions according to the assessed risk
</t>
  </si>
  <si>
    <t xml:space="preserve">Project Manager
Incident Commander
Air Operations
Aircraft Manager
Helibase Manager
Pilot
</t>
  </si>
  <si>
    <t>Low level flight profile-below 500', Special Use (recons, aerial survey, game count, mapping, etc.)</t>
  </si>
  <si>
    <t xml:space="preserve">Conduct thorough risk assessment training. Thorough risk assessment/mission plan/performance planning is completed and signed at the appropriate level. Minimize exposure time. Utilize Part 27 certificated T3 helicopters. Ensure that the appropriate PPE/ALSE is used and that the flight is limited to essential flight crew members. Ensure aircraft and pilot are carded for the mission. Conduct high level recon prior to working below 500' AGL.
Conduct high level HOGE power available check prior to descending below 500’ AGL.
</t>
  </si>
  <si>
    <t>Incident Management Team strategies shift risk from ground operations to aviation operations.</t>
  </si>
  <si>
    <t xml:space="preserve">Utilize safe and effective strategy &amp; tactics. Involve Pilot in mission planning. Conduct thorough risk assessment prior to mission. Brief/debrief. Acquire appropriate-level approval signatures for high-risk complex missions; i.e. Helicopter Manager, IC, District Manager, Forest Supervisor, etc. Involve Aviation overhead with Operational planning of strategy and tactics for the Appropriate Management Response. Avoid risk/exposure transference.
Always ask: “Is this flight necessary?” and “Is there a safer/better way to accomplish the mission?”
Empower pilot, aircraft manager or onsite participants to make appropriate decisions according to the assessed risk, especially if onsite conditions result in a higher risk than was perceived in the strategic risk assessment/PASP.
</t>
  </si>
  <si>
    <t xml:space="preserve">Incident Commander
Air Operations
Aircraft Manager
Helibase Manager
Pilot
Fireline Supervisors
</t>
  </si>
  <si>
    <t>Environment</t>
  </si>
  <si>
    <t>Weather: Poor Visibility/Thunder storms/Hot-High DA/Turbulence</t>
  </si>
  <si>
    <t xml:space="preserve">Aircraft Manager
Helibase Manager
Pilot
</t>
  </si>
  <si>
    <t>Obtain most current/accurate weather reports available. Conduct risk assessment &amp; determine need to conduct mission. Wait until conditions improve. Follow policy on visibility, wind speed, updating load calcs, etc. Utilize part 27 certificated T3 helicopters or better. Establish trigger points to stop operations. Available web services, FAA/Agency policy for VFR conditions</t>
  </si>
  <si>
    <t>Mountainous terrain.</t>
  </si>
  <si>
    <t>Ensure Pilot is trained, experienced &amp; qualified/carded. Non-local flight crews obtain thorough briefing on local conditions before starting operations. Aircraft appropriate for the mission. Performance planning is completed for environmental conditions. Consider dual pilot operations or utilize a mentor pilot for low experience pilots. Minimum hour requirements as per agency</t>
  </si>
  <si>
    <t xml:space="preserve">Aircraft Manager
RAO
RASM
Agency Inspector Pilots
</t>
  </si>
  <si>
    <t>Urban Interface: Wires, General Aviation Traffic, Major Airport Traffic, Communications, Congestion, High Complexity</t>
  </si>
  <si>
    <t>Conduct thorough briefings. Review/establish Interagency agreements. Provide preseason briefing for Media aircrews. Preplan dip-sites, staging area, heli-spots, etc. Update aerial hazard maps. Establish TFRs &amp; issue NOTAMs as appropriate. Require dip-site management. Order/utilize aerial supervision (HLCO). Perform Airspace de-confliction and coordination. Provide frequency and airspace management training. Complexity is managed at appropriate level.  Required maps, recons, and information gathering from those on scene</t>
  </si>
  <si>
    <t xml:space="preserve">Aircraft Manager
Helibase Manager
Pilot
FAO
Project Manager
</t>
  </si>
  <si>
    <t xml:space="preserve">Stranded/Lost in Remote Area
Cold
Rain    
Hunger/Thirst
</t>
  </si>
  <si>
    <t xml:space="preserve">Always carry at minimum a daypack with clothing and outerwear fitting the full range of local and enroute weather conditions.
-Always carry a small personal survival kit containing: fire starter, knife, compass, high calorie food bars, and water purification method.
-Always pay attention to pre-flight briefings to learn location of on-board survival kit and locator beacon. Flight following/flight planning
-Wilderness Survival Training (recommended, not
Required)
-Carry cell phone or satellite telephone for emergency communications.
</t>
  </si>
  <si>
    <t xml:space="preserve">Aircraft Manager
Helibase Manager
Pilot
Air Crew
</t>
  </si>
  <si>
    <t>Communications</t>
  </si>
  <si>
    <t>Lack of Compatibility (Banding/Frequencies)</t>
  </si>
  <si>
    <t>Utilize Unified Command. Review/establish interagency agreements to reduce/eliminate compatibility issues. Continue education/training.  Forest/Region radio plan</t>
  </si>
  <si>
    <t xml:space="preserve">Aircraft Manager
Pilot
FAO, FMO
Project Manager
</t>
  </si>
  <si>
    <t>Cockpit overload</t>
  </si>
  <si>
    <t xml:space="preserve">Encourage pilots to speak up when starting to get overloaded. Discuss safety options with the pilot. Practice division of workload and CRM on incidents and in simulations.
Prior to operations, aircraft manager and pilot to discuss separation of in-flight duties, i.e. delegation of communications/frequencies, navigation, scanning sectors outside the aircraft for hazards/aircraft.
Empower pilot and/or aircraft manager to make appropriate decisions according to the assessed onsite risk/workload.
Pilot-Manager Communication
Practice effective CRM
DRAW-D decision making model
</t>
  </si>
  <si>
    <t xml:space="preserve">Aircraft Manager
Pilot, ATGS
</t>
  </si>
  <si>
    <t>Inadequate briefing</t>
  </si>
  <si>
    <t>Stress to Managers &amp; Pilots the need to slow down &amp; ensure adequate briefings. Follow Policy and guidelines, use existing checklists (NWCG Standards for Helicopter Operations, IRPG, etc.) as a minimum. Solicit feedback, reiterate information given, use of maps, IAPS, and frequency lists. Ensure AARs are being conducted and documented.  Required mission briefing</t>
  </si>
  <si>
    <t>Lack of positive communication due to frequency overload, wrong frequencies</t>
  </si>
  <si>
    <t>Proper mission planning, effective frequency management, and thorough briefing / debriefings, better utilization of Helicopter Coordinators, communication checks prior to departure. Required mission briefing</t>
  </si>
  <si>
    <t>Moderate                                           (Hospitalized minor injury, reversible illness; minor damage to equipment, property or the environment)</t>
  </si>
  <si>
    <t>Training</t>
  </si>
  <si>
    <t xml:space="preserve">Consider and encourage using End Product Contracts. When end-product is not feasible, develop standardized description of how to sling unusual items. Develop a source list for approved equipment. Utilize PASPs. Utilize subject matter experts. Use "Tech Tips" to share information/procedures </t>
  </si>
  <si>
    <t xml:space="preserve">Lack of training for specialized missions </t>
  </si>
  <si>
    <t xml:space="preserve">Project Manager
Aircraft Manager
FAO
</t>
  </si>
  <si>
    <t>Lack of training w/ non-federal cooperators.</t>
  </si>
  <si>
    <t>Promote joint training with non-Federal cooperators. Ensure thorough briefings are conducted prior to starting operations. Check Incident Qualification cards.</t>
  </si>
  <si>
    <t>Inconsistent training among interagency personnel (exclusive use vs. CWN helitack, hand-crew, hotshot, smokejumpers, etc.). Using untrained or unqualified personnel.</t>
  </si>
  <si>
    <t xml:space="preserve">Fully implement IAT A-219 course. Provide training to appropriate supervisory and key personnel. External load operations should be supervised by trained personnel. IAT Training including                      A-219 training,
 S-271 training
</t>
  </si>
  <si>
    <t xml:space="preserve">Aircraft Manager
FAO, FMO
RAO
RASM
Pilots
Training Officer
</t>
  </si>
  <si>
    <t>In-Flight Hazards</t>
  </si>
  <si>
    <t>Controlled flight into towers, wires, trees, etc. (Aerial hazards) with external load.</t>
  </si>
  <si>
    <t>Post updated hazard map(s), communicate with field personnel/pilots for additional hazard map updates. Always perform high level reconnaissance before transition to low level operations. Use extreme caution when diverted from intended mission/known flight paths. Utilize Helicopter Coordinators. Pre-mission recon, PASP, ground personnel on site for information sharing</t>
  </si>
  <si>
    <t xml:space="preserve">Project Manager
Aircraft Manager
FAO
Helibase Manager
</t>
  </si>
  <si>
    <t>Other aircraft, congested airspace</t>
  </si>
  <si>
    <t>Perform proper mission planning and utilize see and avoid tactics over congested areas. Order airspace coordinator earlier. Ensure that TFRs are practical/realistic for the incident, are validated for each operational period, and are adjusted as needed. Ensure pilots are checking NOTAMs for TFRs. Establish flight routes over incidents. Ensure appropriate level of aerial supervision is in place and there is compliance with FTA protocols. Follow boundary fire protocols/plans. Coordinate early and often with military. FAA protocols for air traffic and agency FTA protocols for fire area.</t>
  </si>
  <si>
    <t xml:space="preserve">Project Manager
Incident Commander
Air Operations
Aircraft Manager
Helibase Manager
Pilot
ATGS
HLCO
Dispatch
</t>
  </si>
  <si>
    <t>Unstable load during flight</t>
  </si>
  <si>
    <t>Improve crew training on load preparation/assembly. Prepare cargo correctly using approved equipment. Consider and use other means of transport when possible (ground, internal cargo). Standardize procedures for recurring missions. Pre-season training for E/U crew</t>
  </si>
  <si>
    <t xml:space="preserve">Aircraft Manager
Crew Supervisors
FAO
FMO
</t>
  </si>
  <si>
    <t>Inappropriate length of line for mission</t>
  </si>
  <si>
    <t>Better mission planning, better site assessment, and improve training through A-219. Follow NWCG STANDARDS FOR HELICOPTER OPERATIONS standards for site selection &amp; rotor clearance. Ensure thorough communications from the field/incident to the helibase and from the helicopter to the ground personnel.  A-219 training, S-271 training.</t>
  </si>
  <si>
    <t xml:space="preserve">Project Manager
Aircraft Manager
FAO
Air Operations
Helibase Manager
</t>
  </si>
  <si>
    <t>Poor visibility due to smoke, sun, shadows</t>
  </si>
  <si>
    <t>Time missions for optimal visibility, obtain feedback from on-site personnel and pilots regarding conditions, utilize aerial supervision, Stress that sunrise/sunset charts are minimums.  Sunrise/Set charts and local conditions.</t>
  </si>
  <si>
    <t xml:space="preserve">Project Manager
Aircraft Manager
FAO
Air Operations
Helibase Manager
Pilot
</t>
  </si>
  <si>
    <t>External Loads and Ground Hazards</t>
  </si>
  <si>
    <t>Personnel too close to drop site</t>
  </si>
  <si>
    <t>Provide pilot with ground contact. Improve utilization of Helicopter Coordinators. Provide training for ground personnel to emphasize hazard identification and communication methods. A-219 training, S-271 training.</t>
  </si>
  <si>
    <t xml:space="preserve">Aircraft Manager
Helibase Manager
Pilot
Fireline Supervisors
</t>
  </si>
  <si>
    <t>Inexperienced ground personnel</t>
  </si>
  <si>
    <t>Check qualifications prior to mission acceptance, provide additional pre-season training (A-219) and S-271 training.</t>
  </si>
  <si>
    <t xml:space="preserve">FAO
FMO
Aircraft Manager
Fireline Supervisors
</t>
  </si>
  <si>
    <t>Snagged load (net, bucket)</t>
  </si>
  <si>
    <t>Better site evaluation and preparation, trained personnel at site for positive communication with pilot. A-219 training, S-271 training.</t>
  </si>
  <si>
    <t xml:space="preserve">Aircraft Manager
Pilot
Fireline Supervisors
</t>
  </si>
  <si>
    <t>Rotor wash, falling snags</t>
  </si>
  <si>
    <t>Improve process of site evaluation and preparation. Utilize trained personnel at site for positive communication with pilot. A-219 training, S-271 training.</t>
  </si>
  <si>
    <t>Cable or line inadvertently placed over skid</t>
  </si>
  <si>
    <t>Mitigation possible through better training, increased experience, and good communications with pilot during preflight checks. Emphasize thorough visual aircraft safety walk around and checks by ground personnel prior to flight.</t>
  </si>
  <si>
    <t xml:space="preserve">Aircraft Manager
FAO, FMO
Pilots
Training Officer
Air Crew
</t>
  </si>
  <si>
    <t>Belly hook/remote hook not standardized</t>
  </si>
  <si>
    <t>Familiarize crews with specific equipment. Cargo personnel should be briefed on equipment and aircraft to be used. (i.e. training and cross training on different hook types). Crew briefing at start of contract and for all new crewmembers</t>
  </si>
  <si>
    <t xml:space="preserve">Aircraft Manager
FAO, FMO
Pilots
Training Officer
</t>
  </si>
  <si>
    <t>Failure of electrical connection or electrical disconnect.</t>
  </si>
  <si>
    <t>Inspect equipment and check for proper operation before every mission.  NWCG STANDARDS FOR HELICOPTER OPERATIONS Standards for elec. Checks</t>
  </si>
  <si>
    <t xml:space="preserve">Aircraft Manager
Air Crew
</t>
  </si>
  <si>
    <t xml:space="preserve">Ensure appropriate aircraft is ordered and utilized.
Consider ordering high performance aircraft. Complete Project Aviation Safety plans for non-fire or emergency projects.
</t>
  </si>
  <si>
    <t>Management Decisions</t>
  </si>
  <si>
    <t>Helicopter/Helibase Operations</t>
  </si>
  <si>
    <t xml:space="preserve">Personnel not qualified or familiar with equipment. </t>
  </si>
  <si>
    <t>Ensure personnel are fully qualified and current with refresher training and certification in assigned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</si>
</sst>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2"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9">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protection locked="0"/>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0"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7"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4"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7"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6" fillId="0" borderId="0" xfId="0" applyFont="1" applyAlignment="1">
      <alignment wrapText="1"/>
    </xf>
    <xf numFmtId="0" fontId="27" fillId="8" borderId="0" xfId="0" applyFont="1" applyFill="1" applyBorder="1" applyAlignment="1" applyProtection="1">
      <alignment horizontal="center" wrapText="1"/>
    </xf>
    <xf numFmtId="0" fontId="27" fillId="8" borderId="0" xfId="0" applyFont="1" applyFill="1" applyBorder="1" applyAlignment="1" applyProtection="1">
      <alignment horizontal="center" vertical="center" wrapText="1"/>
    </xf>
    <xf numFmtId="0" fontId="31" fillId="0" borderId="5" xfId="0" applyFont="1" applyBorder="1" applyAlignment="1" applyProtection="1">
      <alignment horizontal="left" vertical="center" wrapText="1"/>
      <protection locked="0"/>
    </xf>
    <xf numFmtId="0" fontId="31" fillId="0" borderId="5" xfId="0" applyFont="1" applyBorder="1" applyAlignment="1" applyProtection="1">
      <alignment horizontal="center" vertical="center" wrapText="1"/>
      <protection locked="0"/>
    </xf>
    <xf numFmtId="0" fontId="6" fillId="0" borderId="5" xfId="0" applyNumberFormat="1" applyFont="1" applyBorder="1" applyAlignment="1" applyProtection="1">
      <alignment horizontal="left" vertical="center" wrapText="1" readingOrder="1"/>
      <protection locked="0"/>
    </xf>
    <xf numFmtId="0" fontId="0" fillId="0" borderId="4" xfId="0" applyFont="1" applyBorder="1" applyAlignment="1" applyProtection="1">
      <alignment horizontal="left"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0"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9"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0"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0"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3" fillId="6" borderId="4" xfId="0" applyFont="1" applyFill="1" applyBorder="1" applyAlignment="1" applyProtection="1">
      <alignment horizontal="center" vertical="center"/>
      <protection locked="0"/>
    </xf>
    <xf numFmtId="0" fontId="28" fillId="8" borderId="0" xfId="0" applyFont="1" applyFill="1" applyBorder="1" applyAlignment="1" applyProtection="1">
      <alignment horizontal="center" vertical="center"/>
    </xf>
    <xf numFmtId="0" fontId="23" fillId="5"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wrapText="1"/>
    </xf>
    <xf numFmtId="0" fontId="29" fillId="8" borderId="0" xfId="0" applyFont="1" applyFill="1" applyBorder="1" applyAlignment="1" applyProtection="1">
      <alignment horizontal="center" vertical="center"/>
    </xf>
    <xf numFmtId="0" fontId="23" fillId="6" borderId="4" xfId="0" applyFont="1" applyFill="1" applyBorder="1" applyAlignment="1" applyProtection="1">
      <alignment horizontal="center" vertical="center" wrapText="1"/>
      <protection locked="0"/>
    </xf>
    <xf numFmtId="0" fontId="23" fillId="8" borderId="4"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3" fillId="6" borderId="10"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0"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textRotation="90" wrapText="1"/>
    </xf>
    <xf numFmtId="0" fontId="6" fillId="0" borderId="5" xfId="0" applyFont="1" applyBorder="1" applyAlignment="1" applyProtection="1">
      <alignment horizontal="center" vertical="center" wrapText="1"/>
      <protection locked="0"/>
    </xf>
    <xf numFmtId="0" fontId="5" fillId="0" borderId="5" xfId="0" applyFont="1" applyBorder="1" applyAlignment="1">
      <alignment horizontal="center" vertical="center" wrapText="1"/>
    </xf>
  </cellXfs>
  <cellStyles count="2">
    <cellStyle name="Normal" xfId="0" builtinId="0"/>
    <cellStyle name="Normal 4" xfId="1" xr:uid="{00000000-0005-0000-0000-000001000000}"/>
  </cellStyles>
  <dxfs count="29">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oates/Documents/01Aviation/2023/Helicopter%20Seeding%20Risk%20Assessment%20Workshee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Worksheet"/>
      <sheetName val="Instructions"/>
      <sheetName val="RA Charts"/>
    </sheetNames>
    <sheetDataSet>
      <sheetData sheetId="0"/>
      <sheetData sheetId="1"/>
      <sheetData sheetId="2">
        <row r="3">
          <cell r="D3" t="str">
            <v>Almost Certain</v>
          </cell>
          <cell r="E3" t="str">
            <v>Likely</v>
          </cell>
          <cell r="F3" t="str">
            <v>Possible</v>
          </cell>
          <cell r="G3" t="str">
            <v>Unlikely</v>
          </cell>
          <cell r="H3" t="str">
            <v>Rare</v>
          </cell>
        </row>
        <row r="4">
          <cell r="D4" t="str">
            <v xml:space="preserve"> (Continuously
experienced)</v>
          </cell>
          <cell r="E4" t="str">
            <v xml:space="preserve"> (Will occur frequently)</v>
          </cell>
          <cell r="F4" t="str">
            <v xml:space="preserve"> (Will occur several times)</v>
          </cell>
          <cell r="G4" t="str">
            <v>(Remotely possible but not probable)</v>
          </cell>
          <cell r="H4" t="str">
            <v>(Improbable; but has occurred in the past)</v>
          </cell>
        </row>
        <row r="5">
          <cell r="C5" t="str">
            <v>Catastrophic                                (Imminent and immediate danger of death or permanent disability; major property or facility damage; loss of critical system or equipment)</v>
          </cell>
          <cell r="D5" t="str">
            <v>Extremely High</v>
          </cell>
          <cell r="E5" t="str">
            <v>Extremely High</v>
          </cell>
          <cell r="F5" t="str">
            <v>Extremely High</v>
          </cell>
          <cell r="G5" t="str">
            <v>High</v>
          </cell>
          <cell r="H5" t="str">
            <v>Moderate</v>
          </cell>
        </row>
        <row r="6">
          <cell r="C6" t="str">
            <v>Critical                                                   (Permanent partial disability, temporary total disability; moderate environmental damage; extensive damage to equipment)</v>
          </cell>
          <cell r="D6" t="str">
            <v>Extremely High</v>
          </cell>
          <cell r="E6" t="str">
            <v>Extremely High</v>
          </cell>
          <cell r="F6" t="str">
            <v>High</v>
          </cell>
          <cell r="G6" t="str">
            <v>Moderate</v>
          </cell>
          <cell r="H6" t="str">
            <v>Moderate</v>
          </cell>
        </row>
        <row r="7">
          <cell r="C7" t="str">
            <v>Moderate                                           (Hospitalized minor injury, reversible illness; minor damage to equipment, property or the environment)</v>
          </cell>
          <cell r="D7" t="str">
            <v>High</v>
          </cell>
          <cell r="E7" t="str">
            <v>High</v>
          </cell>
          <cell r="F7" t="str">
            <v>Moderate</v>
          </cell>
          <cell r="G7" t="str">
            <v>Low</v>
          </cell>
          <cell r="H7" t="str">
            <v>Low</v>
          </cell>
        </row>
        <row r="8">
          <cell r="C8" t="str">
            <v>Negligible                                                      (First aid or minor medical treatment; little or no property or environmental damage)</v>
          </cell>
          <cell r="D8" t="str">
            <v>Moderate</v>
          </cell>
          <cell r="E8" t="str">
            <v>Moderate</v>
          </cell>
          <cell r="F8" t="str">
            <v>Low</v>
          </cell>
          <cell r="G8" t="str">
            <v>Low</v>
          </cell>
          <cell r="H8" t="str">
            <v>Low</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4" totalsRowShown="0" headerRowDxfId="28" dataDxfId="26" headerRowBorderDxfId="27" tableBorderDxfId="25" totalsRowBorderDxfId="24">
  <sortState xmlns:xlrd2="http://schemas.microsoft.com/office/spreadsheetml/2017/richdata2" ref="A7:J40">
    <sortCondition ref="A6"/>
  </sortState>
  <tableColumns count="11">
    <tableColumn id="1" xr3:uid="{00000000-0010-0000-0000-000001000000}" name="7. Task" dataDxfId="23"/>
    <tableColumn id="2" xr3:uid="{00000000-0010-0000-0000-000002000000}" name="8. Hazard" dataDxfId="22"/>
    <tableColumn id="3" xr3:uid="{00000000-0010-0000-0000-000003000000}" name="9. Severity/ Consequence" dataDxfId="21"/>
    <tableColumn id="4" xr3:uid="{00000000-0010-0000-0000-000004000000}" name="10. Hazard Probability" dataDxfId="20"/>
    <tableColumn id="5" xr3:uid="{00000000-0010-0000-0000-000005000000}" name="11. RAC" dataDxfId="19">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8"/>
    <tableColumn id="7" xr3:uid="{00000000-0010-0000-0000-000007000000}" name="13. Severity/ Consequences" dataDxfId="17"/>
    <tableColumn id="8" xr3:uid="{00000000-0010-0000-0000-000008000000}" name="14. Hazard Probability" dataDxfId="16"/>
    <tableColumn id="9" xr3:uid="{00000000-0010-0000-0000-000009000000}" name="15. RAC" dataDxfId="15">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14"/>
    <tableColumn id="10" xr3:uid="{00000000-0010-0000-0000-00000A000000}" name="17. Hazard Control _x000a_Assigned to:" dataDxfId="1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6"/>
  <sheetViews>
    <sheetView tabSelected="1" zoomScale="77" zoomScaleNormal="77" zoomScalePageLayoutView="80" workbookViewId="0">
      <selection activeCell="A12" sqref="A12:K12"/>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3" t="s">
        <v>6</v>
      </c>
      <c r="B1" s="84"/>
      <c r="C1" s="84"/>
      <c r="D1" s="85"/>
      <c r="E1" s="71" t="s">
        <v>33</v>
      </c>
      <c r="F1" s="72"/>
      <c r="G1" s="73"/>
      <c r="H1" s="71" t="s">
        <v>5</v>
      </c>
      <c r="I1" s="72"/>
      <c r="J1" s="72"/>
      <c r="K1" s="73"/>
    </row>
    <row r="2" spans="1:11" ht="30" customHeight="1" thickBot="1" x14ac:dyDescent="0.3">
      <c r="A2" s="86"/>
      <c r="B2" s="87"/>
      <c r="C2" s="87"/>
      <c r="D2" s="88"/>
      <c r="E2" s="74" t="s">
        <v>121</v>
      </c>
      <c r="F2" s="75"/>
      <c r="G2" s="76"/>
      <c r="H2" s="77" t="s">
        <v>117</v>
      </c>
      <c r="I2" s="78"/>
      <c r="J2" s="78"/>
      <c r="K2" s="79"/>
    </row>
    <row r="3" spans="1:11" s="10" customFormat="1" ht="15" customHeight="1" x14ac:dyDescent="0.25">
      <c r="A3" s="71" t="s">
        <v>34</v>
      </c>
      <c r="B3" s="89"/>
      <c r="C3" s="89"/>
      <c r="D3" s="90"/>
      <c r="E3" s="71" t="s">
        <v>4</v>
      </c>
      <c r="F3" s="72"/>
      <c r="G3" s="73"/>
      <c r="H3" s="71" t="s">
        <v>3</v>
      </c>
      <c r="I3" s="72"/>
      <c r="J3" s="72"/>
      <c r="K3" s="73"/>
    </row>
    <row r="4" spans="1:11" ht="43.5" customHeight="1" thickBot="1" x14ac:dyDescent="0.35">
      <c r="A4" s="74" t="s">
        <v>122</v>
      </c>
      <c r="B4" s="91"/>
      <c r="C4" s="91"/>
      <c r="D4" s="92"/>
      <c r="E4" s="77" t="s">
        <v>119</v>
      </c>
      <c r="F4" s="78"/>
      <c r="G4" s="79"/>
      <c r="H4" s="80">
        <v>44944</v>
      </c>
      <c r="I4" s="81"/>
      <c r="J4" s="81"/>
      <c r="K4" s="82"/>
    </row>
    <row r="5" spans="1:11" ht="16.5" customHeight="1" x14ac:dyDescent="0.25">
      <c r="A5" s="68" t="s">
        <v>103</v>
      </c>
      <c r="B5" s="69"/>
      <c r="C5" s="69"/>
      <c r="D5" s="69"/>
      <c r="E5" s="69"/>
      <c r="F5" s="69"/>
      <c r="G5" s="69"/>
      <c r="H5" s="69"/>
      <c r="I5" s="69"/>
      <c r="J5" s="69"/>
      <c r="K5" s="70"/>
    </row>
    <row r="6" spans="1:11" ht="69" customHeight="1" thickBot="1" x14ac:dyDescent="0.3">
      <c r="A6" s="62" t="s">
        <v>7</v>
      </c>
      <c r="B6" s="63"/>
      <c r="C6" s="63"/>
      <c r="D6" s="63"/>
      <c r="E6" s="63"/>
      <c r="F6" s="63"/>
      <c r="G6" s="63"/>
      <c r="H6" s="63"/>
      <c r="I6" s="63"/>
      <c r="J6" s="63"/>
      <c r="K6" s="64"/>
    </row>
    <row r="7" spans="1:11" s="11" customFormat="1" ht="30" customHeight="1" thickBot="1" x14ac:dyDescent="0.3">
      <c r="A7" s="93" t="s">
        <v>36</v>
      </c>
      <c r="B7" s="94"/>
      <c r="C7" s="94"/>
      <c r="D7" s="94"/>
      <c r="E7" s="95"/>
      <c r="F7" s="30" t="s">
        <v>37</v>
      </c>
      <c r="G7" s="65" t="s">
        <v>38</v>
      </c>
      <c r="H7" s="66"/>
      <c r="I7" s="66"/>
      <c r="J7" s="66"/>
      <c r="K7" s="67"/>
    </row>
    <row r="8" spans="1:11" s="12" customFormat="1" ht="45" customHeight="1" thickBot="1" x14ac:dyDescent="0.25">
      <c r="A8" s="26" t="s">
        <v>39</v>
      </c>
      <c r="B8" s="27" t="s">
        <v>40</v>
      </c>
      <c r="C8" s="28" t="s">
        <v>91</v>
      </c>
      <c r="D8" s="27" t="s">
        <v>92</v>
      </c>
      <c r="E8" s="28" t="s">
        <v>41</v>
      </c>
      <c r="F8" s="28" t="s">
        <v>42</v>
      </c>
      <c r="G8" s="28" t="s">
        <v>94</v>
      </c>
      <c r="H8" s="28" t="s">
        <v>93</v>
      </c>
      <c r="I8" s="27" t="s">
        <v>43</v>
      </c>
      <c r="J8" s="29" t="s">
        <v>44</v>
      </c>
      <c r="K8" s="26" t="s">
        <v>45</v>
      </c>
    </row>
    <row r="9" spans="1:11" s="9" customFormat="1" ht="132.75" thickBot="1" x14ac:dyDescent="0.3">
      <c r="A9" s="8" t="s">
        <v>123</v>
      </c>
      <c r="B9" s="24" t="s">
        <v>124</v>
      </c>
      <c r="C9" s="51" t="s">
        <v>120</v>
      </c>
      <c r="D9" s="58" t="s">
        <v>81</v>
      </c>
      <c r="E9" s="15" t="str">
        <f>IFERROR(VLOOKUP(Table24757811135[[#This Row],[9. Severity/ Consequence]],'RA Charts'!$C$4:$H$8,MATCH(Table24757811135[[#This Row],[10. Hazard Probability]],'RA Charts'!$C$3:$H$3,0),FALSE),"")</f>
        <v>High</v>
      </c>
      <c r="F9" s="60" t="s">
        <v>125</v>
      </c>
      <c r="G9" s="51" t="s">
        <v>120</v>
      </c>
      <c r="H9" s="59" t="s">
        <v>82</v>
      </c>
      <c r="I9" s="15" t="str">
        <f>IFERROR(VLOOKUP(Table24757811135[[#This Row],[13. Severity/ Consequences]],'RA Charts'!$C$4:$H$8,MATCH(Table24757811135[[#This Row],[14. Hazard Probability]],'RA Charts'!$C$3:$H$3,0),FALSE),"")</f>
        <v>Moderate</v>
      </c>
      <c r="J9" s="31" t="s">
        <v>74</v>
      </c>
      <c r="K9" s="61" t="s">
        <v>126</v>
      </c>
    </row>
    <row r="10" spans="1:11" s="9" customFormat="1" ht="62.25" customHeight="1" thickBot="1" x14ac:dyDescent="0.3">
      <c r="A10" s="8" t="s">
        <v>123</v>
      </c>
      <c r="B10" s="24" t="s">
        <v>127</v>
      </c>
      <c r="C10" s="52" t="s">
        <v>118</v>
      </c>
      <c r="D10" s="58" t="s">
        <v>80</v>
      </c>
      <c r="E10" s="15" t="str">
        <f>IFERROR(VLOOKUP(Table24757811135[[#This Row],[9. Severity/ Consequence]],'RA Charts'!$C$4:$H$8,MATCH(Table24757811135[[#This Row],[10. Hazard Probability]],'RA Charts'!$C$3:$H$3,0),FALSE),"")</f>
        <v>High</v>
      </c>
      <c r="F10" s="60" t="s">
        <v>260</v>
      </c>
      <c r="G10" s="51" t="s">
        <v>118</v>
      </c>
      <c r="H10" s="59" t="s">
        <v>81</v>
      </c>
      <c r="I10" s="15" t="str">
        <f>IFERROR(VLOOKUP(Table24757811135[[#This Row],[13. Severity/ Consequences]],'RA Charts'!$C$4:$H$8,MATCH(Table24757811135[[#This Row],[14. Hazard Probability]],'RA Charts'!$C$3:$H$3,0),FALSE),"")</f>
        <v>Moderate</v>
      </c>
      <c r="J10" s="31" t="s">
        <v>74</v>
      </c>
      <c r="K10" s="60" t="s">
        <v>128</v>
      </c>
    </row>
    <row r="11" spans="1:11" s="9" customFormat="1" ht="36.75" thickBot="1" x14ac:dyDescent="0.3">
      <c r="A11" s="8" t="s">
        <v>123</v>
      </c>
      <c r="B11" s="24" t="s">
        <v>129</v>
      </c>
      <c r="C11" s="51" t="s">
        <v>120</v>
      </c>
      <c r="D11" s="58" t="s">
        <v>80</v>
      </c>
      <c r="E11" s="15" t="str">
        <f>IFERROR(VLOOKUP(Table24757811135[[#This Row],[9. Severity/ Consequence]],'RA Charts'!$C$4:$H$8,MATCH(Table24757811135[[#This Row],[10. Hazard Probability]],'RA Charts'!$C$3:$H$3,0),FALSE),"")</f>
        <v>Extremely High</v>
      </c>
      <c r="F11" s="60" t="s">
        <v>131</v>
      </c>
      <c r="G11" s="51" t="s">
        <v>120</v>
      </c>
      <c r="H11" s="59" t="s">
        <v>81</v>
      </c>
      <c r="I11" s="15" t="str">
        <f>IFERROR(VLOOKUP(Table24757811135[[#This Row],[13. Severity/ Consequences]],'RA Charts'!$C$4:$H$8,MATCH(Table24757811135[[#This Row],[14. Hazard Probability]],'RA Charts'!$C$3:$H$3,0),FALSE),"")</f>
        <v>High</v>
      </c>
      <c r="J11" s="31" t="s">
        <v>74</v>
      </c>
      <c r="K11" s="60" t="s">
        <v>130</v>
      </c>
    </row>
    <row r="12" spans="1:11" s="9" customFormat="1" ht="36.75" thickBot="1" x14ac:dyDescent="0.3">
      <c r="A12" s="8" t="s">
        <v>262</v>
      </c>
      <c r="B12" s="137" t="s">
        <v>263</v>
      </c>
      <c r="C12" s="51" t="s">
        <v>213</v>
      </c>
      <c r="D12" s="58" t="s">
        <v>80</v>
      </c>
      <c r="E12" s="138" t="str">
        <f>IFERROR(VLOOKUP([1]!Table24757811135[[#This Row],[9. Severity/ Consequence]],'[1]RA Charts'!$C$4:$H$8,MATCH([1]!Table24757811135[[#This Row],[10. Hazard Probability]],'[1]RA Charts'!$C$3:$H$3,0),FALSE),"")</f>
        <v>Moderate</v>
      </c>
      <c r="F12" s="137" t="s">
        <v>264</v>
      </c>
      <c r="G12" s="51" t="s">
        <v>213</v>
      </c>
      <c r="H12" s="59" t="s">
        <v>81</v>
      </c>
      <c r="I12" s="138" t="str">
        <f>IFERROR(VLOOKUP([1]!Table24757811135[[#This Row],[13. Severity/ Consequences]],'[1]RA Charts'!$C$4:$H$8,MATCH([1]!Table24757811135[[#This Row],[14. Hazard Probability]],'[1]RA Charts'!$C$3:$H$3,0),FALSE),"")</f>
        <v>Low</v>
      </c>
      <c r="J12" s="35" t="s">
        <v>74</v>
      </c>
      <c r="K12" s="60" t="s">
        <v>137</v>
      </c>
    </row>
    <row r="13" spans="1:11" s="9" customFormat="1" ht="60.75" thickBot="1" x14ac:dyDescent="0.3">
      <c r="A13" s="8" t="s">
        <v>134</v>
      </c>
      <c r="B13" s="24" t="s">
        <v>133</v>
      </c>
      <c r="C13" s="51" t="s">
        <v>118</v>
      </c>
      <c r="D13" s="58" t="s">
        <v>80</v>
      </c>
      <c r="E13" s="15" t="str">
        <f>IFERROR(VLOOKUP(Table24757811135[[#This Row],[9. Severity/ Consequence]],'RA Charts'!$C$4:$H$8,MATCH(Table24757811135[[#This Row],[10. Hazard Probability]],'RA Charts'!$C$3:$H$3,0),FALSE),"")</f>
        <v>High</v>
      </c>
      <c r="F13" s="60" t="s">
        <v>136</v>
      </c>
      <c r="G13" s="51" t="s">
        <v>118</v>
      </c>
      <c r="H13" s="59" t="s">
        <v>81</v>
      </c>
      <c r="I13" s="15" t="str">
        <f>IFERROR(VLOOKUP(Table24757811135[[#This Row],[13. Severity/ Consequences]],'RA Charts'!$C$4:$H$8,MATCH(Table24757811135[[#This Row],[14. Hazard Probability]],'RA Charts'!$C$3:$H$3,0),FALSE),"")</f>
        <v>Moderate</v>
      </c>
      <c r="J13" s="31" t="s">
        <v>74</v>
      </c>
      <c r="K13" s="60" t="s">
        <v>137</v>
      </c>
    </row>
    <row r="14" spans="1:11" s="9" customFormat="1" ht="48.75" thickBot="1" x14ac:dyDescent="0.3">
      <c r="A14" s="8" t="s">
        <v>134</v>
      </c>
      <c r="B14" s="24" t="s">
        <v>135</v>
      </c>
      <c r="C14" s="51" t="s">
        <v>120</v>
      </c>
      <c r="D14" s="58" t="s">
        <v>80</v>
      </c>
      <c r="E14" s="15" t="str">
        <f>IFERROR(VLOOKUP(Table24757811135[[#This Row],[9. Severity/ Consequence]],'RA Charts'!$C$4:$H$8,MATCH(Table24757811135[[#This Row],[10. Hazard Probability]],'RA Charts'!$C$3:$H$3,0),FALSE),"")</f>
        <v>Extremely High</v>
      </c>
      <c r="F14" s="60" t="s">
        <v>138</v>
      </c>
      <c r="G14" s="51" t="s">
        <v>120</v>
      </c>
      <c r="H14" s="59" t="s">
        <v>81</v>
      </c>
      <c r="I14" s="15" t="str">
        <f>IFERROR(VLOOKUP(Table24757811135[[#This Row],[13. Severity/ Consequences]],'RA Charts'!$C$4:$H$8,MATCH(Table24757811135[[#This Row],[14. Hazard Probability]],'RA Charts'!$C$3:$H$3,0),FALSE),"")</f>
        <v>High</v>
      </c>
      <c r="J14" s="31" t="s">
        <v>74</v>
      </c>
      <c r="K14" s="60" t="s">
        <v>139</v>
      </c>
    </row>
    <row r="15" spans="1:11" s="9" customFormat="1" ht="168.75" thickBot="1" x14ac:dyDescent="0.3">
      <c r="A15" s="8" t="s">
        <v>132</v>
      </c>
      <c r="B15" s="24" t="s">
        <v>140</v>
      </c>
      <c r="C15" s="51" t="s">
        <v>120</v>
      </c>
      <c r="D15" s="58" t="s">
        <v>80</v>
      </c>
      <c r="E15" s="15" t="str">
        <f>IFERROR(VLOOKUP(Table24757811135[[#This Row],[9. Severity/ Consequence]],'RA Charts'!$C$4:$H$8,MATCH(Table24757811135[[#This Row],[10. Hazard Probability]],'RA Charts'!$C$3:$H$3,0),FALSE),"")</f>
        <v>Extremely High</v>
      </c>
      <c r="F15" s="60" t="s">
        <v>141</v>
      </c>
      <c r="G15" s="51" t="s">
        <v>120</v>
      </c>
      <c r="H15" s="59" t="s">
        <v>81</v>
      </c>
      <c r="I15" s="15" t="str">
        <f>IFERROR(VLOOKUP(Table24757811135[[#This Row],[13. Severity/ Consequences]],'RA Charts'!$C$4:$H$8,MATCH(Table24757811135[[#This Row],[14. Hazard Probability]],'RA Charts'!$C$3:$H$3,0),FALSE),"")</f>
        <v>High</v>
      </c>
      <c r="J15" s="31" t="s">
        <v>74</v>
      </c>
      <c r="K15" s="60" t="s">
        <v>139</v>
      </c>
    </row>
    <row r="16" spans="1:11" s="9" customFormat="1" ht="192.75" thickBot="1" x14ac:dyDescent="0.3">
      <c r="A16" s="8" t="s">
        <v>132</v>
      </c>
      <c r="B16" s="24" t="s">
        <v>142</v>
      </c>
      <c r="C16" s="53" t="s">
        <v>120</v>
      </c>
      <c r="D16" s="58" t="s">
        <v>80</v>
      </c>
      <c r="E16" s="15" t="str">
        <f>IFERROR(VLOOKUP(Table24757811135[[#This Row],[9. Severity/ Consequence]],'RA Charts'!$C$4:$H$8,MATCH(Table24757811135[[#This Row],[10. Hazard Probability]],'RA Charts'!$C$3:$H$3,0),FALSE),"")</f>
        <v>Extremely High</v>
      </c>
      <c r="F16" s="60" t="s">
        <v>143</v>
      </c>
      <c r="G16" s="53" t="s">
        <v>120</v>
      </c>
      <c r="H16" s="59" t="s">
        <v>81</v>
      </c>
      <c r="I16" s="15" t="str">
        <f>IFERROR(VLOOKUP(Table24757811135[[#This Row],[13. Severity/ Consequences]],'RA Charts'!$C$4:$H$8,MATCH(Table24757811135[[#This Row],[14. Hazard Probability]],'RA Charts'!$C$3:$H$3,0),FALSE),"")</f>
        <v>High</v>
      </c>
      <c r="J16" s="32" t="s">
        <v>74</v>
      </c>
      <c r="K16" s="60" t="s">
        <v>144</v>
      </c>
    </row>
    <row r="17" spans="1:11" s="9" customFormat="1" ht="72.75" thickBot="1" x14ac:dyDescent="0.3">
      <c r="A17" s="8" t="s">
        <v>132</v>
      </c>
      <c r="B17" s="24" t="s">
        <v>145</v>
      </c>
      <c r="C17" s="53" t="s">
        <v>118</v>
      </c>
      <c r="D17" s="58" t="s">
        <v>80</v>
      </c>
      <c r="E17" s="15" t="str">
        <f>IFERROR(VLOOKUP(Table24757811135[[#This Row],[9. Severity/ Consequence]],'RA Charts'!$C$4:$H$8,MATCH(Table24757811135[[#This Row],[10. Hazard Probability]],'RA Charts'!$C$3:$H$3,0),FALSE),"")</f>
        <v>High</v>
      </c>
      <c r="F17" s="60" t="s">
        <v>146</v>
      </c>
      <c r="G17" s="53" t="s">
        <v>118</v>
      </c>
      <c r="H17" s="59" t="s">
        <v>81</v>
      </c>
      <c r="I17" s="15" t="str">
        <f>IFERROR(VLOOKUP(Table24757811135[[#This Row],[13. Severity/ Consequences]],'RA Charts'!$C$4:$H$8,MATCH(Table24757811135[[#This Row],[14. Hazard Probability]],'RA Charts'!$C$3:$H$3,0),FALSE),"")</f>
        <v>Moderate</v>
      </c>
      <c r="J17" s="32" t="s">
        <v>74</v>
      </c>
      <c r="K17" s="60" t="s">
        <v>137</v>
      </c>
    </row>
    <row r="18" spans="1:11" s="9" customFormat="1" ht="156.75" thickBot="1" x14ac:dyDescent="0.3">
      <c r="A18" s="8" t="s">
        <v>147</v>
      </c>
      <c r="B18" s="24" t="s">
        <v>148</v>
      </c>
      <c r="C18" s="53" t="s">
        <v>120</v>
      </c>
      <c r="D18" s="58" t="s">
        <v>80</v>
      </c>
      <c r="E18" s="15" t="str">
        <f>IFERROR(VLOOKUP(Table24757811135[[#This Row],[9. Severity/ Consequence]],'RA Charts'!$C$4:$H$8,MATCH(Table24757811135[[#This Row],[10. Hazard Probability]],'RA Charts'!$C$3:$H$3,0),FALSE),"")</f>
        <v>Extremely High</v>
      </c>
      <c r="F18" s="60" t="s">
        <v>149</v>
      </c>
      <c r="G18" s="53" t="s">
        <v>120</v>
      </c>
      <c r="H18" s="59" t="s">
        <v>81</v>
      </c>
      <c r="I18" s="15" t="str">
        <f>IFERROR(VLOOKUP(Table24757811135[[#This Row],[13. Severity/ Consequences]],'RA Charts'!$C$4:$H$8,MATCH(Table24757811135[[#This Row],[14. Hazard Probability]],'RA Charts'!$C$3:$H$3,0),FALSE),"")</f>
        <v>High</v>
      </c>
      <c r="J18" s="32" t="s">
        <v>74</v>
      </c>
      <c r="K18" s="60" t="s">
        <v>150</v>
      </c>
    </row>
    <row r="19" spans="1:11" s="9" customFormat="1" ht="168.75" thickBot="1" x14ac:dyDescent="0.3">
      <c r="A19" s="8" t="s">
        <v>147</v>
      </c>
      <c r="B19" s="24" t="s">
        <v>142</v>
      </c>
      <c r="C19" s="53" t="s">
        <v>120</v>
      </c>
      <c r="D19" s="58" t="s">
        <v>80</v>
      </c>
      <c r="E19" s="15" t="str">
        <f>IFERROR(VLOOKUP(Table24757811135[[#This Row],[9. Severity/ Consequence]],'RA Charts'!$C$4:$H$8,MATCH(Table24757811135[[#This Row],[10. Hazard Probability]],'RA Charts'!$C$3:$H$3,0),FALSE),"")</f>
        <v>Extremely High</v>
      </c>
      <c r="F19" s="60" t="s">
        <v>151</v>
      </c>
      <c r="G19" s="53" t="s">
        <v>120</v>
      </c>
      <c r="H19" s="59" t="s">
        <v>81</v>
      </c>
      <c r="I19" s="15" t="str">
        <f>IFERROR(VLOOKUP(Table24757811135[[#This Row],[13. Severity/ Consequences]],'RA Charts'!$C$4:$H$8,MATCH(Table24757811135[[#This Row],[14. Hazard Probability]],'RA Charts'!$C$3:$H$3,0),FALSE),"")</f>
        <v>High</v>
      </c>
      <c r="J19" s="32" t="s">
        <v>74</v>
      </c>
      <c r="K19" s="60" t="s">
        <v>152</v>
      </c>
    </row>
    <row r="20" spans="1:11" s="9" customFormat="1" ht="36.75" thickBot="1" x14ac:dyDescent="0.3">
      <c r="A20" s="8" t="s">
        <v>147</v>
      </c>
      <c r="B20" s="24" t="s">
        <v>153</v>
      </c>
      <c r="C20" s="53" t="s">
        <v>120</v>
      </c>
      <c r="D20" s="58" t="s">
        <v>80</v>
      </c>
      <c r="E20" s="15" t="str">
        <f>IFERROR(VLOOKUP(Table24757811135[[#This Row],[9. Severity/ Consequence]],'RA Charts'!$C$4:$H$8,MATCH(Table24757811135[[#This Row],[10. Hazard Probability]],'RA Charts'!$C$3:$H$3,0),FALSE),"")</f>
        <v>Extremely High</v>
      </c>
      <c r="F20" s="60" t="s">
        <v>155</v>
      </c>
      <c r="G20" s="53" t="s">
        <v>120</v>
      </c>
      <c r="H20" s="59" t="s">
        <v>81</v>
      </c>
      <c r="I20" s="15" t="str">
        <f>IFERROR(VLOOKUP(Table24757811135[[#This Row],[13. Severity/ Consequences]],'RA Charts'!$C$4:$H$8,MATCH(Table24757811135[[#This Row],[14. Hazard Probability]],'RA Charts'!$C$3:$H$3,0),FALSE),"")</f>
        <v>High</v>
      </c>
      <c r="J20" s="32" t="s">
        <v>74</v>
      </c>
      <c r="K20" s="60" t="s">
        <v>154</v>
      </c>
    </row>
    <row r="21" spans="1:11" s="9" customFormat="1" ht="60.75" thickBot="1" x14ac:dyDescent="0.3">
      <c r="A21" s="8" t="s">
        <v>147</v>
      </c>
      <c r="B21" s="24" t="s">
        <v>156</v>
      </c>
      <c r="C21" s="53" t="s">
        <v>118</v>
      </c>
      <c r="D21" s="58" t="s">
        <v>80</v>
      </c>
      <c r="E21" s="15" t="str">
        <f>IFERROR(VLOOKUP(Table24757811135[[#This Row],[9. Severity/ Consequence]],'RA Charts'!$C$4:$H$8,MATCH(Table24757811135[[#This Row],[10. Hazard Probability]],'RA Charts'!$C$3:$H$3,0),FALSE),"")</f>
        <v>High</v>
      </c>
      <c r="F21" s="60" t="s">
        <v>157</v>
      </c>
      <c r="G21" s="53" t="s">
        <v>118</v>
      </c>
      <c r="H21" s="59" t="s">
        <v>81</v>
      </c>
      <c r="I21" s="15" t="str">
        <f>IFERROR(VLOOKUP(Table24757811135[[#This Row],[13. Severity/ Consequences]],'RA Charts'!$C$4:$H$8,MATCH(Table24757811135[[#This Row],[14. Hazard Probability]],'RA Charts'!$C$3:$H$3,0),FALSE),"")</f>
        <v>Moderate</v>
      </c>
      <c r="J21" s="32" t="s">
        <v>74</v>
      </c>
      <c r="K21" s="60" t="s">
        <v>158</v>
      </c>
    </row>
    <row r="22" spans="1:11" s="9" customFormat="1" ht="132.75" thickBot="1" x14ac:dyDescent="0.3">
      <c r="A22" s="8" t="s">
        <v>147</v>
      </c>
      <c r="B22" s="24" t="s">
        <v>159</v>
      </c>
      <c r="C22" s="53" t="s">
        <v>120</v>
      </c>
      <c r="D22" s="58" t="s">
        <v>80</v>
      </c>
      <c r="E22" s="15" t="str">
        <f>IFERROR(VLOOKUP(Table24757811135[[#This Row],[9. Severity/ Consequence]],'RA Charts'!$C$4:$H$8,MATCH(Table24757811135[[#This Row],[10. Hazard Probability]],'RA Charts'!$C$3:$H$3,0),FALSE),"")</f>
        <v>Extremely High</v>
      </c>
      <c r="F22" s="60" t="s">
        <v>160</v>
      </c>
      <c r="G22" s="53" t="s">
        <v>120</v>
      </c>
      <c r="H22" s="59" t="s">
        <v>81</v>
      </c>
      <c r="I22" s="15" t="str">
        <f>IFERROR(VLOOKUP(Table24757811135[[#This Row],[13. Severity/ Consequences]],'RA Charts'!$C$4:$H$8,MATCH(Table24757811135[[#This Row],[14. Hazard Probability]],'RA Charts'!$C$3:$H$3,0),FALSE),"")</f>
        <v>High</v>
      </c>
      <c r="J22" s="32" t="s">
        <v>74</v>
      </c>
      <c r="K22" s="60" t="s">
        <v>161</v>
      </c>
    </row>
    <row r="23" spans="1:11" s="9" customFormat="1" ht="120.75" thickBot="1" x14ac:dyDescent="0.3">
      <c r="A23" s="8" t="s">
        <v>147</v>
      </c>
      <c r="B23" s="24" t="s">
        <v>162</v>
      </c>
      <c r="C23" s="53" t="s">
        <v>120</v>
      </c>
      <c r="D23" s="58" t="s">
        <v>80</v>
      </c>
      <c r="E23" s="15" t="str">
        <f>IFERROR(VLOOKUP(Table24757811135[[#This Row],[9. Severity/ Consequence]],'RA Charts'!$C$4:$H$8,MATCH(Table24757811135[[#This Row],[10. Hazard Probability]],'RA Charts'!$C$3:$H$3,0),FALSE),"")</f>
        <v>Extremely High</v>
      </c>
      <c r="F23" s="60" t="s">
        <v>163</v>
      </c>
      <c r="G23" s="53" t="s">
        <v>120</v>
      </c>
      <c r="H23" s="59" t="s">
        <v>81</v>
      </c>
      <c r="I23" s="15" t="str">
        <f>IFERROR(VLOOKUP(Table24757811135[[#This Row],[13. Severity/ Consequences]],'RA Charts'!$C$4:$H$8,MATCH(Table24757811135[[#This Row],[14. Hazard Probability]],'RA Charts'!$C$3:$H$3,0),FALSE),"")</f>
        <v>High</v>
      </c>
      <c r="J23" s="31" t="s">
        <v>74</v>
      </c>
      <c r="K23" s="60" t="s">
        <v>164</v>
      </c>
    </row>
    <row r="24" spans="1:11" s="9" customFormat="1" ht="96.75" thickBot="1" x14ac:dyDescent="0.3">
      <c r="A24" s="8" t="s">
        <v>165</v>
      </c>
      <c r="B24" s="24" t="s">
        <v>166</v>
      </c>
      <c r="C24" s="53" t="s">
        <v>120</v>
      </c>
      <c r="D24" s="58" t="s">
        <v>80</v>
      </c>
      <c r="E24" s="15" t="str">
        <f>IFERROR(VLOOKUP(Table24757811135[[#This Row],[9. Severity/ Consequence]],'RA Charts'!$C$4:$H$8,MATCH(Table24757811135[[#This Row],[10. Hazard Probability]],'RA Charts'!$C$3:$H$3,0),FALSE),"")</f>
        <v>Extremely High</v>
      </c>
      <c r="F24" s="60" t="s">
        <v>167</v>
      </c>
      <c r="G24" s="53" t="s">
        <v>120</v>
      </c>
      <c r="H24" s="59" t="s">
        <v>82</v>
      </c>
      <c r="I24" s="15" t="str">
        <f>IFERROR(VLOOKUP(Table24757811135[[#This Row],[13. Severity/ Consequences]],'RA Charts'!$C$4:$H$8,MATCH(Table24757811135[[#This Row],[14. Hazard Probability]],'RA Charts'!$C$3:$H$3,0),FALSE),"")</f>
        <v>Moderate</v>
      </c>
      <c r="J24" s="32" t="s">
        <v>74</v>
      </c>
      <c r="K24" s="60" t="s">
        <v>168</v>
      </c>
    </row>
    <row r="25" spans="1:11" s="9" customFormat="1" ht="60.75" thickBot="1" x14ac:dyDescent="0.3">
      <c r="A25" s="8" t="s">
        <v>165</v>
      </c>
      <c r="B25" s="24" t="s">
        <v>169</v>
      </c>
      <c r="C25" s="53" t="s">
        <v>120</v>
      </c>
      <c r="D25" s="58" t="s">
        <v>80</v>
      </c>
      <c r="E25" s="15" t="str">
        <f>IFERROR(VLOOKUP(Table24757811135[[#This Row],[9. Severity/ Consequence]],'RA Charts'!$C$4:$H$8,MATCH(Table24757811135[[#This Row],[10. Hazard Probability]],'RA Charts'!$C$3:$H$3,0),FALSE),"")</f>
        <v>Extremely High</v>
      </c>
      <c r="F25" s="60" t="s">
        <v>170</v>
      </c>
      <c r="G25" s="53" t="s">
        <v>120</v>
      </c>
      <c r="H25" s="59" t="s">
        <v>82</v>
      </c>
      <c r="I25" s="15" t="str">
        <f>IFERROR(VLOOKUP(Table24757811135[[#This Row],[13. Severity/ Consequences]],'RA Charts'!$C$4:$H$8,MATCH(Table24757811135[[#This Row],[14. Hazard Probability]],'RA Charts'!$C$3:$H$3,0),FALSE),"")</f>
        <v>Moderate</v>
      </c>
      <c r="J25" s="32" t="s">
        <v>74</v>
      </c>
      <c r="K25" s="60" t="s">
        <v>171</v>
      </c>
    </row>
    <row r="26" spans="1:11" s="9" customFormat="1" ht="120.75" thickBot="1" x14ac:dyDescent="0.3">
      <c r="A26" s="8" t="s">
        <v>165</v>
      </c>
      <c r="B26" s="24" t="s">
        <v>172</v>
      </c>
      <c r="C26" s="53" t="s">
        <v>120</v>
      </c>
      <c r="D26" s="58" t="s">
        <v>80</v>
      </c>
      <c r="E26" s="15" t="str">
        <f>IFERROR(VLOOKUP(Table24757811135[[#This Row],[9. Severity/ Consequence]],'RA Charts'!$C$4:$H$8,MATCH(Table24757811135[[#This Row],[10. Hazard Probability]],'RA Charts'!$C$3:$H$3,0),FALSE),"")</f>
        <v>Extremely High</v>
      </c>
      <c r="F26" s="60" t="s">
        <v>173</v>
      </c>
      <c r="G26" s="53" t="s">
        <v>120</v>
      </c>
      <c r="H26" s="59" t="s">
        <v>82</v>
      </c>
      <c r="I26" s="15" t="str">
        <f>IFERROR(VLOOKUP(Table24757811135[[#This Row],[13. Severity/ Consequences]],'RA Charts'!$C$4:$H$8,MATCH(Table24757811135[[#This Row],[14. Hazard Probability]],'RA Charts'!$C$3:$H$3,0),FALSE),"")</f>
        <v>Moderate</v>
      </c>
      <c r="J26" s="32" t="s">
        <v>74</v>
      </c>
      <c r="K26" s="60" t="s">
        <v>174</v>
      </c>
    </row>
    <row r="27" spans="1:11" s="9" customFormat="1" ht="96.75" thickBot="1" x14ac:dyDescent="0.3">
      <c r="A27" s="8" t="s">
        <v>175</v>
      </c>
      <c r="B27" s="24" t="s">
        <v>176</v>
      </c>
      <c r="C27" s="53" t="s">
        <v>120</v>
      </c>
      <c r="D27" s="58" t="s">
        <v>80</v>
      </c>
      <c r="E27" s="15" t="str">
        <f>IFERROR(VLOOKUP(Table24757811135[[#This Row],[9. Severity/ Consequence]],'RA Charts'!$C$4:$H$8,MATCH(Table24757811135[[#This Row],[10. Hazard Probability]],'RA Charts'!$C$3:$H$3,0),FALSE),"")</f>
        <v>Extremely High</v>
      </c>
      <c r="F27" s="60" t="s">
        <v>177</v>
      </c>
      <c r="G27" s="53" t="s">
        <v>120</v>
      </c>
      <c r="H27" s="59" t="s">
        <v>81</v>
      </c>
      <c r="I27" s="15" t="str">
        <f>IFERROR(VLOOKUP(Table24757811135[[#This Row],[13. Severity/ Consequences]],'RA Charts'!$C$4:$H$8,MATCH(Table24757811135[[#This Row],[14. Hazard Probability]],'RA Charts'!$C$3:$H$3,0),FALSE),"")</f>
        <v>High</v>
      </c>
      <c r="J27" s="32" t="s">
        <v>74</v>
      </c>
      <c r="K27" s="60" t="s">
        <v>178</v>
      </c>
    </row>
    <row r="28" spans="1:11" s="9" customFormat="1" ht="72.75" thickBot="1" x14ac:dyDescent="0.3">
      <c r="A28" s="8" t="s">
        <v>175</v>
      </c>
      <c r="B28" s="24" t="s">
        <v>179</v>
      </c>
      <c r="C28" s="53" t="s">
        <v>120</v>
      </c>
      <c r="D28" s="58" t="s">
        <v>80</v>
      </c>
      <c r="E28" s="15" t="str">
        <f>IFERROR(VLOOKUP(Table24757811135[[#This Row],[9. Severity/ Consequence]],'RA Charts'!$C$4:$H$8,MATCH(Table24757811135[[#This Row],[10. Hazard Probability]],'RA Charts'!$C$3:$H$3,0),FALSE),"")</f>
        <v>Extremely High</v>
      </c>
      <c r="F28" s="60" t="s">
        <v>180</v>
      </c>
      <c r="G28" s="53" t="s">
        <v>120</v>
      </c>
      <c r="H28" s="59" t="s">
        <v>81</v>
      </c>
      <c r="I28" s="15" t="str">
        <f>IFERROR(VLOOKUP(Table24757811135[[#This Row],[13. Severity/ Consequences]],'RA Charts'!$C$4:$H$8,MATCH(Table24757811135[[#This Row],[14. Hazard Probability]],'RA Charts'!$C$3:$H$3,0),FALSE),"")</f>
        <v>High</v>
      </c>
      <c r="J28" s="32" t="s">
        <v>74</v>
      </c>
      <c r="K28" s="60" t="s">
        <v>178</v>
      </c>
    </row>
    <row r="29" spans="1:11" s="9" customFormat="1" ht="216.75" thickBot="1" x14ac:dyDescent="0.3">
      <c r="A29" s="8" t="s">
        <v>175</v>
      </c>
      <c r="B29" s="24" t="s">
        <v>181</v>
      </c>
      <c r="C29" s="53" t="s">
        <v>120</v>
      </c>
      <c r="D29" s="58" t="s">
        <v>80</v>
      </c>
      <c r="E29" s="15" t="str">
        <f>IFERROR(VLOOKUP(Table24757811135[[#This Row],[9. Severity/ Consequence]],'RA Charts'!$C$4:$H$8,MATCH(Table24757811135[[#This Row],[10. Hazard Probability]],'RA Charts'!$C$3:$H$3,0),FALSE),"")</f>
        <v>Extremely High</v>
      </c>
      <c r="F29" s="60" t="s">
        <v>182</v>
      </c>
      <c r="G29" s="53" t="s">
        <v>120</v>
      </c>
      <c r="H29" s="59" t="s">
        <v>81</v>
      </c>
      <c r="I29" s="15" t="str">
        <f>IFERROR(VLOOKUP(Table24757811135[[#This Row],[13. Severity/ Consequences]],'RA Charts'!$C$4:$H$8,MATCH(Table24757811135[[#This Row],[14. Hazard Probability]],'RA Charts'!$C$3:$H$3,0),FALSE),"")</f>
        <v>High</v>
      </c>
      <c r="J29" s="32" t="s">
        <v>74</v>
      </c>
      <c r="K29" s="60" t="s">
        <v>183</v>
      </c>
    </row>
    <row r="30" spans="1:11" s="9" customFormat="1" ht="132.75" thickBot="1" x14ac:dyDescent="0.3">
      <c r="A30" s="8" t="s">
        <v>175</v>
      </c>
      <c r="B30" s="24" t="s">
        <v>184</v>
      </c>
      <c r="C30" s="51" t="s">
        <v>120</v>
      </c>
      <c r="D30" s="58" t="s">
        <v>80</v>
      </c>
      <c r="E30" s="15" t="str">
        <f>IFERROR(VLOOKUP(Table24757811135[[#This Row],[9. Severity/ Consequence]],'RA Charts'!$C$4:$H$8,MATCH(Table24757811135[[#This Row],[10. Hazard Probability]],'RA Charts'!$C$3:$H$3,0),FALSE),"")</f>
        <v>Extremely High</v>
      </c>
      <c r="F30" s="60" t="s">
        <v>185</v>
      </c>
      <c r="G30" s="53" t="s">
        <v>120</v>
      </c>
      <c r="H30" s="59" t="s">
        <v>81</v>
      </c>
      <c r="I30" s="15" t="str">
        <f>IFERROR(VLOOKUP(Table24757811135[[#This Row],[13. Severity/ Consequences]],'RA Charts'!$C$4:$H$8,MATCH(Table24757811135[[#This Row],[14. Hazard Probability]],'RA Charts'!$C$3:$H$3,0),FALSE),"")</f>
        <v>High</v>
      </c>
      <c r="J30" s="32" t="s">
        <v>74</v>
      </c>
      <c r="K30" s="60" t="s">
        <v>183</v>
      </c>
    </row>
    <row r="31" spans="1:11" s="9" customFormat="1" ht="180.75" thickBot="1" x14ac:dyDescent="0.3">
      <c r="A31" s="8" t="s">
        <v>261</v>
      </c>
      <c r="B31" s="24" t="s">
        <v>186</v>
      </c>
      <c r="C31" s="53" t="s">
        <v>120</v>
      </c>
      <c r="D31" s="58" t="s">
        <v>80</v>
      </c>
      <c r="E31" s="15" t="str">
        <f>IFERROR(VLOOKUP(Table24757811135[[#This Row],[9. Severity/ Consequence]],'RA Charts'!$C$4:$H$8,MATCH(Table24757811135[[#This Row],[10. Hazard Probability]],'RA Charts'!$C$3:$H$3,0),FALSE),"")</f>
        <v>Extremely High</v>
      </c>
      <c r="F31" s="60" t="s">
        <v>187</v>
      </c>
      <c r="G31" s="53" t="s">
        <v>120</v>
      </c>
      <c r="H31" s="59" t="s">
        <v>81</v>
      </c>
      <c r="I31" s="15" t="str">
        <f>IFERROR(VLOOKUP(Table24757811135[[#This Row],[13. Severity/ Consequences]],'RA Charts'!$C$4:$H$8,MATCH(Table24757811135[[#This Row],[14. Hazard Probability]],'RA Charts'!$C$3:$H$3,0),FALSE),"")</f>
        <v>High</v>
      </c>
      <c r="J31" s="32" t="s">
        <v>74</v>
      </c>
      <c r="K31" s="60" t="s">
        <v>188</v>
      </c>
    </row>
    <row r="32" spans="1:11" s="9" customFormat="1" ht="84.75" thickBot="1" x14ac:dyDescent="0.3">
      <c r="A32" s="8" t="s">
        <v>189</v>
      </c>
      <c r="B32" s="24" t="s">
        <v>190</v>
      </c>
      <c r="C32" s="53" t="s">
        <v>120</v>
      </c>
      <c r="D32" s="58" t="s">
        <v>80</v>
      </c>
      <c r="E32" s="15" t="str">
        <f>IFERROR(VLOOKUP(Table24757811135[[#This Row],[9. Severity/ Consequence]],'RA Charts'!$C$4:$H$8,MATCH(Table24757811135[[#This Row],[10. Hazard Probability]],'RA Charts'!$C$3:$H$3,0),FALSE),"")</f>
        <v>Extremely High</v>
      </c>
      <c r="F32" s="60" t="s">
        <v>192</v>
      </c>
      <c r="G32" s="53" t="s">
        <v>120</v>
      </c>
      <c r="H32" s="59" t="s">
        <v>81</v>
      </c>
      <c r="I32" s="15" t="str">
        <f>IFERROR(VLOOKUP(Table24757811135[[#This Row],[13. Severity/ Consequences]],'RA Charts'!$C$4:$H$8,MATCH(Table24757811135[[#This Row],[14. Hazard Probability]],'RA Charts'!$C$3:$H$3,0),FALSE),"")</f>
        <v>High</v>
      </c>
      <c r="J32" s="32" t="s">
        <v>74</v>
      </c>
      <c r="K32" s="60" t="s">
        <v>191</v>
      </c>
    </row>
    <row r="33" spans="1:11" s="9" customFormat="1" ht="84.75" thickBot="1" x14ac:dyDescent="0.3">
      <c r="A33" s="8" t="s">
        <v>189</v>
      </c>
      <c r="B33" s="24" t="s">
        <v>193</v>
      </c>
      <c r="C33" s="53" t="s">
        <v>120</v>
      </c>
      <c r="D33" s="58" t="s">
        <v>80</v>
      </c>
      <c r="E33" s="15" t="str">
        <f>IFERROR(VLOOKUP(Table24757811135[[#This Row],[9. Severity/ Consequence]],'RA Charts'!$C$4:$H$8,MATCH(Table24757811135[[#This Row],[10. Hazard Probability]],'RA Charts'!$C$3:$H$3,0),FALSE),"")</f>
        <v>Extremely High</v>
      </c>
      <c r="F33" s="60" t="s">
        <v>194</v>
      </c>
      <c r="G33" s="53" t="s">
        <v>120</v>
      </c>
      <c r="H33" s="59" t="s">
        <v>81</v>
      </c>
      <c r="I33" s="15" t="str">
        <f>IFERROR(VLOOKUP(Table24757811135[[#This Row],[13. Severity/ Consequences]],'RA Charts'!$C$4:$H$8,MATCH(Table24757811135[[#This Row],[14. Hazard Probability]],'RA Charts'!$C$3:$H$3,0),FALSE),"")</f>
        <v>High</v>
      </c>
      <c r="J33" s="32" t="s">
        <v>74</v>
      </c>
      <c r="K33" s="60" t="s">
        <v>195</v>
      </c>
    </row>
    <row r="34" spans="1:11" s="9" customFormat="1" ht="120.75" thickBot="1" x14ac:dyDescent="0.3">
      <c r="A34" s="8" t="s">
        <v>189</v>
      </c>
      <c r="B34" s="24" t="s">
        <v>196</v>
      </c>
      <c r="C34" s="53" t="s">
        <v>120</v>
      </c>
      <c r="D34" s="58" t="s">
        <v>80</v>
      </c>
      <c r="E34" s="15" t="str">
        <f>IFERROR(VLOOKUP(Table24757811135[[#This Row],[9. Severity/ Consequence]],'RA Charts'!$C$4:$H$8,MATCH(Table24757811135[[#This Row],[10. Hazard Probability]],'RA Charts'!$C$3:$H$3,0),FALSE),"")</f>
        <v>Extremely High</v>
      </c>
      <c r="F34" s="60" t="s">
        <v>197</v>
      </c>
      <c r="G34" s="53" t="s">
        <v>120</v>
      </c>
      <c r="H34" s="59" t="s">
        <v>81</v>
      </c>
      <c r="I34" s="15" t="str">
        <f>IFERROR(VLOOKUP(Table24757811135[[#This Row],[13. Severity/ Consequences]],'RA Charts'!$C$4:$H$8,MATCH(Table24757811135[[#This Row],[14. Hazard Probability]],'RA Charts'!$C$3:$H$3,0),FALSE),"")</f>
        <v>High</v>
      </c>
      <c r="J34" s="32" t="s">
        <v>74</v>
      </c>
      <c r="K34" s="60" t="s">
        <v>198</v>
      </c>
    </row>
    <row r="35" spans="1:11" s="9" customFormat="1" ht="192.75" thickBot="1" x14ac:dyDescent="0.3">
      <c r="A35" s="8" t="s">
        <v>189</v>
      </c>
      <c r="B35" s="24" t="s">
        <v>199</v>
      </c>
      <c r="C35" s="53" t="s">
        <v>120</v>
      </c>
      <c r="D35" s="58" t="s">
        <v>80</v>
      </c>
      <c r="E35" s="15" t="str">
        <f>IFERROR(VLOOKUP(Table24757811135[[#This Row],[9. Severity/ Consequence]],'RA Charts'!$C$4:$H$8,MATCH(Table24757811135[[#This Row],[10. Hazard Probability]],'RA Charts'!$C$3:$H$3,0),FALSE),"")</f>
        <v>Extremely High</v>
      </c>
      <c r="F35" s="60" t="s">
        <v>200</v>
      </c>
      <c r="G35" s="53" t="s">
        <v>120</v>
      </c>
      <c r="H35" s="59" t="s">
        <v>82</v>
      </c>
      <c r="I35" s="15" t="str">
        <f>IFERROR(VLOOKUP(Table24757811135[[#This Row],[13. Severity/ Consequences]],'RA Charts'!$C$4:$H$8,MATCH(Table24757811135[[#This Row],[14. Hazard Probability]],'RA Charts'!$C$3:$H$3,0),FALSE),"")</f>
        <v>Moderate</v>
      </c>
      <c r="J35" s="32" t="s">
        <v>74</v>
      </c>
      <c r="K35" s="60" t="s">
        <v>201</v>
      </c>
    </row>
    <row r="36" spans="1:11" s="9" customFormat="1" ht="60.75" thickBot="1" x14ac:dyDescent="0.3">
      <c r="A36" s="8" t="s">
        <v>202</v>
      </c>
      <c r="B36" s="24" t="s">
        <v>203</v>
      </c>
      <c r="C36" s="53" t="s">
        <v>118</v>
      </c>
      <c r="D36" s="58" t="s">
        <v>80</v>
      </c>
      <c r="E36" s="15" t="str">
        <f>IFERROR(VLOOKUP(Table24757811135[[#This Row],[9. Severity/ Consequence]],'RA Charts'!$C$4:$H$8,MATCH(Table24757811135[[#This Row],[10. Hazard Probability]],'RA Charts'!$C$3:$H$3,0),FALSE),"")</f>
        <v>High</v>
      </c>
      <c r="F36" s="60" t="s">
        <v>204</v>
      </c>
      <c r="G36" s="53" t="s">
        <v>118</v>
      </c>
      <c r="H36" s="59" t="s">
        <v>81</v>
      </c>
      <c r="I36" s="15" t="str">
        <f>IFERROR(VLOOKUP(Table24757811135[[#This Row],[13. Severity/ Consequences]],'RA Charts'!$C$4:$H$8,MATCH(Table24757811135[[#This Row],[14. Hazard Probability]],'RA Charts'!$C$3:$H$3,0),FALSE),"")</f>
        <v>Moderate</v>
      </c>
      <c r="J36" s="32" t="s">
        <v>74</v>
      </c>
      <c r="K36" s="60" t="s">
        <v>205</v>
      </c>
    </row>
    <row r="37" spans="1:11" s="9" customFormat="1" ht="168.75" thickBot="1" x14ac:dyDescent="0.3">
      <c r="A37" s="8" t="s">
        <v>202</v>
      </c>
      <c r="B37" s="24" t="s">
        <v>206</v>
      </c>
      <c r="C37" s="53" t="s">
        <v>120</v>
      </c>
      <c r="D37" s="58" t="s">
        <v>80</v>
      </c>
      <c r="E37" s="15" t="str">
        <f>IFERROR(VLOOKUP(Table24757811135[[#This Row],[9. Severity/ Consequence]],'RA Charts'!$C$4:$H$8,MATCH(Table24757811135[[#This Row],[10. Hazard Probability]],'RA Charts'!$C$3:$H$3,0),FALSE),"")</f>
        <v>Extremely High</v>
      </c>
      <c r="F37" s="60" t="s">
        <v>207</v>
      </c>
      <c r="G37" s="53" t="s">
        <v>120</v>
      </c>
      <c r="H37" s="59" t="s">
        <v>81</v>
      </c>
      <c r="I37" s="15" t="str">
        <f>IFERROR(VLOOKUP(Table24757811135[[#This Row],[13. Severity/ Consequences]],'RA Charts'!$C$4:$H$8,MATCH(Table24757811135[[#This Row],[14. Hazard Probability]],'RA Charts'!$C$3:$H$3,0),FALSE),"")</f>
        <v>High</v>
      </c>
      <c r="J37" s="31" t="s">
        <v>74</v>
      </c>
      <c r="K37" s="60" t="s">
        <v>208</v>
      </c>
    </row>
    <row r="38" spans="1:11" s="9" customFormat="1" ht="84.75" thickBot="1" x14ac:dyDescent="0.3">
      <c r="A38" s="8" t="s">
        <v>202</v>
      </c>
      <c r="B38" s="24" t="s">
        <v>209</v>
      </c>
      <c r="C38" s="53" t="s">
        <v>118</v>
      </c>
      <c r="D38" s="58" t="s">
        <v>80</v>
      </c>
      <c r="E38" s="15" t="str">
        <f>IFERROR(VLOOKUP(Table24757811135[[#This Row],[9. Severity/ Consequence]],'RA Charts'!$C$4:$H$8,MATCH(Table24757811135[[#This Row],[10. Hazard Probability]],'RA Charts'!$C$3:$H$3,0),FALSE),"")</f>
        <v>High</v>
      </c>
      <c r="F38" s="60" t="s">
        <v>210</v>
      </c>
      <c r="G38" s="53" t="s">
        <v>118</v>
      </c>
      <c r="H38" s="59" t="s">
        <v>81</v>
      </c>
      <c r="I38" s="15" t="str">
        <f>IFERROR(VLOOKUP(Table24757811135[[#This Row],[13. Severity/ Consequences]],'RA Charts'!$C$4:$H$8,MATCH(Table24757811135[[#This Row],[14. Hazard Probability]],'RA Charts'!$C$3:$H$3,0),FALSE),"")</f>
        <v>Moderate</v>
      </c>
      <c r="J38" s="32" t="s">
        <v>74</v>
      </c>
      <c r="K38" s="60" t="s">
        <v>183</v>
      </c>
    </row>
    <row r="39" spans="1:11" s="9" customFormat="1" ht="84.75" thickBot="1" x14ac:dyDescent="0.3">
      <c r="A39" s="8" t="s">
        <v>202</v>
      </c>
      <c r="B39" s="24" t="s">
        <v>211</v>
      </c>
      <c r="C39" s="53" t="s">
        <v>118</v>
      </c>
      <c r="D39" s="58" t="s">
        <v>80</v>
      </c>
      <c r="E39" s="15" t="str">
        <f>IFERROR(VLOOKUP(Table24757811135[[#This Row],[9. Severity/ Consequence]],'RA Charts'!$C$4:$H$8,MATCH(Table24757811135[[#This Row],[10. Hazard Probability]],'RA Charts'!$C$3:$H$3,0),FALSE),"")</f>
        <v>High</v>
      </c>
      <c r="F39" s="60" t="s">
        <v>212</v>
      </c>
      <c r="G39" s="53" t="s">
        <v>118</v>
      </c>
      <c r="H39" s="59" t="s">
        <v>81</v>
      </c>
      <c r="I39" s="15" t="str">
        <f>IFERROR(VLOOKUP(Table24757811135[[#This Row],[13. Severity/ Consequences]],'RA Charts'!$C$4:$H$8,MATCH(Table24757811135[[#This Row],[14. Hazard Probability]],'RA Charts'!$C$3:$H$3,0),FALSE),"")</f>
        <v>Moderate</v>
      </c>
      <c r="J39" s="32" t="s">
        <v>74</v>
      </c>
      <c r="K39" s="60" t="s">
        <v>183</v>
      </c>
    </row>
    <row r="40" spans="1:11" s="9" customFormat="1" ht="60.75" thickBot="1" x14ac:dyDescent="0.3">
      <c r="A40" s="8" t="s">
        <v>214</v>
      </c>
      <c r="B40" s="24" t="s">
        <v>216</v>
      </c>
      <c r="C40" s="53" t="s">
        <v>118</v>
      </c>
      <c r="D40" s="58" t="s">
        <v>80</v>
      </c>
      <c r="E40" s="15" t="str">
        <f>IFERROR(VLOOKUP(Table24757811135[[#This Row],[9. Severity/ Consequence]],'RA Charts'!$C$4:$H$8,MATCH(Table24757811135[[#This Row],[10. Hazard Probability]],'RA Charts'!$C$3:$H$3,0),FALSE),"")</f>
        <v>High</v>
      </c>
      <c r="F40" s="60" t="s">
        <v>215</v>
      </c>
      <c r="G40" s="53" t="s">
        <v>118</v>
      </c>
      <c r="H40" s="59" t="s">
        <v>81</v>
      </c>
      <c r="I40" s="15" t="str">
        <f>IFERROR(VLOOKUP(Table24757811135[[#This Row],[13. Severity/ Consequences]],'RA Charts'!$C$4:$H$8,MATCH(Table24757811135[[#This Row],[14. Hazard Probability]],'RA Charts'!$C$3:$H$3,0),FALSE),"")</f>
        <v>Moderate</v>
      </c>
      <c r="J40" s="32" t="s">
        <v>74</v>
      </c>
      <c r="K40" s="60" t="s">
        <v>217</v>
      </c>
    </row>
    <row r="41" spans="1:11" s="9" customFormat="1" ht="48.75" thickBot="1" x14ac:dyDescent="0.3">
      <c r="A41" s="8" t="s">
        <v>214</v>
      </c>
      <c r="B41" s="24" t="s">
        <v>218</v>
      </c>
      <c r="C41" s="53" t="s">
        <v>118</v>
      </c>
      <c r="D41" s="58" t="s">
        <v>80</v>
      </c>
      <c r="E41" s="15" t="str">
        <f>IFERROR(VLOOKUP(Table24757811135[[#This Row],[9. Severity/ Consequence]],'RA Charts'!$C$4:$H$8,MATCH(Table24757811135[[#This Row],[10. Hazard Probability]],'RA Charts'!$C$3:$H$3,0),FALSE),"")</f>
        <v>High</v>
      </c>
      <c r="F41" s="60" t="s">
        <v>219</v>
      </c>
      <c r="G41" s="53" t="s">
        <v>118</v>
      </c>
      <c r="H41" s="59" t="s">
        <v>81</v>
      </c>
      <c r="I41" s="15" t="str">
        <f>IFERROR(VLOOKUP(Table24757811135[[#This Row],[13. Severity/ Consequences]],'RA Charts'!$C$4:$H$8,MATCH(Table24757811135[[#This Row],[14. Hazard Probability]],'RA Charts'!$C$3:$H$3,0),FALSE),"")</f>
        <v>Moderate</v>
      </c>
      <c r="J41" s="32" t="s">
        <v>74</v>
      </c>
      <c r="K41" s="60" t="s">
        <v>217</v>
      </c>
    </row>
    <row r="42" spans="1:11" s="9" customFormat="1" ht="84.75" thickBot="1" x14ac:dyDescent="0.3">
      <c r="A42" s="8" t="s">
        <v>214</v>
      </c>
      <c r="B42" s="24" t="s">
        <v>220</v>
      </c>
      <c r="C42" s="53" t="s">
        <v>120</v>
      </c>
      <c r="D42" s="58" t="s">
        <v>80</v>
      </c>
      <c r="E42" s="15" t="str">
        <f>IFERROR(VLOOKUP(Table24757811135[[#This Row],[9. Severity/ Consequence]],'RA Charts'!$C$4:$H$8,MATCH(Table24757811135[[#This Row],[10. Hazard Probability]],'RA Charts'!$C$3:$H$3,0),FALSE),"")</f>
        <v>Extremely High</v>
      </c>
      <c r="F42" s="60" t="s">
        <v>221</v>
      </c>
      <c r="G42" s="53" t="s">
        <v>120</v>
      </c>
      <c r="H42" s="59" t="s">
        <v>81</v>
      </c>
      <c r="I42" s="15" t="str">
        <f>IFERROR(VLOOKUP(Table24757811135[[#This Row],[13. Severity/ Consequences]],'RA Charts'!$C$4:$H$8,MATCH(Table24757811135[[#This Row],[14. Hazard Probability]],'RA Charts'!$C$3:$H$3,0),FALSE),"")</f>
        <v>High</v>
      </c>
      <c r="J42" s="32" t="s">
        <v>74</v>
      </c>
      <c r="K42" s="60" t="s">
        <v>222</v>
      </c>
    </row>
    <row r="43" spans="1:11" s="9" customFormat="1" ht="84.75" thickBot="1" x14ac:dyDescent="0.3">
      <c r="A43" s="8" t="s">
        <v>223</v>
      </c>
      <c r="B43" s="24" t="s">
        <v>224</v>
      </c>
      <c r="C43" s="53" t="s">
        <v>120</v>
      </c>
      <c r="D43" s="58" t="s">
        <v>80</v>
      </c>
      <c r="E43" s="15" t="str">
        <f>IFERROR(VLOOKUP(Table24757811135[[#This Row],[9. Severity/ Consequence]],'RA Charts'!$C$4:$H$8,MATCH(Table24757811135[[#This Row],[10. Hazard Probability]],'RA Charts'!$C$3:$H$3,0),FALSE),"")</f>
        <v>Extremely High</v>
      </c>
      <c r="F43" s="60" t="s">
        <v>225</v>
      </c>
      <c r="G43" s="53" t="s">
        <v>120</v>
      </c>
      <c r="H43" s="59" t="s">
        <v>81</v>
      </c>
      <c r="I43" s="15" t="str">
        <f>IFERROR(VLOOKUP(Table24757811135[[#This Row],[13. Severity/ Consequences]],'RA Charts'!$C$4:$H$8,MATCH(Table24757811135[[#This Row],[14. Hazard Probability]],'RA Charts'!$C$3:$H$3,0),FALSE),"")</f>
        <v>High</v>
      </c>
      <c r="J43" s="32" t="s">
        <v>74</v>
      </c>
      <c r="K43" s="60" t="s">
        <v>226</v>
      </c>
    </row>
    <row r="44" spans="1:11" s="9" customFormat="1" ht="120.75" thickBot="1" x14ac:dyDescent="0.3">
      <c r="A44" s="8" t="s">
        <v>223</v>
      </c>
      <c r="B44" s="24" t="s">
        <v>227</v>
      </c>
      <c r="C44" s="53" t="s">
        <v>120</v>
      </c>
      <c r="D44" s="58" t="s">
        <v>80</v>
      </c>
      <c r="E44" s="15" t="str">
        <f>IFERROR(VLOOKUP(Table24757811135[[#This Row],[9. Severity/ Consequence]],'RA Charts'!$C$4:$H$8,MATCH(Table24757811135[[#This Row],[10. Hazard Probability]],'RA Charts'!$C$3:$H$3,0),FALSE),"")</f>
        <v>Extremely High</v>
      </c>
      <c r="F44" s="60" t="s">
        <v>228</v>
      </c>
      <c r="G44" s="53" t="s">
        <v>120</v>
      </c>
      <c r="H44" s="59" t="s">
        <v>81</v>
      </c>
      <c r="I44" s="15" t="str">
        <f>IFERROR(VLOOKUP(Table24757811135[[#This Row],[13. Severity/ Consequences]],'RA Charts'!$C$4:$H$8,MATCH(Table24757811135[[#This Row],[14. Hazard Probability]],'RA Charts'!$C$3:$H$3,0),FALSE),"")</f>
        <v>High</v>
      </c>
      <c r="J44" s="32" t="s">
        <v>74</v>
      </c>
      <c r="K44" s="60" t="s">
        <v>229</v>
      </c>
    </row>
    <row r="45" spans="1:11" s="9" customFormat="1" ht="60.75" thickBot="1" x14ac:dyDescent="0.3">
      <c r="A45" s="8" t="s">
        <v>223</v>
      </c>
      <c r="B45" s="24" t="s">
        <v>230</v>
      </c>
      <c r="C45" s="53" t="s">
        <v>120</v>
      </c>
      <c r="D45" s="58" t="s">
        <v>80</v>
      </c>
      <c r="E45" s="15" t="str">
        <f>IFERROR(VLOOKUP(Table24757811135[[#This Row],[9. Severity/ Consequence]],'RA Charts'!$C$4:$H$8,MATCH(Table24757811135[[#This Row],[10. Hazard Probability]],'RA Charts'!$C$3:$H$3,0),FALSE),"")</f>
        <v>Extremely High</v>
      </c>
      <c r="F45" s="60" t="s">
        <v>231</v>
      </c>
      <c r="G45" s="53" t="s">
        <v>120</v>
      </c>
      <c r="H45" s="59" t="s">
        <v>81</v>
      </c>
      <c r="I45" s="15" t="str">
        <f>IFERROR(VLOOKUP(Table24757811135[[#This Row],[13. Severity/ Consequences]],'RA Charts'!$C$4:$H$8,MATCH(Table24757811135[[#This Row],[14. Hazard Probability]],'RA Charts'!$C$3:$H$3,0),FALSE),"")</f>
        <v>High</v>
      </c>
      <c r="J45" s="31" t="s">
        <v>74</v>
      </c>
      <c r="K45" s="60" t="s">
        <v>232</v>
      </c>
    </row>
    <row r="46" spans="1:11" s="9" customFormat="1" ht="84.75" thickBot="1" x14ac:dyDescent="0.3">
      <c r="A46" s="8" t="s">
        <v>223</v>
      </c>
      <c r="B46" s="24" t="s">
        <v>233</v>
      </c>
      <c r="C46" s="53" t="s">
        <v>120</v>
      </c>
      <c r="D46" s="58" t="s">
        <v>80</v>
      </c>
      <c r="E46" s="15" t="str">
        <f>IFERROR(VLOOKUP(Table24757811135[[#This Row],[9. Severity/ Consequence]],'RA Charts'!$C$4:$H$8,MATCH(Table24757811135[[#This Row],[10. Hazard Probability]],'RA Charts'!$C$3:$H$3,0),FALSE),"")</f>
        <v>Extremely High</v>
      </c>
      <c r="F46" s="60" t="s">
        <v>234</v>
      </c>
      <c r="G46" s="53" t="s">
        <v>120</v>
      </c>
      <c r="H46" s="59" t="s">
        <v>81</v>
      </c>
      <c r="I46" s="15" t="str">
        <f>IFERROR(VLOOKUP(Table24757811135[[#This Row],[13. Severity/ Consequences]],'RA Charts'!$C$4:$H$8,MATCH(Table24757811135[[#This Row],[14. Hazard Probability]],'RA Charts'!$C$3:$H$3,0),FALSE),"")</f>
        <v>High</v>
      </c>
      <c r="J46" s="32" t="s">
        <v>74</v>
      </c>
      <c r="K46" s="60" t="s">
        <v>235</v>
      </c>
    </row>
    <row r="47" spans="1:11" s="9" customFormat="1" ht="84.75" thickBot="1" x14ac:dyDescent="0.3">
      <c r="A47" s="8" t="s">
        <v>223</v>
      </c>
      <c r="B47" s="24" t="s">
        <v>236</v>
      </c>
      <c r="C47" s="53" t="s">
        <v>118</v>
      </c>
      <c r="D47" s="58" t="s">
        <v>80</v>
      </c>
      <c r="E47" s="15" t="str">
        <f>IFERROR(VLOOKUP(Table24757811135[[#This Row],[9. Severity/ Consequence]],'RA Charts'!$C$4:$H$8,MATCH(Table24757811135[[#This Row],[10. Hazard Probability]],'RA Charts'!$C$3:$H$3,0),FALSE),"")</f>
        <v>High</v>
      </c>
      <c r="F47" s="60" t="s">
        <v>237</v>
      </c>
      <c r="G47" s="53" t="s">
        <v>118</v>
      </c>
      <c r="H47" s="59" t="s">
        <v>81</v>
      </c>
      <c r="I47" s="15" t="str">
        <f>IFERROR(VLOOKUP(Table24757811135[[#This Row],[13. Severity/ Consequences]],'RA Charts'!$C$4:$H$8,MATCH(Table24757811135[[#This Row],[14. Hazard Probability]],'RA Charts'!$C$3:$H$3,0),FALSE),"")</f>
        <v>Moderate</v>
      </c>
      <c r="J47" s="31" t="s">
        <v>74</v>
      </c>
      <c r="K47" s="60" t="s">
        <v>238</v>
      </c>
    </row>
    <row r="48" spans="1:11" s="9" customFormat="1" ht="60.75" thickBot="1" x14ac:dyDescent="0.3">
      <c r="A48" s="8" t="s">
        <v>239</v>
      </c>
      <c r="B48" s="24" t="s">
        <v>240</v>
      </c>
      <c r="C48" s="53" t="s">
        <v>118</v>
      </c>
      <c r="D48" s="58" t="s">
        <v>80</v>
      </c>
      <c r="E48" s="15" t="str">
        <f>IFERROR(VLOOKUP(Table24757811135[[#This Row],[9. Severity/ Consequence]],'RA Charts'!$C$4:$H$8,MATCH(Table24757811135[[#This Row],[10. Hazard Probability]],'RA Charts'!$C$3:$H$3,0),FALSE),"")</f>
        <v>High</v>
      </c>
      <c r="F48" s="60" t="s">
        <v>241</v>
      </c>
      <c r="G48" s="53" t="s">
        <v>118</v>
      </c>
      <c r="H48" s="59" t="s">
        <v>81</v>
      </c>
      <c r="I48" s="15" t="str">
        <f>IFERROR(VLOOKUP(Table24757811135[[#This Row],[13. Severity/ Consequences]],'RA Charts'!$C$4:$H$8,MATCH(Table24757811135[[#This Row],[14. Hazard Probability]],'RA Charts'!$C$3:$H$3,0),FALSE),"")</f>
        <v>Moderate</v>
      </c>
      <c r="J48" s="31" t="s">
        <v>74</v>
      </c>
      <c r="K48" s="60" t="s">
        <v>242</v>
      </c>
    </row>
    <row r="49" spans="1:11" s="9" customFormat="1" ht="60.75" thickBot="1" x14ac:dyDescent="0.3">
      <c r="A49" s="8" t="s">
        <v>239</v>
      </c>
      <c r="B49" s="24" t="s">
        <v>243</v>
      </c>
      <c r="C49" s="53" t="s">
        <v>120</v>
      </c>
      <c r="D49" s="58" t="s">
        <v>80</v>
      </c>
      <c r="E49" s="15" t="str">
        <f>IFERROR(VLOOKUP(Table24757811135[[#This Row],[9. Severity/ Consequence]],'RA Charts'!$C$4:$H$8,MATCH(Table24757811135[[#This Row],[10. Hazard Probability]],'RA Charts'!$C$3:$H$3,0),FALSE),"")</f>
        <v>Extremely High</v>
      </c>
      <c r="F49" s="60" t="s">
        <v>244</v>
      </c>
      <c r="G49" s="53" t="s">
        <v>120</v>
      </c>
      <c r="H49" s="59" t="s">
        <v>81</v>
      </c>
      <c r="I49" s="15" t="str">
        <f>IFERROR(VLOOKUP(Table24757811135[[#This Row],[13. Severity/ Consequences]],'RA Charts'!$C$4:$H$8,MATCH(Table24757811135[[#This Row],[14. Hazard Probability]],'RA Charts'!$C$3:$H$3,0),FALSE),"")</f>
        <v>High</v>
      </c>
      <c r="J49" s="31" t="s">
        <v>74</v>
      </c>
      <c r="K49" s="60" t="s">
        <v>245</v>
      </c>
    </row>
    <row r="50" spans="1:11" s="9" customFormat="1" ht="48.75" thickBot="1" x14ac:dyDescent="0.3">
      <c r="A50" s="8" t="s">
        <v>239</v>
      </c>
      <c r="B50" s="24" t="s">
        <v>246</v>
      </c>
      <c r="C50" s="53" t="s">
        <v>120</v>
      </c>
      <c r="D50" s="58" t="s">
        <v>80</v>
      </c>
      <c r="E50" s="15" t="str">
        <f>IFERROR(VLOOKUP(Table24757811135[[#This Row],[9. Severity/ Consequence]],'RA Charts'!$C$4:$H$8,MATCH(Table24757811135[[#This Row],[10. Hazard Probability]],'RA Charts'!$C$3:$H$3,0),FALSE),"")</f>
        <v>Extremely High</v>
      </c>
      <c r="F50" s="60" t="s">
        <v>247</v>
      </c>
      <c r="G50" s="53" t="s">
        <v>120</v>
      </c>
      <c r="H50" s="59" t="s">
        <v>81</v>
      </c>
      <c r="I50" s="15" t="str">
        <f>IFERROR(VLOOKUP(Table24757811135[[#This Row],[13. Severity/ Consequences]],'RA Charts'!$C$4:$H$8,MATCH(Table24757811135[[#This Row],[14. Hazard Probability]],'RA Charts'!$C$3:$H$3,0),FALSE),"")</f>
        <v>High</v>
      </c>
      <c r="J50" s="32" t="s">
        <v>74</v>
      </c>
      <c r="K50" s="60" t="s">
        <v>248</v>
      </c>
    </row>
    <row r="51" spans="1:11" s="9" customFormat="1" ht="48.75" thickBot="1" x14ac:dyDescent="0.3">
      <c r="A51" s="8" t="s">
        <v>239</v>
      </c>
      <c r="B51" s="24" t="s">
        <v>249</v>
      </c>
      <c r="C51" s="53" t="s">
        <v>120</v>
      </c>
      <c r="D51" s="58" t="s">
        <v>80</v>
      </c>
      <c r="E51" s="15" t="str">
        <f>IFERROR(VLOOKUP(Table24757811135[[#This Row],[9. Severity/ Consequence]],'RA Charts'!$C$4:$H$8,MATCH(Table24757811135[[#This Row],[10. Hazard Probability]],'RA Charts'!$C$3:$H$3,0),FALSE),"")</f>
        <v>Extremely High</v>
      </c>
      <c r="F51" s="60" t="s">
        <v>250</v>
      </c>
      <c r="G51" s="53" t="s">
        <v>120</v>
      </c>
      <c r="H51" s="59" t="s">
        <v>81</v>
      </c>
      <c r="I51" s="15" t="str">
        <f>IFERROR(VLOOKUP(Table24757811135[[#This Row],[13. Severity/ Consequences]],'RA Charts'!$C$4:$H$8,MATCH(Table24757811135[[#This Row],[14. Hazard Probability]],'RA Charts'!$C$3:$H$3,0),FALSE),"")</f>
        <v>High</v>
      </c>
      <c r="J51" s="32" t="s">
        <v>74</v>
      </c>
      <c r="K51" s="60" t="s">
        <v>248</v>
      </c>
    </row>
    <row r="52" spans="1:11" s="9" customFormat="1" ht="72.75" thickBot="1" x14ac:dyDescent="0.3">
      <c r="A52" s="8" t="s">
        <v>239</v>
      </c>
      <c r="B52" s="24" t="s">
        <v>251</v>
      </c>
      <c r="C52" s="53" t="s">
        <v>120</v>
      </c>
      <c r="D52" s="58" t="s">
        <v>80</v>
      </c>
      <c r="E52" s="15" t="str">
        <f>IFERROR(VLOOKUP(Table24757811135[[#This Row],[9. Severity/ Consequence]],'RA Charts'!$C$4:$H$8,MATCH(Table24757811135[[#This Row],[10. Hazard Probability]],'RA Charts'!$C$3:$H$3,0),FALSE),"")</f>
        <v>Extremely High</v>
      </c>
      <c r="F52" s="60" t="s">
        <v>252</v>
      </c>
      <c r="G52" s="53" t="s">
        <v>120</v>
      </c>
      <c r="H52" s="59" t="s">
        <v>81</v>
      </c>
      <c r="I52" s="15" t="str">
        <f>IFERROR(VLOOKUP(Table24757811135[[#This Row],[13. Severity/ Consequences]],'RA Charts'!$C$4:$H$8,MATCH(Table24757811135[[#This Row],[14. Hazard Probability]],'RA Charts'!$C$3:$H$3,0),FALSE),"")</f>
        <v>High</v>
      </c>
      <c r="J52" s="31" t="s">
        <v>74</v>
      </c>
      <c r="K52" s="60" t="s">
        <v>253</v>
      </c>
    </row>
    <row r="53" spans="1:11" s="9" customFormat="1" ht="60.75" thickBot="1" x14ac:dyDescent="0.3">
      <c r="A53" s="8" t="s">
        <v>239</v>
      </c>
      <c r="B53" s="24" t="s">
        <v>254</v>
      </c>
      <c r="C53" s="53" t="s">
        <v>213</v>
      </c>
      <c r="D53" s="58" t="s">
        <v>80</v>
      </c>
      <c r="E53" s="15" t="str">
        <f>IFERROR(VLOOKUP(Table24757811135[[#This Row],[9. Severity/ Consequence]],'RA Charts'!$C$4:$H$8,MATCH(Table24757811135[[#This Row],[10. Hazard Probability]],'RA Charts'!$C$3:$H$3,0),FALSE),"")</f>
        <v>Moderate</v>
      </c>
      <c r="F53" s="60" t="s">
        <v>255</v>
      </c>
      <c r="G53" s="53" t="s">
        <v>213</v>
      </c>
      <c r="H53" s="59" t="s">
        <v>81</v>
      </c>
      <c r="I53" s="15" t="str">
        <f>IFERROR(VLOOKUP(Table24757811135[[#This Row],[13. Severity/ Consequences]],'RA Charts'!$C$4:$H$8,MATCH(Table24757811135[[#This Row],[14. Hazard Probability]],'RA Charts'!$C$3:$H$3,0),FALSE),"")</f>
        <v>Low</v>
      </c>
      <c r="J53" s="32" t="s">
        <v>74</v>
      </c>
      <c r="K53" s="60" t="s">
        <v>256</v>
      </c>
    </row>
    <row r="54" spans="1:11" s="9" customFormat="1" ht="36.75" thickBot="1" x14ac:dyDescent="0.3">
      <c r="A54" s="8" t="s">
        <v>239</v>
      </c>
      <c r="B54" s="24" t="s">
        <v>257</v>
      </c>
      <c r="C54" s="53" t="s">
        <v>120</v>
      </c>
      <c r="D54" s="58" t="s">
        <v>80</v>
      </c>
      <c r="E54" s="15" t="str">
        <f>IFERROR(VLOOKUP(Table24757811135[[#This Row],[9. Severity/ Consequence]],'RA Charts'!$C$4:$H$8,MATCH(Table24757811135[[#This Row],[10. Hazard Probability]],'RA Charts'!$C$3:$H$3,0),FALSE),"")</f>
        <v>Extremely High</v>
      </c>
      <c r="F54" s="60" t="s">
        <v>258</v>
      </c>
      <c r="G54" s="53" t="s">
        <v>120</v>
      </c>
      <c r="H54" s="59" t="s">
        <v>81</v>
      </c>
      <c r="I54" s="15" t="str">
        <f>IFERROR(VLOOKUP(Table24757811135[[#This Row],[13. Severity/ Consequences]],'RA Charts'!$C$4:$H$8,MATCH(Table24757811135[[#This Row],[14. Hazard Probability]],'RA Charts'!$C$3:$H$3,0),FALSE),"")</f>
        <v>High</v>
      </c>
      <c r="J54" s="32" t="s">
        <v>74</v>
      </c>
      <c r="K54" s="60" t="s">
        <v>259</v>
      </c>
    </row>
    <row r="55" spans="1:11" s="9" customFormat="1" ht="15.75" thickBot="1" x14ac:dyDescent="0.3">
      <c r="A55" s="8"/>
      <c r="B55" s="24"/>
      <c r="C55" s="53"/>
      <c r="D55" s="58"/>
      <c r="E55" s="15" t="str">
        <f>IFERROR(VLOOKUP(Table24757811135[[#This Row],[9. Severity/ Consequence]],'RA Charts'!$C$4:$H$8,MATCH(Table24757811135[[#This Row],[10. Hazard Probability]],'RA Charts'!$C$3:$H$3,0),FALSE),"")</f>
        <v/>
      </c>
      <c r="F55" s="60"/>
      <c r="G55" s="53"/>
      <c r="H55" s="59"/>
      <c r="I55" s="15" t="str">
        <f>IFERROR(VLOOKUP(Table24757811135[[#This Row],[13. Severity/ Consequences]],'RA Charts'!$C$4:$H$8,MATCH(Table24757811135[[#This Row],[14. Hazard Probability]],'RA Charts'!$C$3:$H$3,0),FALSE),"")</f>
        <v/>
      </c>
      <c r="J55" s="32"/>
      <c r="K55" s="60"/>
    </row>
    <row r="56" spans="1:11" s="9" customFormat="1" ht="15.75" thickBot="1" x14ac:dyDescent="0.3">
      <c r="A56" s="8"/>
      <c r="B56" s="24"/>
      <c r="C56" s="53"/>
      <c r="D56" s="58"/>
      <c r="E56" s="15" t="str">
        <f>IFERROR(VLOOKUP(Table24757811135[[#This Row],[9. Severity/ Consequence]],'RA Charts'!$C$4:$H$8,MATCH(Table24757811135[[#This Row],[10. Hazard Probability]],'RA Charts'!$C$3:$H$3,0),FALSE),"")</f>
        <v/>
      </c>
      <c r="F56" s="60"/>
      <c r="G56" s="53"/>
      <c r="H56" s="59"/>
      <c r="I56" s="15" t="str">
        <f>IFERROR(VLOOKUP(Table24757811135[[#This Row],[13. Severity/ Consequences]],'RA Charts'!$C$4:$H$8,MATCH(Table24757811135[[#This Row],[14. Hazard Probability]],'RA Charts'!$C$3:$H$3,0),FALSE),"")</f>
        <v/>
      </c>
      <c r="J56" s="32"/>
      <c r="K56" s="60"/>
    </row>
    <row r="57" spans="1:11" s="9" customFormat="1" ht="15.75" thickBot="1" x14ac:dyDescent="0.3">
      <c r="A57" s="8"/>
      <c r="B57" s="24"/>
      <c r="C57" s="53"/>
      <c r="D57" s="58"/>
      <c r="E57" s="15" t="str">
        <f>IFERROR(VLOOKUP(Table24757811135[[#This Row],[9. Severity/ Consequence]],'RA Charts'!$C$4:$H$8,MATCH(Table24757811135[[#This Row],[10. Hazard Probability]],'RA Charts'!$C$3:$H$3,0),FALSE),"")</f>
        <v/>
      </c>
      <c r="F57" s="60"/>
      <c r="G57" s="53"/>
      <c r="H57" s="59"/>
      <c r="I57" s="15" t="str">
        <f>IFERROR(VLOOKUP(Table24757811135[[#This Row],[13. Severity/ Consequences]],'RA Charts'!$C$4:$H$8,MATCH(Table24757811135[[#This Row],[14. Hazard Probability]],'RA Charts'!$C$3:$H$3,0),FALSE),"")</f>
        <v/>
      </c>
      <c r="J57" s="32"/>
      <c r="K57" s="60"/>
    </row>
    <row r="58" spans="1:11" s="9" customFormat="1" ht="15.75" thickBot="1" x14ac:dyDescent="0.3">
      <c r="A58" s="8"/>
      <c r="B58" s="24"/>
      <c r="C58" s="53"/>
      <c r="D58" s="58"/>
      <c r="E58" s="15" t="str">
        <f>IFERROR(VLOOKUP(Table24757811135[[#This Row],[9. Severity/ Consequence]],'RA Charts'!$C$4:$H$8,MATCH(Table24757811135[[#This Row],[10. Hazard Probability]],'RA Charts'!$C$3:$H$3,0),FALSE),"")</f>
        <v/>
      </c>
      <c r="F58" s="60"/>
      <c r="G58" s="53"/>
      <c r="H58" s="59"/>
      <c r="I58" s="15" t="str">
        <f>IFERROR(VLOOKUP(Table24757811135[[#This Row],[13. Severity/ Consequences]],'RA Charts'!$C$4:$H$8,MATCH(Table24757811135[[#This Row],[14. Hazard Probability]],'RA Charts'!$C$3:$H$3,0),FALSE),"")</f>
        <v/>
      </c>
      <c r="J58" s="32"/>
      <c r="K58" s="60"/>
    </row>
    <row r="59" spans="1:11" s="9" customFormat="1" ht="15.75" thickBot="1" x14ac:dyDescent="0.3">
      <c r="A59" s="8"/>
      <c r="B59" s="24"/>
      <c r="C59" s="53"/>
      <c r="D59" s="58"/>
      <c r="E59" s="15"/>
      <c r="F59" s="60"/>
      <c r="G59" s="53"/>
      <c r="H59" s="59"/>
      <c r="I59" s="15" t="str">
        <f>IFERROR(VLOOKUP(Table24757811135[[#This Row],[13. Severity/ Consequences]],'RA Charts'!$C$4:$H$8,MATCH(Table24757811135[[#This Row],[14. Hazard Probability]],'RA Charts'!$C$3:$H$3,0),FALSE),"")</f>
        <v/>
      </c>
      <c r="J59" s="32"/>
      <c r="K59" s="60"/>
    </row>
    <row r="60" spans="1:11" s="9" customFormat="1" ht="15.75" thickBot="1" x14ac:dyDescent="0.3">
      <c r="A60" s="8"/>
      <c r="B60" s="24"/>
      <c r="C60" s="53"/>
      <c r="D60" s="58"/>
      <c r="E60" s="15" t="str">
        <f>IFERROR(VLOOKUP(Table24757811135[[#This Row],[9. Severity/ Consequence]],'RA Charts'!$C$4:$H$8,MATCH(Table24757811135[[#This Row],[10. Hazard Probability]],'RA Charts'!$C$3:$H$3,0),FALSE),"")</f>
        <v/>
      </c>
      <c r="F60" s="60"/>
      <c r="G60" s="53"/>
      <c r="H60" s="59"/>
      <c r="I60" s="15" t="str">
        <f>IFERROR(VLOOKUP(Table24757811135[[#This Row],[13. Severity/ Consequences]],'RA Charts'!$C$4:$H$8,MATCH(Table24757811135[[#This Row],[14. Hazard Probability]],'RA Charts'!$C$3:$H$3,0),FALSE),"")</f>
        <v/>
      </c>
      <c r="J60" s="32"/>
      <c r="K60" s="60"/>
    </row>
    <row r="61" spans="1:11" s="9" customFormat="1" ht="15.75" thickBot="1" x14ac:dyDescent="0.3">
      <c r="A61" s="8"/>
      <c r="B61" s="24"/>
      <c r="C61" s="53"/>
      <c r="D61" s="58"/>
      <c r="E61" s="15" t="str">
        <f>IFERROR(VLOOKUP(Table24757811135[[#This Row],[9. Severity/ Consequence]],'RA Charts'!$C$4:$H$8,MATCH(Table24757811135[[#This Row],[10. Hazard Probability]],'RA Charts'!$C$3:$H$3,0),FALSE),"")</f>
        <v/>
      </c>
      <c r="F61" s="60"/>
      <c r="G61" s="53"/>
      <c r="H61" s="59"/>
      <c r="I61" s="15" t="str">
        <f>IFERROR(VLOOKUP(Table24757811135[[#This Row],[13. Severity/ Consequences]],'RA Charts'!$C$4:$H$8,MATCH(Table24757811135[[#This Row],[14. Hazard Probability]],'RA Charts'!$C$3:$H$3,0),FALSE),"")</f>
        <v/>
      </c>
      <c r="J61" s="32"/>
      <c r="K61" s="60"/>
    </row>
    <row r="62" spans="1:11" s="9" customFormat="1" ht="15.75" thickBot="1" x14ac:dyDescent="0.3">
      <c r="A62" s="8"/>
      <c r="B62" s="24"/>
      <c r="C62" s="53"/>
      <c r="D62" s="58"/>
      <c r="E62" s="15" t="str">
        <f>IFERROR(VLOOKUP(Table24757811135[[#This Row],[9. Severity/ Consequence]],'RA Charts'!$C$4:$H$8,MATCH(Table24757811135[[#This Row],[10. Hazard Probability]],'RA Charts'!$C$3:$H$3,0),FALSE),"")</f>
        <v/>
      </c>
      <c r="F62" s="60"/>
      <c r="G62" s="53"/>
      <c r="H62" s="59"/>
      <c r="I62" s="15" t="str">
        <f>IFERROR(VLOOKUP(Table24757811135[[#This Row],[13. Severity/ Consequences]],'RA Charts'!$C$4:$H$8,MATCH(Table24757811135[[#This Row],[14. Hazard Probability]],'RA Charts'!$C$3:$H$3,0),FALSE),"")</f>
        <v/>
      </c>
      <c r="J62" s="32"/>
      <c r="K62" s="60"/>
    </row>
    <row r="63" spans="1:11" s="9" customFormat="1" ht="15.75" thickBot="1" x14ac:dyDescent="0.3">
      <c r="A63" s="8"/>
      <c r="B63" s="24"/>
      <c r="C63" s="53"/>
      <c r="D63" s="58"/>
      <c r="E63" s="15" t="str">
        <f>IFERROR(VLOOKUP(Table24757811135[[#This Row],[9. Severity/ Consequence]],'RA Charts'!$C$4:$H$8,MATCH(Table24757811135[[#This Row],[10. Hazard Probability]],'RA Charts'!$C$3:$H$3,0),FALSE),"")</f>
        <v/>
      </c>
      <c r="F63" s="60"/>
      <c r="G63" s="53"/>
      <c r="H63" s="59"/>
      <c r="I63" s="15" t="str">
        <f>IFERROR(VLOOKUP(Table24757811135[[#This Row],[13. Severity/ Consequences]],'RA Charts'!$C$4:$H$8,MATCH(Table24757811135[[#This Row],[14. Hazard Probability]],'RA Charts'!$C$3:$H$3,0),FALSE),"")</f>
        <v/>
      </c>
      <c r="J63" s="32"/>
      <c r="K63" s="60"/>
    </row>
    <row r="64" spans="1:11" s="9" customFormat="1" ht="15.75" thickBot="1" x14ac:dyDescent="0.3">
      <c r="A64" s="8"/>
      <c r="B64" s="24"/>
      <c r="C64" s="53"/>
      <c r="D64" s="58"/>
      <c r="E64" s="15" t="str">
        <f>IFERROR(VLOOKUP(Table24757811135[[#This Row],[9. Severity/ Consequence]],'RA Charts'!$C$4:$H$8,MATCH(Table24757811135[[#This Row],[10. Hazard Probability]],'RA Charts'!$C$3:$H$3,0),FALSE),"")</f>
        <v/>
      </c>
      <c r="F64" s="60"/>
      <c r="G64" s="53"/>
      <c r="H64" s="59"/>
      <c r="I64" s="15" t="str">
        <f>IFERROR(VLOOKUP(Table24757811135[[#This Row],[13. Severity/ Consequences]],'RA Charts'!$C$4:$H$8,MATCH(Table24757811135[[#This Row],[14. Hazard Probability]],'RA Charts'!$C$3:$H$3,0),FALSE),"")</f>
        <v/>
      </c>
      <c r="J64" s="32"/>
      <c r="K64" s="60"/>
    </row>
    <row r="65" spans="1:11" s="9" customFormat="1" ht="15.75" thickBot="1" x14ac:dyDescent="0.3">
      <c r="A65" s="8"/>
      <c r="B65" s="24"/>
      <c r="C65" s="53"/>
      <c r="D65" s="58"/>
      <c r="E65" s="15" t="str">
        <f>IFERROR(VLOOKUP(Table24757811135[[#This Row],[9. Severity/ Consequence]],'RA Charts'!$C$4:$H$8,MATCH(Table24757811135[[#This Row],[10. Hazard Probability]],'RA Charts'!$C$3:$H$3,0),FALSE),"")</f>
        <v/>
      </c>
      <c r="F65" s="60"/>
      <c r="G65" s="53"/>
      <c r="H65" s="59"/>
      <c r="I65" s="15" t="str">
        <f>IFERROR(VLOOKUP(Table24757811135[[#This Row],[13. Severity/ Consequences]],'RA Charts'!$C$4:$H$8,MATCH(Table24757811135[[#This Row],[14. Hazard Probability]],'RA Charts'!$C$3:$H$3,0),FALSE),"")</f>
        <v/>
      </c>
      <c r="J65" s="32"/>
      <c r="K65" s="60"/>
    </row>
    <row r="66" spans="1:11" s="9" customFormat="1" ht="15.75" thickBot="1" x14ac:dyDescent="0.3">
      <c r="A66" s="8"/>
      <c r="B66" s="24"/>
      <c r="C66" s="53"/>
      <c r="D66" s="58"/>
      <c r="E66" s="15" t="str">
        <f>IFERROR(VLOOKUP(Table24757811135[[#This Row],[9. Severity/ Consequence]],'RA Charts'!$C$4:$H$8,MATCH(Table24757811135[[#This Row],[10. Hazard Probability]],'RA Charts'!$C$3:$H$3,0),FALSE),"")</f>
        <v/>
      </c>
      <c r="F66" s="60"/>
      <c r="G66" s="53"/>
      <c r="H66" s="59"/>
      <c r="I66" s="15" t="str">
        <f>IFERROR(VLOOKUP(Table24757811135[[#This Row],[13. Severity/ Consequences]],'RA Charts'!$C$4:$H$8,MATCH(Table24757811135[[#This Row],[14. Hazard Probability]],'RA Charts'!$C$3:$H$3,0),FALSE),"")</f>
        <v/>
      </c>
      <c r="J66" s="32"/>
      <c r="K66" s="60"/>
    </row>
    <row r="67" spans="1:11" s="9" customFormat="1" ht="15.75" thickBot="1" x14ac:dyDescent="0.3">
      <c r="A67" s="8"/>
      <c r="B67" s="24"/>
      <c r="C67" s="53"/>
      <c r="D67" s="58"/>
      <c r="E67" s="15" t="str">
        <f>IFERROR(VLOOKUP(Table24757811135[[#This Row],[9. Severity/ Consequence]],'RA Charts'!$C$4:$H$8,MATCH(Table24757811135[[#This Row],[10. Hazard Probability]],'RA Charts'!$C$3:$H$3,0),FALSE),"")</f>
        <v/>
      </c>
      <c r="F67" s="60"/>
      <c r="G67" s="53"/>
      <c r="H67" s="59"/>
      <c r="I67" s="15" t="str">
        <f>IFERROR(VLOOKUP(Table24757811135[[#This Row],[13. Severity/ Consequences]],'RA Charts'!$C$4:$H$8,MATCH(Table24757811135[[#This Row],[14. Hazard Probability]],'RA Charts'!$C$3:$H$3,0),FALSE),"")</f>
        <v/>
      </c>
      <c r="J67" s="32"/>
      <c r="K67" s="60"/>
    </row>
    <row r="68" spans="1:11" s="9" customFormat="1" ht="15.75" thickBot="1" x14ac:dyDescent="0.3">
      <c r="A68" s="8"/>
      <c r="B68" s="24"/>
      <c r="C68" s="53"/>
      <c r="D68" s="58"/>
      <c r="E68" s="15" t="str">
        <f>IFERROR(VLOOKUP(Table24757811135[[#This Row],[9. Severity/ Consequence]],'RA Charts'!$C$4:$H$8,MATCH(Table24757811135[[#This Row],[10. Hazard Probability]],'RA Charts'!$C$3:$H$3,0),FALSE),"")</f>
        <v/>
      </c>
      <c r="F68" s="60"/>
      <c r="G68" s="53"/>
      <c r="H68" s="59"/>
      <c r="I68" s="15" t="str">
        <f>IFERROR(VLOOKUP(Table24757811135[[#This Row],[13. Severity/ Consequences]],'RA Charts'!$C$4:$H$8,MATCH(Table24757811135[[#This Row],[14. Hazard Probability]],'RA Charts'!$C$3:$H$3,0),FALSE),"")</f>
        <v/>
      </c>
      <c r="J68" s="32"/>
      <c r="K68" s="60"/>
    </row>
    <row r="69" spans="1:11" s="9" customFormat="1" ht="15.75" thickBot="1" x14ac:dyDescent="0.3">
      <c r="A69" s="8"/>
      <c r="B69" s="24"/>
      <c r="C69" s="53"/>
      <c r="D69" s="58"/>
      <c r="E69" s="15" t="str">
        <f>IFERROR(VLOOKUP(Table24757811135[[#This Row],[9. Severity/ Consequence]],'RA Charts'!$C$4:$H$8,MATCH(Table24757811135[[#This Row],[10. Hazard Probability]],'RA Charts'!$C$3:$H$3,0),FALSE),"")</f>
        <v/>
      </c>
      <c r="F69" s="60"/>
      <c r="G69" s="53"/>
      <c r="H69" s="59"/>
      <c r="I69" s="15" t="str">
        <f>IFERROR(VLOOKUP(Table24757811135[[#This Row],[13. Severity/ Consequences]],'RA Charts'!$C$4:$H$8,MATCH(Table24757811135[[#This Row],[14. Hazard Probability]],'RA Charts'!$C$3:$H$3,0),FALSE),"")</f>
        <v/>
      </c>
      <c r="J69" s="32"/>
      <c r="K69" s="60"/>
    </row>
    <row r="70" spans="1:11" s="9" customFormat="1" ht="15.75" thickBot="1" x14ac:dyDescent="0.3">
      <c r="A70" s="8"/>
      <c r="B70" s="24"/>
      <c r="C70" s="53"/>
      <c r="D70" s="58"/>
      <c r="E70" s="15" t="str">
        <f>IFERROR(VLOOKUP(Table24757811135[[#This Row],[9. Severity/ Consequence]],'RA Charts'!$C$4:$H$8,MATCH(Table24757811135[[#This Row],[10. Hazard Probability]],'RA Charts'!$C$3:$H$3,0),FALSE),"")</f>
        <v/>
      </c>
      <c r="F70" s="60"/>
      <c r="G70" s="53"/>
      <c r="H70" s="59"/>
      <c r="I70" s="15" t="str">
        <f>IFERROR(VLOOKUP(Table24757811135[[#This Row],[13. Severity/ Consequences]],'RA Charts'!$C$4:$H$8,MATCH(Table24757811135[[#This Row],[14. Hazard Probability]],'RA Charts'!$C$3:$H$3,0),FALSE),"")</f>
        <v/>
      </c>
      <c r="J70" s="32"/>
      <c r="K70" s="60"/>
    </row>
    <row r="71" spans="1:11" s="9" customFormat="1" ht="15.75" thickBot="1" x14ac:dyDescent="0.3">
      <c r="A71" s="8"/>
      <c r="B71" s="24"/>
      <c r="C71" s="53"/>
      <c r="D71" s="58"/>
      <c r="E71" s="15" t="str">
        <f>IFERROR(VLOOKUP(Table24757811135[[#This Row],[9. Severity/ Consequence]],'RA Charts'!$C$4:$H$8,MATCH(Table24757811135[[#This Row],[10. Hazard Probability]],'RA Charts'!$C$3:$H$3,0),FALSE),"")</f>
        <v/>
      </c>
      <c r="F71" s="60"/>
      <c r="G71" s="53"/>
      <c r="H71" s="59"/>
      <c r="I71" s="15" t="str">
        <f>IFERROR(VLOOKUP(Table24757811135[[#This Row],[13. Severity/ Consequences]],'RA Charts'!$C$4:$H$8,MATCH(Table24757811135[[#This Row],[14. Hazard Probability]],'RA Charts'!$C$3:$H$3,0),FALSE),"")</f>
        <v/>
      </c>
      <c r="J71" s="32"/>
      <c r="K71" s="60"/>
    </row>
    <row r="72" spans="1:11" s="9" customFormat="1" ht="15.75" thickBot="1" x14ac:dyDescent="0.3">
      <c r="A72" s="8"/>
      <c r="B72" s="24"/>
      <c r="C72" s="53"/>
      <c r="D72" s="58"/>
      <c r="E72" s="15" t="str">
        <f>IFERROR(VLOOKUP(Table24757811135[[#This Row],[9. Severity/ Consequence]],'RA Charts'!$C$4:$H$8,MATCH(Table24757811135[[#This Row],[10. Hazard Probability]],'RA Charts'!$C$3:$H$3,0),FALSE),"")</f>
        <v/>
      </c>
      <c r="F72" s="60"/>
      <c r="G72" s="53"/>
      <c r="H72" s="59"/>
      <c r="I72" s="15" t="str">
        <f>IFERROR(VLOOKUP(Table24757811135[[#This Row],[13. Severity/ Consequences]],'RA Charts'!$C$4:$H$8,MATCH(Table24757811135[[#This Row],[14. Hazard Probability]],'RA Charts'!$C$3:$H$3,0),FALSE),"")</f>
        <v/>
      </c>
      <c r="J72" s="32"/>
      <c r="K72" s="60"/>
    </row>
    <row r="73" spans="1:11" s="9" customFormat="1" ht="15.75" thickBot="1" x14ac:dyDescent="0.3">
      <c r="A73" s="8"/>
      <c r="B73" s="24"/>
      <c r="C73" s="53"/>
      <c r="D73" s="58"/>
      <c r="E73" s="15" t="str">
        <f>IFERROR(VLOOKUP(Table24757811135[[#This Row],[9. Severity/ Consequence]],'RA Charts'!$C$4:$H$8,MATCH(Table24757811135[[#This Row],[10. Hazard Probability]],'RA Charts'!$C$3:$H$3,0),FALSE),"")</f>
        <v/>
      </c>
      <c r="F73" s="60"/>
      <c r="G73" s="53"/>
      <c r="H73" s="59"/>
      <c r="I73" s="15" t="str">
        <f>IFERROR(VLOOKUP(Table24757811135[[#This Row],[13. Severity/ Consequences]],'RA Charts'!$C$4:$H$8,MATCH(Table24757811135[[#This Row],[14. Hazard Probability]],'RA Charts'!$C$3:$H$3,0),FALSE),"")</f>
        <v/>
      </c>
      <c r="J73" s="32"/>
      <c r="K73" s="60"/>
    </row>
    <row r="74" spans="1:11" s="9" customFormat="1" ht="15.75" thickBot="1" x14ac:dyDescent="0.3">
      <c r="A74" s="8"/>
      <c r="B74" s="24"/>
      <c r="C74" s="53"/>
      <c r="D74" s="58"/>
      <c r="E74" s="15" t="str">
        <f>IFERROR(VLOOKUP(Table24757811135[[#This Row],[9. Severity/ Consequence]],'RA Charts'!$C$4:$H$8,MATCH(Table24757811135[[#This Row],[10. Hazard Probability]],'RA Charts'!$C$3:$H$3,0),FALSE),"")</f>
        <v/>
      </c>
      <c r="F74" s="60"/>
      <c r="G74" s="53"/>
      <c r="H74" s="59"/>
      <c r="I74" s="15" t="str">
        <f>IFERROR(VLOOKUP(Table24757811135[[#This Row],[13. Severity/ Consequences]],'RA Charts'!$C$4:$H$8,MATCH(Table24757811135[[#This Row],[14. Hazard Probability]],'RA Charts'!$C$3:$H$3,0),FALSE),"")</f>
        <v/>
      </c>
      <c r="J74" s="32"/>
      <c r="K74" s="60"/>
    </row>
    <row r="75" spans="1:11" s="9" customFormat="1" ht="15.75" thickBot="1" x14ac:dyDescent="0.3">
      <c r="A75" s="8"/>
      <c r="B75" s="24"/>
      <c r="C75" s="53"/>
      <c r="D75" s="58"/>
      <c r="E75" s="15" t="str">
        <f>IFERROR(VLOOKUP(Table24757811135[[#This Row],[9. Severity/ Consequence]],'RA Charts'!$C$4:$H$8,MATCH(Table24757811135[[#This Row],[10. Hazard Probability]],'RA Charts'!$C$3:$H$3,0),FALSE),"")</f>
        <v/>
      </c>
      <c r="F75" s="60"/>
      <c r="G75" s="53"/>
      <c r="H75" s="59"/>
      <c r="I75" s="15" t="str">
        <f>IFERROR(VLOOKUP(Table24757811135[[#This Row],[13. Severity/ Consequences]],'RA Charts'!$C$4:$H$8,MATCH(Table24757811135[[#This Row],[14. Hazard Probability]],'RA Charts'!$C$3:$H$3,0),FALSE),"")</f>
        <v/>
      </c>
      <c r="J75" s="32"/>
      <c r="K75" s="60"/>
    </row>
    <row r="76" spans="1:11" ht="20.100000000000001" customHeight="1" thickBot="1" x14ac:dyDescent="0.3">
      <c r="A76" s="8"/>
      <c r="B76" s="24"/>
      <c r="C76" s="53"/>
      <c r="D76" s="58"/>
      <c r="E76" s="15" t="str">
        <f>IFERROR(VLOOKUP(Table24757811135[[#This Row],[9. Severity/ Consequence]],'RA Charts'!$C$4:$H$8,MATCH(Table24757811135[[#This Row],[10. Hazard Probability]],'RA Charts'!$C$3:$H$3,0),FALSE),"")</f>
        <v/>
      </c>
      <c r="F76" s="60"/>
      <c r="G76" s="53"/>
      <c r="H76" s="59"/>
      <c r="I76" s="15" t="str">
        <f>IFERROR(VLOOKUP(Table24757811135[[#This Row],[13. Severity/ Consequences]],'RA Charts'!$C$4:$H$8,MATCH(Table24757811135[[#This Row],[14. Hazard Probability]],'RA Charts'!$C$3:$H$3,0),FALSE),"")</f>
        <v/>
      </c>
      <c r="J76" s="32"/>
      <c r="K76" s="60"/>
    </row>
    <row r="77" spans="1:11" ht="20.100000000000001" customHeight="1" thickBot="1" x14ac:dyDescent="0.3">
      <c r="A77" s="38"/>
      <c r="B77" s="24"/>
      <c r="C77" s="53"/>
      <c r="D77" s="39"/>
      <c r="E77" s="15" t="str">
        <f>IFERROR(VLOOKUP(Table24757811135[[#This Row],[9. Severity/ Consequence]],'RA Charts'!$C$4:$H$8,MATCH(Table24757811135[[#This Row],[10. Hazard Probability]],'RA Charts'!$C$3:$H$3,0),FALSE),"")</f>
        <v/>
      </c>
      <c r="F77" s="25"/>
      <c r="G77" s="53"/>
      <c r="H77" s="39"/>
      <c r="I77" s="15" t="str">
        <f>IFERROR(VLOOKUP(Table24757811135[[#This Row],[13. Severity/ Consequences]],'RA Charts'!$C$4:$H$8,MATCH(Table24757811135[[#This Row],[14. Hazard Probability]],'RA Charts'!$C$3:$H$3,0),FALSE),"")</f>
        <v/>
      </c>
      <c r="J77" s="32"/>
      <c r="K77" s="60"/>
    </row>
    <row r="78" spans="1:11" ht="20.100000000000001" customHeight="1" thickBot="1" x14ac:dyDescent="0.3">
      <c r="A78" s="38"/>
      <c r="B78" s="24"/>
      <c r="C78" s="53"/>
      <c r="D78" s="39"/>
      <c r="E78" s="15" t="str">
        <f>IFERROR(VLOOKUP(Table24757811135[[#This Row],[9. Severity/ Consequence]],'RA Charts'!$C$4:$H$8,MATCH(Table24757811135[[#This Row],[10. Hazard Probability]],'RA Charts'!$C$3:$H$3,0),FALSE),"")</f>
        <v/>
      </c>
      <c r="F78" s="25"/>
      <c r="G78" s="53"/>
      <c r="H78" s="39"/>
      <c r="I78" s="15" t="str">
        <f>IFERROR(VLOOKUP(Table24757811135[[#This Row],[13. Severity/ Consequences]],'RA Charts'!$C$4:$H$8,MATCH(Table24757811135[[#This Row],[14. Hazard Probability]],'RA Charts'!$C$3:$H$3,0),FALSE),"")</f>
        <v/>
      </c>
      <c r="J78" s="32"/>
      <c r="K78" s="60"/>
    </row>
    <row r="79" spans="1:11" ht="20.100000000000001" customHeight="1" thickBot="1" x14ac:dyDescent="0.3">
      <c r="A79" s="38"/>
      <c r="B79" s="24"/>
      <c r="C79" s="53"/>
      <c r="D79" s="39"/>
      <c r="E79" s="15" t="str">
        <f>IFERROR(VLOOKUP(Table24757811135[[#This Row],[9. Severity/ Consequence]],'RA Charts'!$C$4:$H$8,MATCH(Table24757811135[[#This Row],[10. Hazard Probability]],'RA Charts'!$C$3:$H$3,0),FALSE),"")</f>
        <v/>
      </c>
      <c r="F79" s="25"/>
      <c r="G79" s="53"/>
      <c r="H79" s="39"/>
      <c r="I79" s="15" t="str">
        <f>IFERROR(VLOOKUP(Table24757811135[[#This Row],[13. Severity/ Consequences]],'RA Charts'!$C$4:$H$8,MATCH(Table24757811135[[#This Row],[14. Hazard Probability]],'RA Charts'!$C$3:$H$3,0),FALSE),"")</f>
        <v/>
      </c>
      <c r="J79" s="32"/>
      <c r="K79" s="60"/>
    </row>
    <row r="80" spans="1:11" ht="20.100000000000001" customHeight="1" thickBot="1" x14ac:dyDescent="0.3">
      <c r="A80" s="38"/>
      <c r="B80" s="24"/>
      <c r="C80" s="53"/>
      <c r="D80" s="39"/>
      <c r="E80" s="15" t="str">
        <f>IFERROR(VLOOKUP(Table24757811135[[#This Row],[9. Severity/ Consequence]],'RA Charts'!$C$4:$H$8,MATCH(Table24757811135[[#This Row],[10. Hazard Probability]],'RA Charts'!$C$3:$H$3,0),FALSE),"")</f>
        <v/>
      </c>
      <c r="F80" s="25"/>
      <c r="G80" s="53"/>
      <c r="H80" s="39"/>
      <c r="I80" s="15" t="str">
        <f>IFERROR(VLOOKUP(Table24757811135[[#This Row],[13. Severity/ Consequences]],'RA Charts'!$C$4:$H$8,MATCH(Table24757811135[[#This Row],[14. Hazard Probability]],'RA Charts'!$C$3:$H$3,0),FALSE),"")</f>
        <v/>
      </c>
      <c r="J80" s="32"/>
      <c r="K80" s="60"/>
    </row>
    <row r="81" spans="1:11" ht="20.100000000000001" customHeight="1" thickBot="1" x14ac:dyDescent="0.3">
      <c r="A81" s="19"/>
      <c r="B81" s="24"/>
      <c r="C81" s="51"/>
      <c r="D81" s="39"/>
      <c r="E81" s="15" t="str">
        <f>IFERROR(VLOOKUP(Table24757811135[[#This Row],[9. Severity/ Consequence]],'RA Charts'!$C$4:$H$8,MATCH(Table24757811135[[#This Row],[10. Hazard Probability]],'RA Charts'!$C$3:$H$3,0),FALSE),"")</f>
        <v/>
      </c>
      <c r="F81" s="22"/>
      <c r="G81" s="51"/>
      <c r="H81" s="39"/>
      <c r="I81" s="15" t="str">
        <f>IFERROR(VLOOKUP(Table24757811135[[#This Row],[13. Severity/ Consequences]],'RA Charts'!$C$4:$H$8,MATCH(Table24757811135[[#This Row],[14. Hazard Probability]],'RA Charts'!$C$3:$H$3,0),FALSE),"")</f>
        <v/>
      </c>
      <c r="J81" s="31"/>
      <c r="K81" s="60"/>
    </row>
    <row r="82" spans="1:11" ht="20.100000000000001" customHeight="1" thickBot="1" x14ac:dyDescent="0.3">
      <c r="A82" s="19"/>
      <c r="B82" s="24"/>
      <c r="C82" s="51"/>
      <c r="D82" s="39"/>
      <c r="E82" s="15" t="str">
        <f>IFERROR(VLOOKUP(Table24757811135[[#This Row],[9. Severity/ Consequence]],'RA Charts'!$C$4:$H$8,MATCH(Table24757811135[[#This Row],[10. Hazard Probability]],'RA Charts'!$C$3:$H$3,0),FALSE),"")</f>
        <v/>
      </c>
      <c r="F82" s="22"/>
      <c r="G82" s="51"/>
      <c r="H82" s="39"/>
      <c r="I82" s="15" t="str">
        <f>IFERROR(VLOOKUP(Table24757811135[[#This Row],[13. Severity/ Consequences]],'RA Charts'!$C$4:$H$8,MATCH(Table24757811135[[#This Row],[14. Hazard Probability]],'RA Charts'!$C$3:$H$3,0),FALSE),"")</f>
        <v/>
      </c>
      <c r="J82" s="31"/>
      <c r="K82" s="60"/>
    </row>
    <row r="83" spans="1:11" ht="20.100000000000001" customHeight="1" thickBot="1" x14ac:dyDescent="0.3">
      <c r="A83" s="19"/>
      <c r="B83" s="24"/>
      <c r="C83" s="51"/>
      <c r="D83" s="39"/>
      <c r="E83" s="15" t="str">
        <f>IFERROR(VLOOKUP(Table24757811135[[#This Row],[9. Severity/ Consequence]],'RA Charts'!$C$4:$H$8,MATCH(Table24757811135[[#This Row],[10. Hazard Probability]],'RA Charts'!$C$3:$H$3,0),FALSE),"")</f>
        <v/>
      </c>
      <c r="F83" s="22"/>
      <c r="G83" s="51"/>
      <c r="H83" s="39"/>
      <c r="I83" s="15" t="str">
        <f>IFERROR(VLOOKUP(Table24757811135[[#This Row],[13. Severity/ Consequences]],'RA Charts'!$C$4:$H$8,MATCH(Table24757811135[[#This Row],[14. Hazard Probability]],'RA Charts'!$C$3:$H$3,0),FALSE),"")</f>
        <v/>
      </c>
      <c r="J83" s="31"/>
      <c r="K83" s="60"/>
    </row>
    <row r="84" spans="1:11" ht="20.100000000000001" customHeight="1" thickBot="1" x14ac:dyDescent="0.3">
      <c r="A84" s="19"/>
      <c r="B84" s="24"/>
      <c r="C84" s="51"/>
      <c r="D84" s="39"/>
      <c r="E84" s="15" t="str">
        <f>IFERROR(VLOOKUP(Table24757811135[[#This Row],[9. Severity/ Consequence]],'RA Charts'!$C$4:$H$8,MATCH(Table24757811135[[#This Row],[10. Hazard Probability]],'RA Charts'!$C$3:$H$3,0),FALSE),"")</f>
        <v/>
      </c>
      <c r="F84" s="22"/>
      <c r="G84" s="51"/>
      <c r="H84" s="39"/>
      <c r="I84" s="15" t="str">
        <f>IFERROR(VLOOKUP(Table24757811135[[#This Row],[13. Severity/ Consequences]],'RA Charts'!$C$4:$H$8,MATCH(Table24757811135[[#This Row],[14. Hazard Probability]],'RA Charts'!$C$3:$H$3,0),FALSE),"")</f>
        <v/>
      </c>
      <c r="J84" s="31"/>
      <c r="K84" s="60"/>
    </row>
    <row r="85" spans="1:11" ht="20.100000000000001" customHeight="1" thickBot="1" x14ac:dyDescent="0.3">
      <c r="A85" s="19"/>
      <c r="B85" s="24"/>
      <c r="C85" s="51"/>
      <c r="D85" s="39"/>
      <c r="E85" s="15" t="str">
        <f>IFERROR(VLOOKUP(Table24757811135[[#This Row],[9. Severity/ Consequence]],'RA Charts'!$C$4:$H$8,MATCH(Table24757811135[[#This Row],[10. Hazard Probability]],'RA Charts'!$C$3:$H$3,0),FALSE),"")</f>
        <v/>
      </c>
      <c r="F85" s="22"/>
      <c r="G85" s="51"/>
      <c r="H85" s="39"/>
      <c r="I85" s="15" t="str">
        <f>IFERROR(VLOOKUP(Table24757811135[[#This Row],[13. Severity/ Consequences]],'RA Charts'!$C$4:$H$8,MATCH(Table24757811135[[#This Row],[14. Hazard Probability]],'RA Charts'!$C$3:$H$3,0),FALSE),"")</f>
        <v/>
      </c>
      <c r="J85" s="31"/>
      <c r="K85" s="60"/>
    </row>
    <row r="86" spans="1:11" ht="20.100000000000001" customHeight="1" thickBot="1" x14ac:dyDescent="0.3">
      <c r="A86" s="19"/>
      <c r="B86" s="24"/>
      <c r="C86" s="51"/>
      <c r="D86" s="39"/>
      <c r="E86" s="15" t="str">
        <f>IFERROR(VLOOKUP(Table24757811135[[#This Row],[9. Severity/ Consequence]],'RA Charts'!$C$4:$H$8,MATCH(Table24757811135[[#This Row],[10. Hazard Probability]],'RA Charts'!$C$3:$H$3,0),FALSE),"")</f>
        <v/>
      </c>
      <c r="F86" s="22"/>
      <c r="G86" s="51"/>
      <c r="H86" s="39"/>
      <c r="I86" s="15" t="str">
        <f>IFERROR(VLOOKUP(Table24757811135[[#This Row],[13. Severity/ Consequences]],'RA Charts'!$C$4:$H$8,MATCH(Table24757811135[[#This Row],[14. Hazard Probability]],'RA Charts'!$C$3:$H$3,0),FALSE),"")</f>
        <v/>
      </c>
      <c r="J86" s="31"/>
      <c r="K86" s="60"/>
    </row>
    <row r="87" spans="1:11" ht="20.100000000000001" customHeight="1" thickBot="1" x14ac:dyDescent="0.3">
      <c r="A87" s="19"/>
      <c r="B87" s="24"/>
      <c r="C87" s="51"/>
      <c r="D87" s="39"/>
      <c r="E87" s="15" t="str">
        <f>IFERROR(VLOOKUP(Table24757811135[[#This Row],[9. Severity/ Consequence]],'RA Charts'!$C$4:$H$8,MATCH(Table24757811135[[#This Row],[10. Hazard Probability]],'RA Charts'!$C$3:$H$3,0),FALSE),"")</f>
        <v/>
      </c>
      <c r="F87" s="22"/>
      <c r="G87" s="51"/>
      <c r="H87" s="39"/>
      <c r="I87" s="15" t="str">
        <f>IFERROR(VLOOKUP(Table24757811135[[#This Row],[13. Severity/ Consequences]],'RA Charts'!$C$4:$H$8,MATCH(Table24757811135[[#This Row],[14. Hazard Probability]],'RA Charts'!$C$3:$H$3,0),FALSE),"")</f>
        <v/>
      </c>
      <c r="J87" s="31"/>
      <c r="K87" s="60"/>
    </row>
    <row r="88" spans="1:11" ht="20.100000000000001" customHeight="1" thickBot="1" x14ac:dyDescent="0.3">
      <c r="A88" s="19"/>
      <c r="B88" s="24"/>
      <c r="C88" s="51"/>
      <c r="D88" s="39"/>
      <c r="E88" s="15" t="str">
        <f>IFERROR(VLOOKUP(Table24757811135[[#This Row],[9. Severity/ Consequence]],'RA Charts'!$C$4:$H$8,MATCH(Table24757811135[[#This Row],[10. Hazard Probability]],'RA Charts'!$C$3:$H$3,0),FALSE),"")</f>
        <v/>
      </c>
      <c r="F88" s="22"/>
      <c r="G88" s="51"/>
      <c r="H88" s="39"/>
      <c r="I88" s="15" t="str">
        <f>IFERROR(VLOOKUP(Table24757811135[[#This Row],[13. Severity/ Consequences]],'RA Charts'!$C$4:$H$8,MATCH(Table24757811135[[#This Row],[14. Hazard Probability]],'RA Charts'!$C$3:$H$3,0),FALSE),"")</f>
        <v/>
      </c>
      <c r="J88" s="31"/>
      <c r="K88" s="60"/>
    </row>
    <row r="89" spans="1:11" ht="20.100000000000001" customHeight="1" thickBot="1" x14ac:dyDescent="0.3">
      <c r="A89" s="19"/>
      <c r="B89" s="24"/>
      <c r="C89" s="51"/>
      <c r="D89" s="39"/>
      <c r="E89" s="15" t="str">
        <f>IFERROR(VLOOKUP(Table24757811135[[#This Row],[9. Severity/ Consequence]],'RA Charts'!$C$4:$H$8,MATCH(Table24757811135[[#This Row],[10. Hazard Probability]],'RA Charts'!$C$3:$H$3,0),FALSE),"")</f>
        <v/>
      </c>
      <c r="F89" s="22"/>
      <c r="G89" s="51"/>
      <c r="H89" s="39"/>
      <c r="I89" s="15" t="str">
        <f>IFERROR(VLOOKUP(Table24757811135[[#This Row],[13. Severity/ Consequences]],'RA Charts'!$C$4:$H$8,MATCH(Table24757811135[[#This Row],[14. Hazard Probability]],'RA Charts'!$C$3:$H$3,0),FALSE),"")</f>
        <v/>
      </c>
      <c r="J89" s="31"/>
      <c r="K89" s="60"/>
    </row>
    <row r="90" spans="1:11" ht="20.100000000000001" customHeight="1" thickBot="1" x14ac:dyDescent="0.3">
      <c r="A90" s="19"/>
      <c r="B90" s="24"/>
      <c r="C90" s="51"/>
      <c r="D90" s="39"/>
      <c r="E90" s="15" t="str">
        <f>IFERROR(VLOOKUP(Table24757811135[[#This Row],[9. Severity/ Consequence]],'RA Charts'!$C$4:$H$8,MATCH(Table24757811135[[#This Row],[10. Hazard Probability]],'RA Charts'!$C$3:$H$3,0),FALSE),"")</f>
        <v/>
      </c>
      <c r="F90" s="22"/>
      <c r="G90" s="51"/>
      <c r="H90" s="39"/>
      <c r="I90" s="15" t="str">
        <f>IFERROR(VLOOKUP(Table24757811135[[#This Row],[13. Severity/ Consequences]],'RA Charts'!$C$4:$H$8,MATCH(Table24757811135[[#This Row],[14. Hazard Probability]],'RA Charts'!$C$3:$H$3,0),FALSE),"")</f>
        <v/>
      </c>
      <c r="J90" s="31"/>
      <c r="K90" s="60"/>
    </row>
    <row r="91" spans="1:11" ht="20.100000000000001" customHeight="1" thickBot="1" x14ac:dyDescent="0.3">
      <c r="A91" s="19"/>
      <c r="B91" s="24"/>
      <c r="C91" s="51"/>
      <c r="D91" s="39"/>
      <c r="E91" s="15" t="str">
        <f>IFERROR(VLOOKUP(Table24757811135[[#This Row],[9. Severity/ Consequence]],'RA Charts'!$C$4:$H$8,MATCH(Table24757811135[[#This Row],[10. Hazard Probability]],'RA Charts'!$C$3:$H$3,0),FALSE),"")</f>
        <v/>
      </c>
      <c r="F91" s="22"/>
      <c r="G91" s="51"/>
      <c r="H91" s="39"/>
      <c r="I91" s="15" t="str">
        <f>IFERROR(VLOOKUP(Table24757811135[[#This Row],[13. Severity/ Consequences]],'RA Charts'!$C$4:$H$8,MATCH(Table24757811135[[#This Row],[14. Hazard Probability]],'RA Charts'!$C$3:$H$3,0),FALSE),"")</f>
        <v/>
      </c>
      <c r="J91" s="31"/>
      <c r="K91" s="60"/>
    </row>
    <row r="92" spans="1:11" ht="20.100000000000001" customHeight="1" thickBot="1" x14ac:dyDescent="0.3">
      <c r="A92" s="19"/>
      <c r="B92" s="24"/>
      <c r="C92" s="51"/>
      <c r="D92" s="39"/>
      <c r="E92" s="15" t="str">
        <f>IFERROR(VLOOKUP(Table24757811135[[#This Row],[9. Severity/ Consequence]],'RA Charts'!$C$4:$H$8,MATCH(Table24757811135[[#This Row],[10. Hazard Probability]],'RA Charts'!$C$3:$H$3,0),FALSE),"")</f>
        <v/>
      </c>
      <c r="F92" s="22"/>
      <c r="G92" s="51"/>
      <c r="H92" s="39"/>
      <c r="I92" s="15" t="str">
        <f>IFERROR(VLOOKUP(Table24757811135[[#This Row],[13. Severity/ Consequences]],'RA Charts'!$C$4:$H$8,MATCH(Table24757811135[[#This Row],[14. Hazard Probability]],'RA Charts'!$C$3:$H$3,0),FALSE),"")</f>
        <v/>
      </c>
      <c r="J92" s="31"/>
      <c r="K92" s="60"/>
    </row>
    <row r="93" spans="1:11" ht="20.100000000000001" customHeight="1" thickBot="1" x14ac:dyDescent="0.3">
      <c r="A93" s="19"/>
      <c r="B93" s="24"/>
      <c r="C93" s="51"/>
      <c r="D93" s="39"/>
      <c r="E93" s="15" t="str">
        <f>IFERROR(VLOOKUP(Table24757811135[[#This Row],[9. Severity/ Consequence]],'RA Charts'!$C$4:$H$8,MATCH(Table24757811135[[#This Row],[10. Hazard Probability]],'RA Charts'!$C$3:$H$3,0),FALSE),"")</f>
        <v/>
      </c>
      <c r="F93" s="22"/>
      <c r="G93" s="51"/>
      <c r="H93" s="39"/>
      <c r="I93" s="15" t="str">
        <f>IFERROR(VLOOKUP(Table24757811135[[#This Row],[13. Severity/ Consequences]],'RA Charts'!$C$4:$H$8,MATCH(Table24757811135[[#This Row],[14. Hazard Probability]],'RA Charts'!$C$3:$H$3,0),FALSE),"")</f>
        <v/>
      </c>
      <c r="J93" s="31"/>
      <c r="K93" s="60"/>
    </row>
    <row r="94" spans="1:11" ht="20.100000000000001" customHeight="1" thickBot="1" x14ac:dyDescent="0.3">
      <c r="A94" s="19"/>
      <c r="B94" s="24"/>
      <c r="C94" s="51"/>
      <c r="D94" s="39"/>
      <c r="E94" s="15" t="str">
        <f>IFERROR(VLOOKUP(Table24757811135[[#This Row],[9. Severity/ Consequence]],'RA Charts'!$C$4:$H$8,MATCH(Table24757811135[[#This Row],[10. Hazard Probability]],'RA Charts'!$C$3:$H$3,0),FALSE),"")</f>
        <v/>
      </c>
      <c r="F94" s="22"/>
      <c r="G94" s="51"/>
      <c r="H94" s="39"/>
      <c r="I94" s="15" t="str">
        <f>IFERROR(VLOOKUP(Table24757811135[[#This Row],[13. Severity/ Consequences]],'RA Charts'!$C$4:$H$8,MATCH(Table24757811135[[#This Row],[14. Hazard Probability]],'RA Charts'!$C$3:$H$3,0),FALSE),"")</f>
        <v/>
      </c>
      <c r="J94" s="31"/>
      <c r="K94" s="60"/>
    </row>
    <row r="95" spans="1:11" ht="20.100000000000001" customHeight="1" thickBot="1" x14ac:dyDescent="0.3">
      <c r="A95" s="19"/>
      <c r="B95" s="24"/>
      <c r="C95" s="51"/>
      <c r="D95" s="39"/>
      <c r="E95" s="15" t="str">
        <f>IFERROR(VLOOKUP(Table24757811135[[#This Row],[9. Severity/ Consequence]],'RA Charts'!$C$4:$H$8,MATCH(Table24757811135[[#This Row],[10. Hazard Probability]],'RA Charts'!$C$3:$H$3,0),FALSE),"")</f>
        <v/>
      </c>
      <c r="F95" s="22"/>
      <c r="G95" s="51"/>
      <c r="H95" s="39"/>
      <c r="I95" s="15" t="str">
        <f>IFERROR(VLOOKUP(Table24757811135[[#This Row],[13. Severity/ Consequences]],'RA Charts'!$C$4:$H$8,MATCH(Table24757811135[[#This Row],[14. Hazard Probability]],'RA Charts'!$C$3:$H$3,0),FALSE),"")</f>
        <v/>
      </c>
      <c r="J95" s="31"/>
      <c r="K95" s="60"/>
    </row>
    <row r="96" spans="1:11" ht="20.100000000000001" customHeight="1" thickBot="1" x14ac:dyDescent="0.3">
      <c r="A96" s="19"/>
      <c r="B96" s="24"/>
      <c r="C96" s="51"/>
      <c r="D96" s="39"/>
      <c r="E96" s="15" t="str">
        <f>IFERROR(VLOOKUP(Table24757811135[[#This Row],[9. Severity/ Consequence]],'RA Charts'!$C$4:$H$8,MATCH(Table24757811135[[#This Row],[10. Hazard Probability]],'RA Charts'!$C$3:$H$3,0),FALSE),"")</f>
        <v/>
      </c>
      <c r="F96" s="22"/>
      <c r="G96" s="51"/>
      <c r="H96" s="39"/>
      <c r="I96" s="15" t="str">
        <f>IFERROR(VLOOKUP(Table24757811135[[#This Row],[13. Severity/ Consequences]],'RA Charts'!$C$4:$H$8,MATCH(Table24757811135[[#This Row],[14. Hazard Probability]],'RA Charts'!$C$3:$H$3,0),FALSE),"")</f>
        <v/>
      </c>
      <c r="J96" s="31"/>
      <c r="K96" s="60"/>
    </row>
    <row r="97" spans="1:11" ht="20.100000000000001" customHeight="1" thickBot="1" x14ac:dyDescent="0.3">
      <c r="A97" s="19"/>
      <c r="B97" s="24"/>
      <c r="C97" s="51"/>
      <c r="D97" s="39"/>
      <c r="E97" s="15" t="str">
        <f>IFERROR(VLOOKUP(Table24757811135[[#This Row],[9. Severity/ Consequence]],'RA Charts'!$C$4:$H$8,MATCH(Table24757811135[[#This Row],[10. Hazard Probability]],'RA Charts'!$C$3:$H$3,0),FALSE),"")</f>
        <v/>
      </c>
      <c r="F97" s="22"/>
      <c r="G97" s="51"/>
      <c r="H97" s="39"/>
      <c r="I97" s="15" t="str">
        <f>IFERROR(VLOOKUP(Table24757811135[[#This Row],[13. Severity/ Consequences]],'RA Charts'!$C$4:$H$8,MATCH(Table24757811135[[#This Row],[14. Hazard Probability]],'RA Charts'!$C$3:$H$3,0),FALSE),"")</f>
        <v/>
      </c>
      <c r="J97" s="31"/>
      <c r="K97" s="60"/>
    </row>
    <row r="98" spans="1:11" ht="20.100000000000001" customHeight="1" thickBot="1" x14ac:dyDescent="0.3">
      <c r="A98" s="19"/>
      <c r="B98" s="24"/>
      <c r="C98" s="51"/>
      <c r="D98" s="39"/>
      <c r="E98" s="15" t="str">
        <f>IFERROR(VLOOKUP(Table24757811135[[#This Row],[9. Severity/ Consequence]],'RA Charts'!$C$4:$H$8,MATCH(Table24757811135[[#This Row],[10. Hazard Probability]],'RA Charts'!$C$3:$H$3,0),FALSE),"")</f>
        <v/>
      </c>
      <c r="F98" s="22"/>
      <c r="G98" s="51"/>
      <c r="H98" s="39"/>
      <c r="I98" s="15" t="str">
        <f>IFERROR(VLOOKUP(Table24757811135[[#This Row],[13. Severity/ Consequences]],'RA Charts'!$C$4:$H$8,MATCH(Table24757811135[[#This Row],[14. Hazard Probability]],'RA Charts'!$C$3:$H$3,0),FALSE),"")</f>
        <v/>
      </c>
      <c r="J98" s="31"/>
      <c r="K98" s="60"/>
    </row>
    <row r="99" spans="1:11" ht="20.100000000000001" customHeight="1" thickBot="1" x14ac:dyDescent="0.3">
      <c r="A99" s="19"/>
      <c r="B99" s="24"/>
      <c r="C99" s="51"/>
      <c r="D99" s="39"/>
      <c r="E99" s="15" t="str">
        <f>IFERROR(VLOOKUP(Table24757811135[[#This Row],[9. Severity/ Consequence]],'RA Charts'!$C$4:$H$8,MATCH(Table24757811135[[#This Row],[10. Hazard Probability]],'RA Charts'!$C$3:$H$3,0),FALSE),"")</f>
        <v/>
      </c>
      <c r="F99" s="22"/>
      <c r="G99" s="51"/>
      <c r="H99" s="39"/>
      <c r="I99" s="15" t="str">
        <f>IFERROR(VLOOKUP(Table24757811135[[#This Row],[13. Severity/ Consequences]],'RA Charts'!$C$4:$H$8,MATCH(Table24757811135[[#This Row],[14. Hazard Probability]],'RA Charts'!$C$3:$H$3,0),FALSE),"")</f>
        <v/>
      </c>
      <c r="J99" s="31"/>
      <c r="K99" s="60"/>
    </row>
    <row r="100" spans="1:11" ht="20.100000000000001" customHeight="1" thickBot="1" x14ac:dyDescent="0.3">
      <c r="A100" s="19"/>
      <c r="B100" s="24"/>
      <c r="C100" s="51"/>
      <c r="D100" s="39"/>
      <c r="E100" s="15" t="str">
        <f>IFERROR(VLOOKUP(Table24757811135[[#This Row],[9. Severity/ Consequence]],'RA Charts'!$C$4:$H$8,MATCH(Table24757811135[[#This Row],[10. Hazard Probability]],'RA Charts'!$C$3:$H$3,0),FALSE),"")</f>
        <v/>
      </c>
      <c r="F100" s="22"/>
      <c r="G100" s="51"/>
      <c r="H100" s="39"/>
      <c r="I100" s="15" t="str">
        <f>IFERROR(VLOOKUP(Table24757811135[[#This Row],[13. Severity/ Consequences]],'RA Charts'!$C$4:$H$8,MATCH(Table24757811135[[#This Row],[14. Hazard Probability]],'RA Charts'!$C$3:$H$3,0),FALSE),"")</f>
        <v/>
      </c>
      <c r="J100" s="31"/>
      <c r="K100" s="60"/>
    </row>
    <row r="101" spans="1:11" ht="20.100000000000001" customHeight="1" thickBot="1" x14ac:dyDescent="0.3">
      <c r="A101" s="19"/>
      <c r="B101" s="24"/>
      <c r="C101" s="51"/>
      <c r="D101" s="39"/>
      <c r="E101" s="15" t="str">
        <f>IFERROR(VLOOKUP(Table24757811135[[#This Row],[9. Severity/ Consequence]],'RA Charts'!$C$4:$H$8,MATCH(Table24757811135[[#This Row],[10. Hazard Probability]],'RA Charts'!$C$3:$H$3,0),FALSE),"")</f>
        <v/>
      </c>
      <c r="F101" s="22"/>
      <c r="G101" s="51"/>
      <c r="H101" s="39"/>
      <c r="I101" s="15" t="str">
        <f>IFERROR(VLOOKUP(Table24757811135[[#This Row],[13. Severity/ Consequences]],'RA Charts'!$C$4:$H$8,MATCH(Table24757811135[[#This Row],[14. Hazard Probability]],'RA Charts'!$C$3:$H$3,0),FALSE),"")</f>
        <v/>
      </c>
      <c r="J101" s="31"/>
      <c r="K101" s="60"/>
    </row>
    <row r="102" spans="1:11" ht="15.75" thickBot="1" x14ac:dyDescent="0.3">
      <c r="A102" s="19"/>
      <c r="B102" s="24"/>
      <c r="C102" s="51"/>
      <c r="D102" s="39"/>
      <c r="E102" s="15" t="str">
        <f>IFERROR(VLOOKUP(Table24757811135[[#This Row],[9. Severity/ Consequence]],'RA Charts'!$C$4:$H$8,MATCH(Table24757811135[[#This Row],[10. Hazard Probability]],'RA Charts'!$C$3:$H$3,0),FALSE),"")</f>
        <v/>
      </c>
      <c r="F102" s="22"/>
      <c r="G102" s="51"/>
      <c r="H102" s="39"/>
      <c r="I102" s="15" t="str">
        <f>IFERROR(VLOOKUP(Table24757811135[[#This Row],[13. Severity/ Consequences]],'RA Charts'!$C$4:$H$8,MATCH(Table24757811135[[#This Row],[14. Hazard Probability]],'RA Charts'!$C$3:$H$3,0),FALSE),"")</f>
        <v/>
      </c>
      <c r="J102" s="31"/>
      <c r="K102" s="60"/>
    </row>
    <row r="103" spans="1:11" ht="15.75" thickBot="1" x14ac:dyDescent="0.3">
      <c r="A103" s="19"/>
      <c r="B103" s="24"/>
      <c r="C103" s="51"/>
      <c r="D103" s="8"/>
      <c r="E103" s="15" t="str">
        <f>IFERROR(VLOOKUP(Table24757811135[[#This Row],[9. Severity/ Consequence]],'RA Charts'!$C$4:$H$8,MATCH(Table24757811135[[#This Row],[10. Hazard Probability]],'RA Charts'!$C$3:$H$3,0),FALSE),"")</f>
        <v/>
      </c>
      <c r="F103" s="22"/>
      <c r="G103" s="51"/>
      <c r="H103" s="39"/>
      <c r="I103" s="15" t="str">
        <f>IFERROR(VLOOKUP(Table24757811135[[#This Row],[13. Severity/ Consequences]],'RA Charts'!$C$4:$H$8,MATCH(Table24757811135[[#This Row],[14. Hazard Probability]],'RA Charts'!$C$3:$H$3,0),FALSE),"")</f>
        <v/>
      </c>
      <c r="J103" s="31"/>
      <c r="K103" s="60"/>
    </row>
    <row r="104" spans="1:11" ht="15.75" thickBot="1" x14ac:dyDescent="0.3">
      <c r="A104" s="19"/>
      <c r="B104" s="24"/>
      <c r="C104" s="51"/>
      <c r="D104" s="8"/>
      <c r="E104" s="15" t="str">
        <f>IFERROR(VLOOKUP(Table24757811135[[#This Row],[9. Severity/ Consequence]],'RA Charts'!$C$4:$H$8,MATCH(Table24757811135[[#This Row],[10. Hazard Probability]],'RA Charts'!$C$3:$H$3,0),FALSE),"")</f>
        <v/>
      </c>
      <c r="F104" s="22"/>
      <c r="G104" s="51"/>
      <c r="H104" s="39"/>
      <c r="I104" s="15" t="str">
        <f>IFERROR(VLOOKUP(Table24757811135[[#This Row],[13. Severity/ Consequences]],'RA Charts'!$C$4:$H$8,MATCH(Table24757811135[[#This Row],[14. Hazard Probability]],'RA Charts'!$C$3:$H$3,0),FALSE),"")</f>
        <v/>
      </c>
      <c r="J104" s="31"/>
      <c r="K104" s="60"/>
    </row>
    <row r="105" spans="1:11" ht="15.75" thickBot="1" x14ac:dyDescent="0.3">
      <c r="A105" s="19"/>
      <c r="B105" s="24"/>
      <c r="C105" s="51"/>
      <c r="D105" s="8"/>
      <c r="E105" s="15" t="str">
        <f>IFERROR(VLOOKUP(Table24757811135[[#This Row],[9. Severity/ Consequence]],'RA Charts'!$C$4:$H$8,MATCH(Table24757811135[[#This Row],[10. Hazard Probability]],'RA Charts'!$C$3:$H$3,0),FALSE),"")</f>
        <v/>
      </c>
      <c r="F105" s="22"/>
      <c r="G105" s="51"/>
      <c r="H105" s="39"/>
      <c r="I105" s="15" t="str">
        <f>IFERROR(VLOOKUP(Table24757811135[[#This Row],[13. Severity/ Consequences]],'RA Charts'!$C$4:$H$8,MATCH(Table24757811135[[#This Row],[14. Hazard Probability]],'RA Charts'!$C$3:$H$3,0),FALSE),"")</f>
        <v/>
      </c>
      <c r="J105" s="31"/>
      <c r="K105" s="60"/>
    </row>
    <row r="106" spans="1:11" ht="15.75" thickBot="1" x14ac:dyDescent="0.3">
      <c r="A106" s="19"/>
      <c r="B106" s="24"/>
      <c r="C106" s="51"/>
      <c r="D106" s="8"/>
      <c r="E106" s="15" t="str">
        <f>IFERROR(VLOOKUP(Table24757811135[[#This Row],[9. Severity/ Consequence]],'RA Charts'!$C$4:$H$8,MATCH(Table24757811135[[#This Row],[10. Hazard Probability]],'RA Charts'!$C$3:$H$3,0),FALSE),"")</f>
        <v/>
      </c>
      <c r="F106" s="22"/>
      <c r="G106" s="51"/>
      <c r="H106" s="39"/>
      <c r="I106" s="15" t="str">
        <f>IFERROR(VLOOKUP(Table24757811135[[#This Row],[13. Severity/ Consequences]],'RA Charts'!$C$4:$H$8,MATCH(Table24757811135[[#This Row],[14. Hazard Probability]],'RA Charts'!$C$3:$H$3,0),FALSE),"")</f>
        <v/>
      </c>
      <c r="J106" s="31"/>
      <c r="K106" s="60"/>
    </row>
    <row r="107" spans="1:11" ht="15.75" thickBot="1" x14ac:dyDescent="0.3">
      <c r="A107" s="19"/>
      <c r="B107" s="24"/>
      <c r="C107" s="51"/>
      <c r="D107" s="8"/>
      <c r="E107" s="15" t="str">
        <f>IFERROR(VLOOKUP(Table24757811135[[#This Row],[9. Severity/ Consequence]],'RA Charts'!$C$4:$H$8,MATCH(Table24757811135[[#This Row],[10. Hazard Probability]],'RA Charts'!$C$3:$H$3,0),FALSE),"")</f>
        <v/>
      </c>
      <c r="F107" s="22"/>
      <c r="G107" s="51"/>
      <c r="H107" s="39"/>
      <c r="I107" s="15" t="str">
        <f>IFERROR(VLOOKUP(Table24757811135[[#This Row],[13. Severity/ Consequences]],'RA Charts'!$C$4:$H$8,MATCH(Table24757811135[[#This Row],[14. Hazard Probability]],'RA Charts'!$C$3:$H$3,0),FALSE),"")</f>
        <v/>
      </c>
      <c r="J107" s="31"/>
      <c r="K107" s="60"/>
    </row>
    <row r="108" spans="1:11" ht="15.75" thickBot="1" x14ac:dyDescent="0.3">
      <c r="A108" s="19"/>
      <c r="B108" s="24"/>
      <c r="C108" s="51"/>
      <c r="D108" s="8"/>
      <c r="E108" s="15" t="str">
        <f>IFERROR(VLOOKUP(Table24757811135[[#This Row],[9. Severity/ Consequence]],'RA Charts'!$C$4:$H$8,MATCH(Table24757811135[[#This Row],[10. Hazard Probability]],'RA Charts'!$C$3:$H$3,0),FALSE),"")</f>
        <v/>
      </c>
      <c r="F108" s="22"/>
      <c r="G108" s="51"/>
      <c r="H108" s="39"/>
      <c r="I108" s="15" t="str">
        <f>IFERROR(VLOOKUP(Table24757811135[[#This Row],[13. Severity/ Consequences]],'RA Charts'!$C$4:$H$8,MATCH(Table24757811135[[#This Row],[14. Hazard Probability]],'RA Charts'!$C$3:$H$3,0),FALSE),"")</f>
        <v/>
      </c>
      <c r="J108" s="31"/>
      <c r="K108" s="60"/>
    </row>
    <row r="109" spans="1:11" ht="15.75" thickBot="1" x14ac:dyDescent="0.3">
      <c r="A109" s="19"/>
      <c r="B109" s="24"/>
      <c r="C109" s="51"/>
      <c r="D109" s="8"/>
      <c r="E109" s="15" t="str">
        <f>IFERROR(VLOOKUP(Table24757811135[[#This Row],[9. Severity/ Consequence]],'RA Charts'!$C$4:$H$8,MATCH(Table24757811135[[#This Row],[10. Hazard Probability]],'RA Charts'!$C$3:$H$3,0),FALSE),"")</f>
        <v/>
      </c>
      <c r="F109" s="22"/>
      <c r="G109" s="51"/>
      <c r="H109" s="39"/>
      <c r="I109" s="15" t="str">
        <f>IFERROR(VLOOKUP(Table24757811135[[#This Row],[13. Severity/ Consequences]],'RA Charts'!$C$4:$H$8,MATCH(Table24757811135[[#This Row],[14. Hazard Probability]],'RA Charts'!$C$3:$H$3,0),FALSE),"")</f>
        <v/>
      </c>
      <c r="J109" s="31"/>
      <c r="K109" s="60"/>
    </row>
    <row r="110" spans="1:11" ht="15.75" thickBot="1" x14ac:dyDescent="0.3">
      <c r="A110" s="19"/>
      <c r="B110" s="24"/>
      <c r="C110" s="51"/>
      <c r="D110" s="8"/>
      <c r="E110" s="15" t="str">
        <f>IFERROR(VLOOKUP(Table24757811135[[#This Row],[9. Severity/ Consequence]],'RA Charts'!$C$4:$H$8,MATCH(Table24757811135[[#This Row],[10. Hazard Probability]],'RA Charts'!$C$3:$H$3,0),FALSE),"")</f>
        <v/>
      </c>
      <c r="F110" s="22"/>
      <c r="G110" s="51"/>
      <c r="H110" s="39"/>
      <c r="I110" s="15" t="str">
        <f>IFERROR(VLOOKUP(Table24757811135[[#This Row],[13. Severity/ Consequences]],'RA Charts'!$C$4:$H$8,MATCH(Table24757811135[[#This Row],[14. Hazard Probability]],'RA Charts'!$C$3:$H$3,0),FALSE),"")</f>
        <v/>
      </c>
      <c r="J110" s="31"/>
      <c r="K110" s="60"/>
    </row>
    <row r="111" spans="1:11" ht="15.75" thickBot="1" x14ac:dyDescent="0.3">
      <c r="A111" s="19"/>
      <c r="B111" s="24"/>
      <c r="C111" s="51"/>
      <c r="D111" s="8"/>
      <c r="E111" s="15" t="str">
        <f>IFERROR(VLOOKUP(Table24757811135[[#This Row],[9. Severity/ Consequence]],'RA Charts'!$C$4:$H$8,MATCH(Table24757811135[[#This Row],[10. Hazard Probability]],'RA Charts'!$C$3:$H$3,0),FALSE),"")</f>
        <v/>
      </c>
      <c r="F111" s="22"/>
      <c r="G111" s="51"/>
      <c r="H111" s="39"/>
      <c r="I111" s="15" t="str">
        <f>IFERROR(VLOOKUP(Table24757811135[[#This Row],[13. Severity/ Consequences]],'RA Charts'!$C$4:$H$8,MATCH(Table24757811135[[#This Row],[14. Hazard Probability]],'RA Charts'!$C$3:$H$3,0),FALSE),"")</f>
        <v/>
      </c>
      <c r="J111" s="31"/>
      <c r="K111" s="60"/>
    </row>
    <row r="112" spans="1:11" ht="15.75" thickBot="1" x14ac:dyDescent="0.3">
      <c r="A112" s="19"/>
      <c r="B112" s="24"/>
      <c r="C112" s="51"/>
      <c r="D112" s="8"/>
      <c r="E112" s="15" t="str">
        <f>IFERROR(VLOOKUP(Table24757811135[[#This Row],[9. Severity/ Consequence]],'RA Charts'!$C$4:$H$8,MATCH(Table24757811135[[#This Row],[10. Hazard Probability]],'RA Charts'!$C$3:$H$3,0),FALSE),"")</f>
        <v/>
      </c>
      <c r="F112" s="22"/>
      <c r="G112" s="51"/>
      <c r="H112" s="39"/>
      <c r="I112" s="15" t="str">
        <f>IFERROR(VLOOKUP(Table24757811135[[#This Row],[13. Severity/ Consequences]],'RA Charts'!$C$4:$H$8,MATCH(Table24757811135[[#This Row],[14. Hazard Probability]],'RA Charts'!$C$3:$H$3,0),FALSE),"")</f>
        <v/>
      </c>
      <c r="J112" s="31"/>
      <c r="K112" s="60"/>
    </row>
    <row r="113" spans="1:11" ht="15.75" thickBot="1" x14ac:dyDescent="0.3">
      <c r="A113" s="19"/>
      <c r="B113" s="24"/>
      <c r="C113" s="51"/>
      <c r="D113" s="8"/>
      <c r="E113" s="15" t="str">
        <f>IFERROR(VLOOKUP(Table24757811135[[#This Row],[9. Severity/ Consequence]],'RA Charts'!$C$4:$H$8,MATCH(Table24757811135[[#This Row],[10. Hazard Probability]],'RA Charts'!$C$3:$H$3,0),FALSE),"")</f>
        <v/>
      </c>
      <c r="F113" s="22"/>
      <c r="G113" s="51"/>
      <c r="H113" s="39"/>
      <c r="I113" s="15" t="str">
        <f>IFERROR(VLOOKUP(Table24757811135[[#This Row],[13. Severity/ Consequences]],'RA Charts'!$C$4:$H$8,MATCH(Table24757811135[[#This Row],[14. Hazard Probability]],'RA Charts'!$C$3:$H$3,0),FALSE),"")</f>
        <v/>
      </c>
      <c r="J113" s="31"/>
      <c r="K113" s="60"/>
    </row>
    <row r="114" spans="1:11" ht="15.75" thickBot="1" x14ac:dyDescent="0.3">
      <c r="A114" s="19"/>
      <c r="B114" s="24"/>
      <c r="C114" s="51"/>
      <c r="D114" s="8"/>
      <c r="E114" s="15" t="str">
        <f>IFERROR(VLOOKUP(Table24757811135[[#This Row],[9. Severity/ Consequence]],'RA Charts'!$C$4:$H$8,MATCH(Table24757811135[[#This Row],[10. Hazard Probability]],'RA Charts'!$C$3:$H$3,0),FALSE),"")</f>
        <v/>
      </c>
      <c r="F114" s="22"/>
      <c r="G114" s="51"/>
      <c r="H114" s="39"/>
      <c r="I114" s="15" t="str">
        <f>IFERROR(VLOOKUP(Table24757811135[[#This Row],[13. Severity/ Consequences]],'RA Charts'!$C$4:$H$8,MATCH(Table24757811135[[#This Row],[14. Hazard Probability]],'RA Charts'!$C$3:$H$3,0),FALSE),"")</f>
        <v/>
      </c>
      <c r="J114" s="31"/>
      <c r="K114" s="60"/>
    </row>
    <row r="115" spans="1:11" ht="15.75" thickBot="1" x14ac:dyDescent="0.3">
      <c r="A115" s="19"/>
      <c r="B115" s="24"/>
      <c r="C115" s="51"/>
      <c r="D115" s="8"/>
      <c r="E115" s="15" t="str">
        <f>IFERROR(VLOOKUP(Table24757811135[[#This Row],[9. Severity/ Consequence]],'RA Charts'!$C$4:$H$8,MATCH(Table24757811135[[#This Row],[10. Hazard Probability]],'RA Charts'!$C$3:$H$3,0),FALSE),"")</f>
        <v/>
      </c>
      <c r="F115" s="22"/>
      <c r="G115" s="51"/>
      <c r="H115" s="39"/>
      <c r="I115" s="15" t="str">
        <f>IFERROR(VLOOKUP(Table24757811135[[#This Row],[13. Severity/ Consequences]],'RA Charts'!$C$4:$H$8,MATCH(Table24757811135[[#This Row],[14. Hazard Probability]],'RA Charts'!$C$3:$H$3,0),FALSE),"")</f>
        <v/>
      </c>
      <c r="J115" s="31"/>
      <c r="K115" s="60"/>
    </row>
    <row r="116" spans="1:11" ht="15.75" thickBot="1" x14ac:dyDescent="0.3">
      <c r="A116" s="19"/>
      <c r="B116" s="24"/>
      <c r="C116" s="51"/>
      <c r="D116" s="8"/>
      <c r="E116" s="15" t="str">
        <f>IFERROR(VLOOKUP(Table24757811135[[#This Row],[9. Severity/ Consequence]],'RA Charts'!$C$4:$H$8,MATCH(Table24757811135[[#This Row],[10. Hazard Probability]],'RA Charts'!$C$3:$H$3,0),FALSE),"")</f>
        <v/>
      </c>
      <c r="F116" s="22"/>
      <c r="G116" s="51"/>
      <c r="H116" s="39"/>
      <c r="I116" s="15" t="str">
        <f>IFERROR(VLOOKUP(Table24757811135[[#This Row],[13. Severity/ Consequences]],'RA Charts'!$C$4:$H$8,MATCH(Table24757811135[[#This Row],[14. Hazard Probability]],'RA Charts'!$C$3:$H$3,0),FALSE),"")</f>
        <v/>
      </c>
      <c r="J116" s="31"/>
      <c r="K116" s="60"/>
    </row>
    <row r="117" spans="1:11" ht="15.75" thickBot="1" x14ac:dyDescent="0.3">
      <c r="A117" s="19"/>
      <c r="B117" s="24"/>
      <c r="C117" s="51"/>
      <c r="D117" s="8"/>
      <c r="E117" s="15" t="str">
        <f>IFERROR(VLOOKUP(Table24757811135[[#This Row],[9. Severity/ Consequence]],'RA Charts'!$C$4:$H$8,MATCH(Table24757811135[[#This Row],[10. Hazard Probability]],'RA Charts'!$C$3:$H$3,0),FALSE),"")</f>
        <v/>
      </c>
      <c r="F117" s="22"/>
      <c r="G117" s="51"/>
      <c r="H117" s="39"/>
      <c r="I117" s="15" t="str">
        <f>IFERROR(VLOOKUP(Table24757811135[[#This Row],[13. Severity/ Consequences]],'RA Charts'!$C$4:$H$8,MATCH(Table24757811135[[#This Row],[14. Hazard Probability]],'RA Charts'!$C$3:$H$3,0),FALSE),"")</f>
        <v/>
      </c>
      <c r="J117" s="31"/>
      <c r="K117" s="60"/>
    </row>
    <row r="118" spans="1:11" ht="15.75" thickBot="1" x14ac:dyDescent="0.3">
      <c r="A118" s="19"/>
      <c r="B118" s="24"/>
      <c r="C118" s="51"/>
      <c r="D118" s="8"/>
      <c r="E118" s="15" t="str">
        <f>IFERROR(VLOOKUP(Table24757811135[[#This Row],[9. Severity/ Consequence]],'RA Charts'!$C$4:$H$8,MATCH(Table24757811135[[#This Row],[10. Hazard Probability]],'RA Charts'!$C$3:$H$3,0),FALSE),"")</f>
        <v/>
      </c>
      <c r="F118" s="22"/>
      <c r="G118" s="51"/>
      <c r="H118" s="39"/>
      <c r="I118" s="15" t="str">
        <f>IFERROR(VLOOKUP(Table24757811135[[#This Row],[13. Severity/ Consequences]],'RA Charts'!$C$4:$H$8,MATCH(Table24757811135[[#This Row],[14. Hazard Probability]],'RA Charts'!$C$3:$H$3,0),FALSE),"")</f>
        <v/>
      </c>
      <c r="J118" s="31"/>
      <c r="K118" s="60"/>
    </row>
    <row r="119" spans="1:11" ht="15.75" thickBot="1" x14ac:dyDescent="0.3">
      <c r="A119" s="19"/>
      <c r="B119" s="24"/>
      <c r="C119" s="51"/>
      <c r="D119" s="8"/>
      <c r="E119" s="15" t="str">
        <f>IFERROR(VLOOKUP(Table24757811135[[#This Row],[9. Severity/ Consequence]],'RA Charts'!$C$4:$H$8,MATCH(Table24757811135[[#This Row],[10. Hazard Probability]],'RA Charts'!$C$3:$H$3,0),FALSE),"")</f>
        <v/>
      </c>
      <c r="F119" s="22"/>
      <c r="G119" s="51"/>
      <c r="H119" s="39"/>
      <c r="I119" s="15" t="str">
        <f>IFERROR(VLOOKUP(Table24757811135[[#This Row],[13. Severity/ Consequences]],'RA Charts'!$C$4:$H$8,MATCH(Table24757811135[[#This Row],[14. Hazard Probability]],'RA Charts'!$C$3:$H$3,0),FALSE),"")</f>
        <v/>
      </c>
      <c r="J119" s="31"/>
      <c r="K119" s="60"/>
    </row>
    <row r="120" spans="1:11" ht="15.75" thickBot="1" x14ac:dyDescent="0.3">
      <c r="A120" s="19"/>
      <c r="B120" s="24"/>
      <c r="C120" s="51"/>
      <c r="D120" s="8"/>
      <c r="E120" s="15" t="str">
        <f>IFERROR(VLOOKUP(Table24757811135[[#This Row],[9. Severity/ Consequence]],'RA Charts'!$C$4:$H$8,MATCH(Table24757811135[[#This Row],[10. Hazard Probability]],'RA Charts'!$C$3:$H$3,0),FALSE),"")</f>
        <v/>
      </c>
      <c r="F120" s="22"/>
      <c r="G120" s="51"/>
      <c r="H120" s="39"/>
      <c r="I120" s="15" t="str">
        <f>IFERROR(VLOOKUP(Table24757811135[[#This Row],[13. Severity/ Consequences]],'RA Charts'!$C$4:$H$8,MATCH(Table24757811135[[#This Row],[14. Hazard Probability]],'RA Charts'!$C$3:$H$3,0),FALSE),"")</f>
        <v/>
      </c>
      <c r="J120" s="31"/>
      <c r="K120" s="60"/>
    </row>
    <row r="121" spans="1:11" ht="15.75" thickBot="1" x14ac:dyDescent="0.3">
      <c r="A121" s="19"/>
      <c r="B121" s="24"/>
      <c r="C121" s="51"/>
      <c r="D121" s="8"/>
      <c r="E121" s="15" t="str">
        <f>IFERROR(VLOOKUP(Table24757811135[[#This Row],[9. Severity/ Consequence]],'RA Charts'!$C$4:$H$8,MATCH(Table24757811135[[#This Row],[10. Hazard Probability]],'RA Charts'!$C$3:$H$3,0),FALSE),"")</f>
        <v/>
      </c>
      <c r="F121" s="22"/>
      <c r="G121" s="51"/>
      <c r="H121" s="39"/>
      <c r="I121" s="15" t="str">
        <f>IFERROR(VLOOKUP(Table24757811135[[#This Row],[13. Severity/ Consequences]],'RA Charts'!$C$4:$H$8,MATCH(Table24757811135[[#This Row],[14. Hazard Probability]],'RA Charts'!$C$3:$H$3,0),FALSE),"")</f>
        <v/>
      </c>
      <c r="J121" s="31"/>
      <c r="K121" s="23"/>
    </row>
    <row r="122" spans="1:11" ht="15.75" thickBot="1" x14ac:dyDescent="0.3">
      <c r="A122" s="19"/>
      <c r="B122" s="24"/>
      <c r="C122" s="51"/>
      <c r="D122" s="8"/>
      <c r="E122" s="15" t="str">
        <f>IFERROR(VLOOKUP(Table24757811135[[#This Row],[9. Severity/ Consequence]],'RA Charts'!$C$4:$H$8,MATCH(Table24757811135[[#This Row],[10. Hazard Probability]],'RA Charts'!$C$3:$H$3,0),FALSE),"")</f>
        <v/>
      </c>
      <c r="F122" s="22"/>
      <c r="G122" s="51"/>
      <c r="H122" s="39"/>
      <c r="I122" s="15" t="str">
        <f>IFERROR(VLOOKUP(Table24757811135[[#This Row],[13. Severity/ Consequences]],'RA Charts'!$C$4:$H$8,MATCH(Table24757811135[[#This Row],[14. Hazard Probability]],'RA Charts'!$C$3:$H$3,0),FALSE),"")</f>
        <v/>
      </c>
      <c r="J122" s="31"/>
      <c r="K122" s="23"/>
    </row>
    <row r="123" spans="1:11" ht="15.75" thickBot="1" x14ac:dyDescent="0.3">
      <c r="A123" s="19"/>
      <c r="B123" s="24"/>
      <c r="C123" s="51"/>
      <c r="D123" s="8"/>
      <c r="E123" s="15" t="str">
        <f>IFERROR(VLOOKUP(Table24757811135[[#This Row],[9. Severity/ Consequence]],'RA Charts'!$C$4:$H$8,MATCH(Table24757811135[[#This Row],[10. Hazard Probability]],'RA Charts'!$C$3:$H$3,0),FALSE),"")</f>
        <v/>
      </c>
      <c r="F123" s="22"/>
      <c r="G123" s="51"/>
      <c r="H123" s="39"/>
      <c r="I123" s="15" t="str">
        <f>IFERROR(VLOOKUP(Table24757811135[[#This Row],[13. Severity/ Consequences]],'RA Charts'!$C$4:$H$8,MATCH(Table24757811135[[#This Row],[14. Hazard Probability]],'RA Charts'!$C$3:$H$3,0),FALSE),"")</f>
        <v/>
      </c>
      <c r="J123" s="31"/>
      <c r="K123" s="23"/>
    </row>
    <row r="124" spans="1:11" ht="15.75" thickBot="1" x14ac:dyDescent="0.3">
      <c r="A124" s="19"/>
      <c r="B124" s="24"/>
      <c r="C124" s="51"/>
      <c r="D124" s="8"/>
      <c r="E124" s="15" t="str">
        <f>IFERROR(VLOOKUP(Table24757811135[[#This Row],[9. Severity/ Consequence]],'RA Charts'!$C$4:$H$8,MATCH(Table24757811135[[#This Row],[10. Hazard Probability]],'RA Charts'!$C$3:$H$3,0),FALSE),"")</f>
        <v/>
      </c>
      <c r="F124" s="22"/>
      <c r="G124" s="51"/>
      <c r="H124" s="39"/>
      <c r="I124" s="15" t="str">
        <f>IFERROR(VLOOKUP(Table24757811135[[#This Row],[13. Severity/ Consequences]],'RA Charts'!$C$4:$H$8,MATCH(Table24757811135[[#This Row],[14. Hazard Probability]],'RA Charts'!$C$3:$H$3,0),FALSE),"")</f>
        <v/>
      </c>
      <c r="J124" s="31"/>
      <c r="K124" s="23"/>
    </row>
    <row r="125" spans="1:11" ht="15.75" thickBot="1" x14ac:dyDescent="0.3">
      <c r="A125" s="19"/>
      <c r="B125" s="24"/>
      <c r="C125" s="51"/>
      <c r="D125" s="8"/>
      <c r="E125" s="15" t="str">
        <f>IFERROR(VLOOKUP(Table24757811135[[#This Row],[9. Severity/ Consequence]],'RA Charts'!$C$4:$G$8,MATCH(Table24757811135[[#This Row],[10. Hazard Probability]],'RA Charts'!$C$4:$G$4,0),FALSE),"")</f>
        <v/>
      </c>
      <c r="F125" s="22"/>
      <c r="G125" s="51"/>
      <c r="H125" s="8"/>
      <c r="I125" s="15" t="str">
        <f>IFERROR(VLOOKUP(Table24757811135[[#This Row],[13. Severity/ Consequences]],'RA Charts'!$C$4:$G$8,MATCH(Table24757811135[[#This Row],[14. Hazard Probability]],'RA Charts'!$C$4:$G$4,0),FALSE),"")</f>
        <v/>
      </c>
      <c r="J125" s="31"/>
      <c r="K125" s="23"/>
    </row>
    <row r="126" spans="1:11" ht="15.75" thickBot="1" x14ac:dyDescent="0.3">
      <c r="A126" s="19"/>
      <c r="B126" s="24"/>
      <c r="C126" s="51"/>
      <c r="D126" s="8"/>
      <c r="E126" s="15" t="str">
        <f>IFERROR(VLOOKUP(Table24757811135[[#This Row],[9. Severity/ Consequence]],'RA Charts'!$C$4:$G$8,MATCH(Table24757811135[[#This Row],[10. Hazard Probability]],'RA Charts'!$C$4:$G$4,0),FALSE),"")</f>
        <v/>
      </c>
      <c r="F126" s="22"/>
      <c r="G126" s="51"/>
      <c r="H126" s="8"/>
      <c r="I126" s="15" t="str">
        <f>IFERROR(VLOOKUP(Table24757811135[[#This Row],[13. Severity/ Consequences]],'RA Charts'!$C$4:$G$8,MATCH(Table24757811135[[#This Row],[14. Hazard Probability]],'RA Charts'!$C$4:$G$4,0),FALSE),"")</f>
        <v/>
      </c>
      <c r="J126" s="31"/>
      <c r="K126" s="23"/>
    </row>
    <row r="127" spans="1:11" ht="15.75" thickBot="1" x14ac:dyDescent="0.3">
      <c r="A127" s="19"/>
      <c r="B127" s="24"/>
      <c r="C127" s="51"/>
      <c r="D127" s="8"/>
      <c r="E127" s="15" t="str">
        <f>IFERROR(VLOOKUP(Table24757811135[[#This Row],[9. Severity/ Consequence]],'RA Charts'!$C$4:$G$8,MATCH(Table24757811135[[#This Row],[10. Hazard Probability]],'RA Charts'!$C$4:$G$4,0),FALSE),"")</f>
        <v/>
      </c>
      <c r="F127" s="22"/>
      <c r="G127" s="51"/>
      <c r="H127" s="8"/>
      <c r="I127" s="15" t="str">
        <f>IFERROR(VLOOKUP(Table24757811135[[#This Row],[13. Severity/ Consequences]],'RA Charts'!$C$4:$G$8,MATCH(Table24757811135[[#This Row],[14. Hazard Probability]],'RA Charts'!$C$4:$G$4,0),FALSE),"")</f>
        <v/>
      </c>
      <c r="J127" s="31"/>
      <c r="K127" s="23"/>
    </row>
    <row r="128" spans="1:11" ht="15.75" thickBot="1" x14ac:dyDescent="0.3">
      <c r="A128" s="19"/>
      <c r="B128" s="24"/>
      <c r="C128" s="51"/>
      <c r="D128" s="8"/>
      <c r="E128" s="15" t="str">
        <f>IFERROR(VLOOKUP(Table24757811135[[#This Row],[9. Severity/ Consequence]],'RA Charts'!$C$4:$G$8,MATCH(Table24757811135[[#This Row],[10. Hazard Probability]],'RA Charts'!$C$4:$G$4,0),FALSE),"")</f>
        <v/>
      </c>
      <c r="F128" s="22"/>
      <c r="G128" s="51"/>
      <c r="H128" s="8"/>
      <c r="I128" s="15" t="str">
        <f>IFERROR(VLOOKUP(Table24757811135[[#This Row],[13. Severity/ Consequences]],'RA Charts'!$C$4:$G$8,MATCH(Table24757811135[[#This Row],[14. Hazard Probability]],'RA Charts'!$C$4:$G$4,0),FALSE),"")</f>
        <v/>
      </c>
      <c r="J128" s="31"/>
      <c r="K128" s="23"/>
    </row>
    <row r="129" spans="1:11" ht="15.75" thickBot="1" x14ac:dyDescent="0.3">
      <c r="A129" s="19"/>
      <c r="B129" s="24"/>
      <c r="C129" s="51"/>
      <c r="D129" s="8"/>
      <c r="E129" s="15" t="str">
        <f>IFERROR(VLOOKUP(Table24757811135[[#This Row],[9. Severity/ Consequence]],'RA Charts'!$C$4:$G$8,MATCH(Table24757811135[[#This Row],[10. Hazard Probability]],'RA Charts'!$C$4:$G$4,0),FALSE),"")</f>
        <v/>
      </c>
      <c r="F129" s="22"/>
      <c r="G129" s="51"/>
      <c r="H129" s="8"/>
      <c r="I129" s="15" t="str">
        <f>IFERROR(VLOOKUP(Table24757811135[[#This Row],[13. Severity/ Consequences]],'RA Charts'!$C$4:$G$8,MATCH(Table24757811135[[#This Row],[14. Hazard Probability]],'RA Charts'!$C$4:$G$4,0),FALSE),"")</f>
        <v/>
      </c>
      <c r="J129" s="31"/>
      <c r="K129" s="23"/>
    </row>
    <row r="130" spans="1:11" ht="15.75" thickBot="1" x14ac:dyDescent="0.3">
      <c r="A130" s="19"/>
      <c r="B130" s="24"/>
      <c r="C130" s="51"/>
      <c r="D130" s="8"/>
      <c r="E130" s="15" t="str">
        <f>IFERROR(VLOOKUP(Table24757811135[[#This Row],[9. Severity/ Consequence]],'RA Charts'!$C$4:$G$8,MATCH(Table24757811135[[#This Row],[10. Hazard Probability]],'RA Charts'!$C$4:$G$4,0),FALSE),"")</f>
        <v/>
      </c>
      <c r="F130" s="22"/>
      <c r="G130" s="51"/>
      <c r="H130" s="8"/>
      <c r="I130" s="15" t="str">
        <f>IFERROR(VLOOKUP(Table24757811135[[#This Row],[13. Severity/ Consequences]],'RA Charts'!$C$4:$G$8,MATCH(Table24757811135[[#This Row],[14. Hazard Probability]],'RA Charts'!$C$4:$G$4,0),FALSE),"")</f>
        <v/>
      </c>
      <c r="J130" s="31"/>
      <c r="K130" s="23"/>
    </row>
    <row r="131" spans="1:11" ht="15.75" thickBot="1" x14ac:dyDescent="0.3">
      <c r="A131" s="19"/>
      <c r="B131" s="24"/>
      <c r="C131" s="51"/>
      <c r="D131" s="8"/>
      <c r="E131" s="15" t="str">
        <f>IFERROR(VLOOKUP(Table24757811135[[#This Row],[9. Severity/ Consequence]],'RA Charts'!$C$4:$G$8,MATCH(Table24757811135[[#This Row],[10. Hazard Probability]],'RA Charts'!$C$4:$G$4,0),FALSE),"")</f>
        <v/>
      </c>
      <c r="F131" s="22"/>
      <c r="G131" s="51"/>
      <c r="H131" s="8"/>
      <c r="I131" s="15" t="str">
        <f>IFERROR(VLOOKUP(Table24757811135[[#This Row],[13. Severity/ Consequences]],'RA Charts'!$C$4:$G$8,MATCH(Table24757811135[[#This Row],[14. Hazard Probability]],'RA Charts'!$C$4:$G$4,0),FALSE),"")</f>
        <v/>
      </c>
      <c r="J131" s="31"/>
      <c r="K131" s="23"/>
    </row>
    <row r="132" spans="1:11" ht="15.75" thickBot="1" x14ac:dyDescent="0.3">
      <c r="A132" s="19"/>
      <c r="B132" s="24"/>
      <c r="C132" s="51"/>
      <c r="D132" s="8"/>
      <c r="E132" s="15" t="str">
        <f>IFERROR(VLOOKUP(Table24757811135[[#This Row],[9. Severity/ Consequence]],'RA Charts'!$C$4:$G$8,MATCH(Table24757811135[[#This Row],[10. Hazard Probability]],'RA Charts'!$C$4:$G$4,0),FALSE),"")</f>
        <v/>
      </c>
      <c r="F132" s="22"/>
      <c r="G132" s="51"/>
      <c r="H132" s="8"/>
      <c r="I132" s="15" t="str">
        <f>IFERROR(VLOOKUP(Table24757811135[[#This Row],[13. Severity/ Consequences]],'RA Charts'!$C$4:$G$8,MATCH(Table24757811135[[#This Row],[14. Hazard Probability]],'RA Charts'!$C$4:$G$4,0),FALSE),"")</f>
        <v/>
      </c>
      <c r="J132" s="31"/>
      <c r="K132" s="23"/>
    </row>
    <row r="133" spans="1:11" ht="15.75" thickBot="1" x14ac:dyDescent="0.3">
      <c r="A133" s="19"/>
      <c r="B133" s="24"/>
      <c r="C133" s="51"/>
      <c r="D133" s="8"/>
      <c r="E133" s="15" t="str">
        <f>IFERROR(VLOOKUP(Table24757811135[[#This Row],[9. Severity/ Consequence]],'RA Charts'!$C$4:$G$8,MATCH(Table24757811135[[#This Row],[10. Hazard Probability]],'RA Charts'!$C$4:$G$4,0),FALSE),"")</f>
        <v/>
      </c>
      <c r="F133" s="22"/>
      <c r="G133" s="51"/>
      <c r="H133" s="8"/>
      <c r="I133" s="15" t="str">
        <f>IFERROR(VLOOKUP(Table24757811135[[#This Row],[13. Severity/ Consequences]],'RA Charts'!$C$4:$G$8,MATCH(Table24757811135[[#This Row],[14. Hazard Probability]],'RA Charts'!$C$4:$G$4,0),FALSE),"")</f>
        <v/>
      </c>
      <c r="J133" s="31"/>
      <c r="K133" s="23"/>
    </row>
    <row r="134" spans="1:11" ht="15.75" thickBot="1" x14ac:dyDescent="0.3">
      <c r="A134" s="19"/>
      <c r="B134" s="24"/>
      <c r="C134" s="51"/>
      <c r="D134" s="8"/>
      <c r="E134" s="15" t="str">
        <f>IFERROR(VLOOKUP(Table24757811135[[#This Row],[9. Severity/ Consequence]],'RA Charts'!$C$4:$G$8,MATCH(Table24757811135[[#This Row],[10. Hazard Probability]],'RA Charts'!$C$4:$G$4,0),FALSE),"")</f>
        <v/>
      </c>
      <c r="F134" s="22"/>
      <c r="G134" s="51"/>
      <c r="H134" s="8"/>
      <c r="I134" s="15" t="str">
        <f>IFERROR(VLOOKUP(Table24757811135[[#This Row],[13. Severity/ Consequences]],'RA Charts'!$C$4:$G$8,MATCH(Table24757811135[[#This Row],[14. Hazard Probability]],'RA Charts'!$C$4:$G$4,0),FALSE),"")</f>
        <v/>
      </c>
      <c r="J134" s="31"/>
      <c r="K134" s="23"/>
    </row>
    <row r="135" spans="1:11" ht="15.75" thickBot="1" x14ac:dyDescent="0.3">
      <c r="A135" s="19"/>
      <c r="B135" s="24"/>
      <c r="C135" s="51"/>
      <c r="D135" s="8"/>
      <c r="E135" s="15" t="str">
        <f>IFERROR(VLOOKUP(Table24757811135[[#This Row],[9. Severity/ Consequence]],'RA Charts'!$C$4:$G$8,MATCH(Table24757811135[[#This Row],[10. Hazard Probability]],'RA Charts'!$C$4:$G$4,0),FALSE),"")</f>
        <v/>
      </c>
      <c r="F135" s="22"/>
      <c r="G135" s="51"/>
      <c r="H135" s="8"/>
      <c r="I135" s="15" t="str">
        <f>IFERROR(VLOOKUP(Table24757811135[[#This Row],[13. Severity/ Consequences]],'RA Charts'!$C$4:$G$8,MATCH(Table24757811135[[#This Row],[14. Hazard Probability]],'RA Charts'!$C$4:$G$4,0),FALSE),"")</f>
        <v/>
      </c>
      <c r="J135" s="31"/>
      <c r="K135" s="23"/>
    </row>
    <row r="136" spans="1:11" ht="15.75" thickBot="1" x14ac:dyDescent="0.3">
      <c r="A136" s="19"/>
      <c r="B136" s="24"/>
      <c r="C136" s="51"/>
      <c r="D136" s="8"/>
      <c r="E136" s="15" t="str">
        <f>IFERROR(VLOOKUP(Table24757811135[[#This Row],[9. Severity/ Consequence]],'RA Charts'!$C$4:$G$8,MATCH(Table24757811135[[#This Row],[10. Hazard Probability]],'RA Charts'!$C$4:$G$4,0),FALSE),"")</f>
        <v/>
      </c>
      <c r="F136" s="22"/>
      <c r="G136" s="51"/>
      <c r="H136" s="8"/>
      <c r="I136" s="15" t="str">
        <f>IFERROR(VLOOKUP(Table24757811135[[#This Row],[13. Severity/ Consequences]],'RA Charts'!$C$4:$G$8,MATCH(Table24757811135[[#This Row],[14. Hazard Probability]],'RA Charts'!$C$4:$G$4,0),FALSE),"")</f>
        <v/>
      </c>
      <c r="J136" s="31"/>
      <c r="K136" s="23"/>
    </row>
    <row r="137" spans="1:11" ht="15.75" thickBot="1" x14ac:dyDescent="0.3">
      <c r="A137" s="19"/>
      <c r="B137" s="24"/>
      <c r="C137" s="51"/>
      <c r="D137" s="8"/>
      <c r="E137" s="15" t="str">
        <f>IFERROR(VLOOKUP(Table24757811135[[#This Row],[9. Severity/ Consequence]],'RA Charts'!$C$4:$G$8,MATCH(Table24757811135[[#This Row],[10. Hazard Probability]],'RA Charts'!$C$4:$G$4,0),FALSE),"")</f>
        <v/>
      </c>
      <c r="F137" s="22"/>
      <c r="G137" s="51"/>
      <c r="H137" s="8"/>
      <c r="I137" s="15" t="str">
        <f>IFERROR(VLOOKUP(Table24757811135[[#This Row],[13. Severity/ Consequences]],'RA Charts'!$C$4:$G$8,MATCH(Table24757811135[[#This Row],[14. Hazard Probability]],'RA Charts'!$C$4:$G$4,0),FALSE),"")</f>
        <v/>
      </c>
      <c r="J137" s="31"/>
      <c r="K137" s="23"/>
    </row>
    <row r="138" spans="1:11" ht="15.75" thickBot="1" x14ac:dyDescent="0.3">
      <c r="A138" s="19"/>
      <c r="B138" s="24"/>
      <c r="C138" s="51"/>
      <c r="D138" s="8"/>
      <c r="E138" s="15" t="str">
        <f>IFERROR(VLOOKUP(Table24757811135[[#This Row],[9. Severity/ Consequence]],'RA Charts'!$C$4:$G$8,MATCH(Table24757811135[[#This Row],[10. Hazard Probability]],'RA Charts'!$C$4:$G$4,0),FALSE),"")</f>
        <v/>
      </c>
      <c r="F138" s="22"/>
      <c r="G138" s="51"/>
      <c r="H138" s="8"/>
      <c r="I138" s="15" t="str">
        <f>IFERROR(VLOOKUP(Table24757811135[[#This Row],[13. Severity/ Consequences]],'RA Charts'!$C$4:$G$8,MATCH(Table24757811135[[#This Row],[14. Hazard Probability]],'RA Charts'!$C$4:$G$4,0),FALSE),"")</f>
        <v/>
      </c>
      <c r="J138" s="31"/>
      <c r="K138" s="23"/>
    </row>
    <row r="139" spans="1:11" ht="15.75" thickBot="1" x14ac:dyDescent="0.3">
      <c r="A139" s="19"/>
      <c r="B139" s="24"/>
      <c r="C139" s="51"/>
      <c r="D139" s="8"/>
      <c r="E139" s="15" t="str">
        <f>IFERROR(VLOOKUP(Table24757811135[[#This Row],[9. Severity/ Consequence]],'RA Charts'!$C$4:$G$8,MATCH(Table24757811135[[#This Row],[10. Hazard Probability]],'RA Charts'!$C$4:$G$4,0),FALSE),"")</f>
        <v/>
      </c>
      <c r="F139" s="22"/>
      <c r="G139" s="51"/>
      <c r="H139" s="8"/>
      <c r="I139" s="15" t="str">
        <f>IFERROR(VLOOKUP(Table24757811135[[#This Row],[13. Severity/ Consequences]],'RA Charts'!$C$4:$G$8,MATCH(Table24757811135[[#This Row],[14. Hazard Probability]],'RA Charts'!$C$4:$G$4,0),FALSE),"")</f>
        <v/>
      </c>
      <c r="J139" s="31"/>
      <c r="K139" s="23"/>
    </row>
    <row r="140" spans="1:11" ht="15.75" thickBot="1" x14ac:dyDescent="0.3">
      <c r="A140" s="19"/>
      <c r="B140" s="24"/>
      <c r="C140" s="51"/>
      <c r="D140" s="8"/>
      <c r="E140" s="15" t="str">
        <f>IFERROR(VLOOKUP(Table24757811135[[#This Row],[9. Severity/ Consequence]],'RA Charts'!$C$4:$G$8,MATCH(Table24757811135[[#This Row],[10. Hazard Probability]],'RA Charts'!$C$4:$G$4,0),FALSE),"")</f>
        <v/>
      </c>
      <c r="F140" s="22"/>
      <c r="G140" s="51"/>
      <c r="H140" s="8"/>
      <c r="I140" s="15" t="str">
        <f>IFERROR(VLOOKUP(Table24757811135[[#This Row],[13. Severity/ Consequences]],'RA Charts'!$C$4:$G$8,MATCH(Table24757811135[[#This Row],[14. Hazard Probability]],'RA Charts'!$C$4:$G$4,0),FALSE),"")</f>
        <v/>
      </c>
      <c r="J140" s="31"/>
      <c r="K140" s="23"/>
    </row>
    <row r="141" spans="1:11" ht="15.75" thickBot="1" x14ac:dyDescent="0.3">
      <c r="A141" s="19"/>
      <c r="B141" s="24"/>
      <c r="C141" s="51"/>
      <c r="D141" s="8"/>
      <c r="E141" s="15" t="str">
        <f>IFERROR(VLOOKUP(Table24757811135[[#This Row],[9. Severity/ Consequence]],'RA Charts'!$C$4:$G$8,MATCH(Table24757811135[[#This Row],[10. Hazard Probability]],'RA Charts'!$C$4:$G$4,0),FALSE),"")</f>
        <v/>
      </c>
      <c r="F141" s="22"/>
      <c r="G141" s="51"/>
      <c r="H141" s="8"/>
      <c r="I141" s="15" t="str">
        <f>IFERROR(VLOOKUP(Table24757811135[[#This Row],[13. Severity/ Consequences]],'RA Charts'!$C$4:$G$8,MATCH(Table24757811135[[#This Row],[14. Hazard Probability]],'RA Charts'!$C$4:$G$4,0),FALSE),"")</f>
        <v/>
      </c>
      <c r="J141" s="31"/>
      <c r="K141" s="23"/>
    </row>
    <row r="142" spans="1:11" ht="15.75" thickBot="1" x14ac:dyDescent="0.3">
      <c r="A142" s="19"/>
      <c r="B142" s="24"/>
      <c r="C142" s="51"/>
      <c r="D142" s="8"/>
      <c r="E142" s="15" t="str">
        <f>IFERROR(VLOOKUP(Table24757811135[[#This Row],[9. Severity/ Consequence]],'RA Charts'!$C$4:$G$8,MATCH(Table24757811135[[#This Row],[10. Hazard Probability]],'RA Charts'!$C$4:$G$4,0),FALSE),"")</f>
        <v/>
      </c>
      <c r="F142" s="22"/>
      <c r="G142" s="51"/>
      <c r="H142" s="8"/>
      <c r="I142" s="15" t="str">
        <f>IFERROR(VLOOKUP(Table24757811135[[#This Row],[13. Severity/ Consequences]],'RA Charts'!$C$4:$G$8,MATCH(Table24757811135[[#This Row],[14. Hazard Probability]],'RA Charts'!$C$4:$G$4,0),FALSE),"")</f>
        <v/>
      </c>
      <c r="J142" s="31"/>
      <c r="K142" s="23"/>
    </row>
    <row r="143" spans="1:11" ht="15.75" thickBot="1" x14ac:dyDescent="0.3">
      <c r="A143" s="19"/>
      <c r="B143" s="24"/>
      <c r="C143" s="51"/>
      <c r="D143" s="8"/>
      <c r="E143" s="15" t="str">
        <f>IFERROR(VLOOKUP(Table24757811135[[#This Row],[9. Severity/ Consequence]],'RA Charts'!$C$4:$G$8,MATCH(Table24757811135[[#This Row],[10. Hazard Probability]],'RA Charts'!$C$4:$G$4,0),FALSE),"")</f>
        <v/>
      </c>
      <c r="F143" s="22"/>
      <c r="G143" s="51"/>
      <c r="H143" s="8"/>
      <c r="I143" s="15" t="str">
        <f>IFERROR(VLOOKUP(Table24757811135[[#This Row],[13. Severity/ Consequences]],'RA Charts'!$C$4:$G$8,MATCH(Table24757811135[[#This Row],[14. Hazard Probability]],'RA Charts'!$C$4:$G$4,0),FALSE),"")</f>
        <v/>
      </c>
      <c r="J143" s="31"/>
      <c r="K143" s="23"/>
    </row>
    <row r="144" spans="1:11" ht="15.75" thickBot="1" x14ac:dyDescent="0.3">
      <c r="A144" s="19"/>
      <c r="B144" s="24"/>
      <c r="C144" s="51"/>
      <c r="D144" s="8"/>
      <c r="E144" s="15" t="str">
        <f>IFERROR(VLOOKUP(Table24757811135[[#This Row],[9. Severity/ Consequence]],'RA Charts'!$C$4:$G$8,MATCH(Table24757811135[[#This Row],[10. Hazard Probability]],'RA Charts'!$C$4:$G$4,0),FALSE),"")</f>
        <v/>
      </c>
      <c r="F144" s="22"/>
      <c r="G144" s="51"/>
      <c r="H144" s="8"/>
      <c r="I144" s="15" t="str">
        <f>IFERROR(VLOOKUP(Table24757811135[[#This Row],[13. Severity/ Consequences]],'RA Charts'!$C$4:$G$8,MATCH(Table24757811135[[#This Row],[14. Hazard Probability]],'RA Charts'!$C$4:$G$4,0),FALSE),"")</f>
        <v/>
      </c>
      <c r="J144" s="31"/>
      <c r="K144" s="23"/>
    </row>
    <row r="145" spans="1:11" ht="15.75" thickBot="1" x14ac:dyDescent="0.3">
      <c r="A145" s="19"/>
      <c r="B145" s="24"/>
      <c r="C145" s="51"/>
      <c r="D145" s="8"/>
      <c r="E145" s="15" t="str">
        <f>IFERROR(VLOOKUP(Table24757811135[[#This Row],[9. Severity/ Consequence]],'RA Charts'!$C$4:$G$8,MATCH(Table24757811135[[#This Row],[10. Hazard Probability]],'RA Charts'!$C$4:$G$4,0),FALSE),"")</f>
        <v/>
      </c>
      <c r="F145" s="22"/>
      <c r="G145" s="51"/>
      <c r="H145" s="8"/>
      <c r="I145" s="15" t="str">
        <f>IFERROR(VLOOKUP(Table24757811135[[#This Row],[13. Severity/ Consequences]],'RA Charts'!$C$4:$G$8,MATCH(Table24757811135[[#This Row],[14. Hazard Probability]],'RA Charts'!$C$4:$G$4,0),FALSE),"")</f>
        <v/>
      </c>
      <c r="J145" s="31"/>
      <c r="K145" s="23"/>
    </row>
    <row r="146" spans="1:11" ht="15.75" thickBot="1" x14ac:dyDescent="0.3">
      <c r="A146" s="33"/>
      <c r="B146" s="34"/>
      <c r="C146" s="54"/>
      <c r="D146" s="35"/>
      <c r="E146" s="36" t="str">
        <f>IFERROR(VLOOKUP(Table24757811135[[#This Row],[9. Severity/ Consequence]],'RA Charts'!$C$4:$G$8,MATCH(Table24757811135[[#This Row],[10. Hazard Probability]],'RA Charts'!$C$4:$G$4,0),FALSE),"")</f>
        <v/>
      </c>
      <c r="F146" s="37"/>
      <c r="G146" s="54"/>
      <c r="H146" s="35"/>
      <c r="I146" s="36" t="str">
        <f>IFERROR(VLOOKUP(Table24757811135[[#This Row],[13. Severity/ Consequences]],'RA Charts'!$C$4:$G$8,MATCH(Table24757811135[[#This Row],[14. Hazard Probability]],'RA Charts'!$C$4:$G$4,0),FALSE),"")</f>
        <v/>
      </c>
      <c r="J146" s="31"/>
      <c r="K146"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I77:I124 E77:E124 E9:E11 I9:I11 I13:I17 E13:E17">
    <cfRule type="cellIs" dxfId="12" priority="52" operator="equal">
      <formula>"Extremely High"</formula>
    </cfRule>
    <cfRule type="cellIs" dxfId="11" priority="59" operator="equal">
      <formula>"High"</formula>
    </cfRule>
    <cfRule type="cellIs" dxfId="10" priority="62" operator="equal">
      <formula>"Moderate"</formula>
    </cfRule>
    <cfRule type="cellIs" dxfId="9" priority="155" operator="equal">
      <formula>"Low"</formula>
    </cfRule>
  </conditionalFormatting>
  <conditionalFormatting sqref="E18:E76 I18:I76">
    <cfRule type="cellIs" dxfId="8" priority="5" operator="equal">
      <formula>"Extremely High"</formula>
    </cfRule>
    <cfRule type="cellIs" dxfId="7" priority="6" operator="equal">
      <formula>"High"</formula>
    </cfRule>
    <cfRule type="cellIs" dxfId="6" priority="7" operator="equal">
      <formula>"Moderate"</formula>
    </cfRule>
    <cfRule type="cellIs" dxfId="5" priority="8" operator="equal">
      <formula>"Low"</formula>
    </cfRule>
  </conditionalFormatting>
  <conditionalFormatting sqref="E12 I12">
    <cfRule type="cellIs" dxfId="3" priority="1" operator="equal">
      <formula>"Extremely High"</formula>
    </cfRule>
    <cfRule type="cellIs" dxfId="2" priority="2" operator="equal">
      <formula>"High"</formula>
    </cfRule>
    <cfRule type="cellIs" dxfId="1" priority="3" operator="equal">
      <formula>"Moderate"</formula>
    </cfRule>
    <cfRule type="cellIs" dxfId="0" priority="4" operator="equal">
      <formula>"Low"</formula>
    </cfRule>
  </conditionalFormatting>
  <dataValidations xWindow="965" yWindow="816"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17:B1048576 B9:B12" xr:uid="{00000000-0002-0000-0000-000002000000}">
      <formula1>#REF!</formula1>
    </dataValidation>
    <dataValidation allowBlank="1" showInputMessage="1" showErrorMessage="1" prompt="Actions that will change the probability and / or the consequence" sqref="F12:F13 F15 F17:F146 F9" xr:uid="{00000000-0002-0000-0000-000003000000}"/>
    <dataValidation type="list" allowBlank="1" showInputMessage="1" showErrorMessage="1" error="Select one from list" prompt="An event's potential consequences measured in terms of degree." sqref="H125:H146" xr:uid="{00000000-0002-0000-0000-000004000000}">
      <formula1>$D$4:$G$4</formula1>
    </dataValidation>
    <dataValidation type="list" allowBlank="1" showInputMessage="1" showErrorMessage="1" prompt="Is this Risk necessary?" sqref="J9:J146" xr:uid="{00000000-0002-0000-0000-000005000000}">
      <formula1>"Yes,No"</formula1>
    </dataValidation>
    <dataValidation allowBlank="1" showInputMessage="1" showErrorMessage="1" prompt="List the Tasks that will be implemented to achieve the objective." sqref="A9:A146" xr:uid="{00000000-0002-0000-0000-000006000000}"/>
    <dataValidation allowBlank="1" showInputMessage="1" showErrorMessage="1" prompt="Assigned Risk Level" sqref="E9:E146 I9:I146" xr:uid="{00000000-0002-0000-0000-000007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965" yWindow="816" count="3">
        <x14:dataValidation type="list" allowBlank="1" showInputMessage="1" showErrorMessage="1" error="Select one from list" prompt="An event's potential consequences measured in terms of degree." xr:uid="{00000000-0002-0000-0000-000008000000}">
          <x14:formula1>
            <xm:f>'RA Charts'!$D$4:$G$4</xm:f>
          </x14:formula1>
          <xm:sqref>D125:D146</xm:sqref>
        </x14:dataValidation>
        <x14:dataValidation type="list" allowBlank="1" showInputMessage="1" showErrorMessage="1" error="Select one from list" prompt="An event's potential consequences measured in terms of degree." xr:uid="{00000000-0002-0000-0000-000009000000}">
          <x14:formula1>
            <xm:f>'RA Charts'!$D$3:$H$3</xm:f>
          </x14:formula1>
          <xm:sqref>H13:H124 H9:H11 D9:D11 D13:D124</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G13:G146 G9:G11 C9:C11 C13:C146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97</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95</v>
      </c>
    </row>
    <row r="22" spans="1:3" x14ac:dyDescent="0.25">
      <c r="A22" s="17" t="s">
        <v>27</v>
      </c>
      <c r="B22" s="16" t="s">
        <v>51</v>
      </c>
    </row>
    <row r="26" spans="1:3" x14ac:dyDescent="0.25">
      <c r="A26" s="20" t="s">
        <v>114</v>
      </c>
    </row>
    <row r="27" spans="1:3" ht="30" x14ac:dyDescent="0.25">
      <c r="A27" s="17" t="s">
        <v>2</v>
      </c>
      <c r="B27" s="16" t="s">
        <v>75</v>
      </c>
    </row>
    <row r="28" spans="1:3" ht="30" x14ac:dyDescent="0.25">
      <c r="A28" s="17" t="s">
        <v>1</v>
      </c>
      <c r="B28" s="16" t="s">
        <v>100</v>
      </c>
    </row>
    <row r="29" spans="1:3" x14ac:dyDescent="0.25">
      <c r="A29" s="17" t="s">
        <v>77</v>
      </c>
      <c r="B29" t="s">
        <v>115</v>
      </c>
    </row>
    <row r="30" spans="1:3" x14ac:dyDescent="0.25">
      <c r="A30" s="17" t="s">
        <v>78</v>
      </c>
      <c r="B30" s="16" t="s">
        <v>102</v>
      </c>
    </row>
    <row r="32" spans="1:3" x14ac:dyDescent="0.25">
      <c r="A32" s="20" t="s">
        <v>32</v>
      </c>
    </row>
    <row r="33" spans="1:2" x14ac:dyDescent="0.25">
      <c r="A33" s="17" t="s">
        <v>79</v>
      </c>
      <c r="B33" s="55" t="s">
        <v>83</v>
      </c>
    </row>
    <row r="34" spans="1:2" x14ac:dyDescent="0.25">
      <c r="A34" s="17" t="s">
        <v>0</v>
      </c>
      <c r="B34" s="55" t="s">
        <v>84</v>
      </c>
    </row>
    <row r="35" spans="1:2" x14ac:dyDescent="0.25">
      <c r="A35" s="17" t="s">
        <v>80</v>
      </c>
      <c r="B35" s="55" t="s">
        <v>85</v>
      </c>
    </row>
    <row r="36" spans="1:2" x14ac:dyDescent="0.25">
      <c r="A36" s="17" t="s">
        <v>81</v>
      </c>
      <c r="B36" s="55" t="s">
        <v>86</v>
      </c>
    </row>
    <row r="37" spans="1:2" x14ac:dyDescent="0.25">
      <c r="A37" s="17" t="s">
        <v>82</v>
      </c>
      <c r="B37" s="55" t="s">
        <v>87</v>
      </c>
    </row>
    <row r="39" spans="1:2" x14ac:dyDescent="0.25">
      <c r="A39" s="20" t="s">
        <v>116</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76</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zoomScale="80" zoomScaleNormal="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3" t="s">
        <v>8</v>
      </c>
      <c r="C2" s="134"/>
      <c r="D2" s="124" t="s">
        <v>109</v>
      </c>
      <c r="E2" s="125"/>
      <c r="F2" s="125"/>
      <c r="G2" s="125"/>
      <c r="H2" s="126"/>
      <c r="J2" s="96" t="s">
        <v>10</v>
      </c>
      <c r="K2" s="97"/>
      <c r="L2" s="97"/>
      <c r="M2" s="97"/>
      <c r="N2" s="56"/>
      <c r="O2" s="56"/>
    </row>
    <row r="3" spans="2:15" ht="21.75" customHeight="1" thickBot="1" x14ac:dyDescent="0.3">
      <c r="B3" s="133"/>
      <c r="C3" s="135"/>
      <c r="D3" s="48" t="s">
        <v>79</v>
      </c>
      <c r="E3" s="48" t="s">
        <v>0</v>
      </c>
      <c r="F3" s="49" t="s">
        <v>80</v>
      </c>
      <c r="G3" s="49" t="s">
        <v>81</v>
      </c>
      <c r="H3" s="50" t="s">
        <v>82</v>
      </c>
      <c r="J3" s="98"/>
      <c r="K3" s="98"/>
      <c r="L3" s="98"/>
      <c r="M3" s="98"/>
      <c r="N3" s="57"/>
      <c r="O3" s="57"/>
    </row>
    <row r="4" spans="2:15" ht="27.75" customHeight="1" thickBot="1" x14ac:dyDescent="0.3">
      <c r="B4" s="134"/>
      <c r="C4" s="135"/>
      <c r="D4" s="45" t="s">
        <v>104</v>
      </c>
      <c r="E4" s="45" t="s">
        <v>105</v>
      </c>
      <c r="F4" s="46" t="s">
        <v>106</v>
      </c>
      <c r="G4" s="47" t="s">
        <v>107</v>
      </c>
      <c r="H4" s="47" t="s">
        <v>108</v>
      </c>
      <c r="J4" s="105" t="s">
        <v>9</v>
      </c>
      <c r="K4" s="105"/>
      <c r="L4" s="99" t="s">
        <v>67</v>
      </c>
      <c r="M4" s="99"/>
      <c r="N4" s="100"/>
      <c r="O4" s="100"/>
    </row>
    <row r="5" spans="2:15" ht="60" customHeight="1" thickBot="1" x14ac:dyDescent="0.3">
      <c r="B5" s="136" t="s">
        <v>98</v>
      </c>
      <c r="C5" s="41" t="s">
        <v>110</v>
      </c>
      <c r="D5" s="42" t="s">
        <v>88</v>
      </c>
      <c r="E5" s="42" t="s">
        <v>88</v>
      </c>
      <c r="F5" s="42" t="s">
        <v>88</v>
      </c>
      <c r="G5" s="43" t="s">
        <v>89</v>
      </c>
      <c r="H5" s="44" t="s">
        <v>77</v>
      </c>
      <c r="J5" s="101" t="s">
        <v>88</v>
      </c>
      <c r="K5" s="101"/>
      <c r="L5" s="106" t="s">
        <v>99</v>
      </c>
      <c r="M5" s="106"/>
      <c r="N5" s="103"/>
      <c r="O5" s="103"/>
    </row>
    <row r="6" spans="2:15" ht="60" customHeight="1" thickBot="1" x14ac:dyDescent="0.3">
      <c r="B6" s="136"/>
      <c r="C6" s="41" t="s">
        <v>111</v>
      </c>
      <c r="D6" s="4" t="s">
        <v>88</v>
      </c>
      <c r="E6" s="4" t="s">
        <v>88</v>
      </c>
      <c r="F6" s="5" t="s">
        <v>89</v>
      </c>
      <c r="G6" s="6" t="s">
        <v>77</v>
      </c>
      <c r="H6" s="6" t="s">
        <v>77</v>
      </c>
      <c r="J6" s="102" t="s">
        <v>89</v>
      </c>
      <c r="K6" s="102"/>
      <c r="L6" s="106" t="s">
        <v>99</v>
      </c>
      <c r="M6" s="106"/>
      <c r="N6" s="104"/>
      <c r="O6" s="104"/>
    </row>
    <row r="7" spans="2:15" ht="60" customHeight="1" thickBot="1" x14ac:dyDescent="0.3">
      <c r="B7" s="136"/>
      <c r="C7" s="41" t="s">
        <v>112</v>
      </c>
      <c r="D7" s="5" t="s">
        <v>89</v>
      </c>
      <c r="E7" s="5" t="s">
        <v>89</v>
      </c>
      <c r="F7" s="6" t="s">
        <v>77</v>
      </c>
      <c r="G7" s="7" t="s">
        <v>90</v>
      </c>
      <c r="H7" s="7" t="s">
        <v>90</v>
      </c>
      <c r="J7" s="108" t="s">
        <v>77</v>
      </c>
      <c r="K7" s="108"/>
      <c r="L7" s="106" t="s">
        <v>66</v>
      </c>
      <c r="M7" s="106"/>
      <c r="N7" s="104"/>
      <c r="O7" s="104"/>
    </row>
    <row r="8" spans="2:15" ht="60" customHeight="1" thickBot="1" x14ac:dyDescent="0.3">
      <c r="B8" s="136"/>
      <c r="C8" s="41" t="s">
        <v>113</v>
      </c>
      <c r="D8" s="6" t="s">
        <v>77</v>
      </c>
      <c r="E8" s="6" t="s">
        <v>77</v>
      </c>
      <c r="F8" s="7" t="s">
        <v>90</v>
      </c>
      <c r="G8" s="7" t="s">
        <v>90</v>
      </c>
      <c r="H8" s="7" t="s">
        <v>90</v>
      </c>
      <c r="J8" s="107" t="s">
        <v>90</v>
      </c>
      <c r="K8" s="107"/>
      <c r="L8" s="106" t="s">
        <v>11</v>
      </c>
      <c r="M8" s="106"/>
      <c r="N8" s="104"/>
      <c r="O8" s="104"/>
    </row>
    <row r="9" spans="2:15" ht="30" customHeight="1" x14ac:dyDescent="0.25">
      <c r="B9" s="127" t="s">
        <v>73</v>
      </c>
      <c r="C9" s="128"/>
      <c r="D9" s="128"/>
      <c r="E9" s="128"/>
      <c r="F9" s="128"/>
      <c r="G9" s="128"/>
      <c r="H9" s="129"/>
      <c r="J9" s="40"/>
      <c r="K9" s="40"/>
      <c r="L9" s="40"/>
      <c r="M9" s="40"/>
      <c r="N9" s="40"/>
      <c r="O9" s="40"/>
    </row>
    <row r="10" spans="2:15" ht="30" customHeight="1" thickBot="1" x14ac:dyDescent="0.3">
      <c r="B10" s="130"/>
      <c r="C10" s="131"/>
      <c r="D10" s="131"/>
      <c r="E10" s="131"/>
      <c r="F10" s="131"/>
      <c r="G10" s="131"/>
      <c r="H10" s="132"/>
      <c r="I10" s="2"/>
      <c r="J10" s="14"/>
      <c r="K10" s="14"/>
      <c r="L10" s="14"/>
      <c r="M10" s="14"/>
      <c r="N10" s="14"/>
      <c r="O10" s="14"/>
    </row>
    <row r="11" spans="2:15" ht="42" customHeight="1" thickBot="1" x14ac:dyDescent="0.3">
      <c r="B11" s="116" t="s">
        <v>2</v>
      </c>
      <c r="C11" s="117"/>
      <c r="D11" s="118" t="s">
        <v>75</v>
      </c>
      <c r="E11" s="119"/>
      <c r="F11" s="119"/>
      <c r="G11" s="119"/>
      <c r="H11" s="120"/>
    </row>
    <row r="12" spans="2:15" ht="30" customHeight="1" thickBot="1" x14ac:dyDescent="0.3">
      <c r="B12" s="109" t="s">
        <v>1</v>
      </c>
      <c r="C12" s="110"/>
      <c r="D12" s="118" t="s">
        <v>100</v>
      </c>
      <c r="E12" s="119"/>
      <c r="F12" s="119"/>
      <c r="G12" s="119"/>
      <c r="H12" s="120"/>
    </row>
    <row r="13" spans="2:15" ht="30" customHeight="1" thickBot="1" x14ac:dyDescent="0.3">
      <c r="B13" s="109" t="s">
        <v>77</v>
      </c>
      <c r="C13" s="110"/>
      <c r="D13" s="118" t="s">
        <v>101</v>
      </c>
      <c r="E13" s="119"/>
      <c r="F13" s="119"/>
      <c r="G13" s="119"/>
      <c r="H13" s="120"/>
    </row>
    <row r="14" spans="2:15" ht="30" customHeight="1" thickBot="1" x14ac:dyDescent="0.3">
      <c r="B14" s="114" t="s">
        <v>78</v>
      </c>
      <c r="C14" s="115"/>
      <c r="D14" s="118" t="s">
        <v>102</v>
      </c>
      <c r="E14" s="119"/>
      <c r="F14" s="119"/>
      <c r="G14" s="119"/>
      <c r="H14" s="120"/>
    </row>
    <row r="15" spans="2:15" ht="30" customHeight="1" thickBot="1" x14ac:dyDescent="0.3">
      <c r="B15" s="121" t="s">
        <v>96</v>
      </c>
      <c r="C15" s="122"/>
      <c r="D15" s="122"/>
      <c r="E15" s="122"/>
      <c r="F15" s="122"/>
      <c r="G15" s="122"/>
      <c r="H15" s="123"/>
      <c r="I15" s="3"/>
    </row>
    <row r="16" spans="2:15" ht="30" customHeight="1" thickBot="1" x14ac:dyDescent="0.3">
      <c r="B16" s="116" t="s">
        <v>79</v>
      </c>
      <c r="C16" s="117"/>
      <c r="D16" s="111" t="s">
        <v>83</v>
      </c>
      <c r="E16" s="112"/>
      <c r="F16" s="112"/>
      <c r="G16" s="112"/>
      <c r="H16" s="113"/>
    </row>
    <row r="17" spans="2:8" ht="30" customHeight="1" thickBot="1" x14ac:dyDescent="0.3">
      <c r="B17" s="109" t="s">
        <v>0</v>
      </c>
      <c r="C17" s="110"/>
      <c r="D17" s="111" t="s">
        <v>84</v>
      </c>
      <c r="E17" s="112"/>
      <c r="F17" s="112"/>
      <c r="G17" s="112"/>
      <c r="H17" s="113"/>
    </row>
    <row r="18" spans="2:8" ht="30" customHeight="1" thickBot="1" x14ac:dyDescent="0.3">
      <c r="B18" s="109" t="s">
        <v>80</v>
      </c>
      <c r="C18" s="110"/>
      <c r="D18" s="111" t="s">
        <v>85</v>
      </c>
      <c r="E18" s="112"/>
      <c r="F18" s="112"/>
      <c r="G18" s="112"/>
      <c r="H18" s="113"/>
    </row>
    <row r="19" spans="2:8" ht="30" customHeight="1" thickBot="1" x14ac:dyDescent="0.3">
      <c r="B19" s="109" t="s">
        <v>81</v>
      </c>
      <c r="C19" s="110"/>
      <c r="D19" s="111" t="s">
        <v>86</v>
      </c>
      <c r="E19" s="112"/>
      <c r="F19" s="112"/>
      <c r="G19" s="112"/>
      <c r="H19" s="113"/>
    </row>
    <row r="20" spans="2:8" ht="30" customHeight="1" thickBot="1" x14ac:dyDescent="0.3">
      <c r="B20" s="109" t="s">
        <v>82</v>
      </c>
      <c r="C20" s="110"/>
      <c r="D20" s="111" t="s">
        <v>87</v>
      </c>
      <c r="E20" s="112"/>
      <c r="F20" s="112"/>
      <c r="G20" s="112"/>
      <c r="H20" s="113"/>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4"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Coates, Clint -FS</cp:lastModifiedBy>
  <cp:lastPrinted>2020-03-24T16:22:05Z</cp:lastPrinted>
  <dcterms:created xsi:type="dcterms:W3CDTF">2018-07-11T20:06:58Z</dcterms:created>
  <dcterms:modified xsi:type="dcterms:W3CDTF">2023-01-18T17:54:37Z</dcterms:modified>
</cp:coreProperties>
</file>