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teeples\Documents\Risk Assessments\"/>
    </mc:Choice>
  </mc:AlternateContent>
  <xr:revisionPtr revIDLastSave="0" documentId="13_ncr:1_{9330A4D3-F0F6-4344-827E-683AF072064A}" xr6:coauthVersionLast="47" xr6:coauthVersionMax="47" xr10:uidLastSave="{00000000-0000-0000-0000-000000000000}"/>
  <bookViews>
    <workbookView xWindow="-110" yWindow="-110" windowWidth="19420" windowHeight="1042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4" l="1"/>
  <c r="I14" i="4"/>
  <c r="E9" i="4" l="1"/>
  <c r="E10" i="4"/>
  <c r="E11" i="4"/>
  <c r="E12" i="4"/>
  <c r="E13"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I9" i="4"/>
  <c r="I10" i="4"/>
  <c r="I11" i="4"/>
  <c r="I12" i="4"/>
  <c r="I13"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46" i="4" l="1"/>
  <c r="E146" i="4"/>
  <c r="I145" i="4"/>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<sst xmlns="http://schemas.openxmlformats.org/spreadsheetml/2006/main" count="313" uniqueCount="169">
  <si>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</si>
  <si>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</si>
  <si>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</si>
  <si>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</si>
  <si>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</si>
  <si>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</si>
  <si>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</si>
  <si>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</si>
  <si>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</si>
  <si>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</si>
  <si>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</si>
  <si>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</si>
  <si>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</si>
  <si>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</si>
  <si>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</si>
  <si>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</si>
  <si>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</si>
  <si>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</si>
  <si>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</si>
  <si>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</si>
  <si>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</si>
  <si>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</si>
  <si>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</si>
  <si>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</si>
  <si>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</si>
  <si>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</si>
  <si>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</si>
  <si>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</si>
  <si>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</si>
  <si>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</si>
  <si>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</si>
  <si>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</si>
  <si>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</si>
  <si>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</si>
  <si>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</si>
  <si>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</si>
  <si>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</si>
  <si>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</si>
  <si>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</si>
  <si>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</si>
  <si>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</si>
  <si>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</si>
  <si>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</si>
  <si>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</si>
  <si>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</si>
  <si>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</si>
  <si>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</si>
  <si>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</si>
  <si>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</si>
  <si>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</si>
  <si>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</si>
  <si>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</si>
  <si>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</si>
  <si>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</si>
  <si>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</si>
  <si>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</si>
  <si>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</si>
  <si>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</si>
  <si>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</si>
  <si>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</si>
  <si>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</si>
  <si>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</si>
  <si>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</si>
  <si>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</si>
  <si>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</si>
  <si>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</si>
  <si>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</si>
  <si>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</si>
  <si>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</si>
  <si>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</si>
  <si>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</si>
  <si>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</si>
  <si>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</si>
  <si>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</si>
  <si>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</si>
  <si>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</si>
  <si>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</si>
  <si>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</si>
  <si>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</si>
  <si>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</si>
  <si>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</si>
  <si>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</si>
  <si>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</si>
  <si>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</si>
  <si>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</si>
  <si>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</si>
  <si>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</si>
  <si>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</si>
  <si>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</si>
  <si>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</si>
  <si>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</si>
  <si>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</si>
  <si>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</si>
  <si>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</si>
  <si>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</si>
  <si>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</si>
  <si>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</si>
  <si>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</si>
  <si>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</si>
  <si>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</si>
  <si>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</si>
  <si>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</si>
  <si>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</si>
  <si>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</si>
  <si>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</si>
  <si>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</si>
  <si>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</si>
  <si>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</si>
  <si>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</si>
  <si>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</si>
  <si>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</si>
  <si>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</si>
  <si>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</si>
  <si>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</si>
  <si>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</si>
  <si>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</si>
  <si>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</si>
  <si>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</si>
  <si>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Fuel Trailer Towing And Use</t>
  </si>
  <si>
    <t>Various</t>
  </si>
  <si>
    <t>Jarad Teeples / DAFMO</t>
  </si>
  <si>
    <t>Inexperienced, unqualified operators</t>
  </si>
  <si>
    <t>Operator shall posess a valid state driver’s license, the proper class CDL with a Hazmat endorsement for tanks greater than 119 gallons, and an OF 346 with proper qualifications for the trailer(s) being used.
49 CFR 177.816 will be adhered to as per DOT standards for trailers requiring hazmat placarding
                                                                                                                       Fleet Examiner shall administer the test and issue qualifications only to those  meeting the requirements</t>
  </si>
  <si>
    <t>Negligible                                                      (First aid or minor medical treatment; little or no property or environmental damage)</t>
  </si>
  <si>
    <t>Supervisor and Employee</t>
  </si>
  <si>
    <t xml:space="preserve">Fire </t>
  </si>
  <si>
    <t xml:space="preserve">If Tank is:
• 119 gallons or smaller- at least one 5-B:C  fire extinguisher must be carried
• Larger than 119 gallons- a minimum of one 10-B:C extinguisher must be carried
</t>
  </si>
  <si>
    <t>HazMat- For tanks larger than 119 gallons</t>
  </si>
  <si>
    <t xml:space="preserve">Must have shipping papers attached or in vehicle pulling trailer, placards on each side of trailer, CDL with hazmat endorsement          Follow Inter-Agency Transportation Guide for Fuel (pg. 17)
49 CFR part 383 and
49 CFR parts 390-397 will be adhered to as regulations apply per DOT standards 
</t>
  </si>
  <si>
    <t>Fuels Trailer (General)</t>
  </si>
  <si>
    <t>Trailer components in inoperable condition</t>
  </si>
  <si>
    <t>Critical                                                   (Permanent partial disability, temporary total disability; moderate environmental damage; extensive damage to equipment)</t>
  </si>
  <si>
    <t xml:space="preserve">Perform pre-trip inspection of trailer prior to towing.
1. Air pressure, obvious wear / weathering problems
2. Connector of proper style (w/o adapter) and all lights functioning
3. Hitch shows no sign of damage and locks securely in place with a locking pin, safety chains are intact, attached, of proper length and when connected form an “X” under the trailer’s tongue
4. Annual inspection completed
                                                                                                    Operator will be responsible for performing pre-trip inspection.
Trailers custodian will be responsible for ensuring that the annual inspection is up to date
</t>
  </si>
  <si>
    <t>Operator and Trailer Custodian</t>
  </si>
  <si>
    <t>Connecting tow vehicle to trailer</t>
  </si>
  <si>
    <t xml:space="preserve">1. Use a backer / spotter
2. Ensure backer / spotter is clear of vehicle and no body parts are in between vehicle and trailer
</t>
  </si>
  <si>
    <t>Operator</t>
  </si>
  <si>
    <t>Improper load care</t>
  </si>
  <si>
    <t>1. Keep load under weight rating of trailer
2. Ensure tie downs/chains of adequate strength and number are being used
3. Ensure weight is centered over trailer axles and not too far forward or rearward
                                                                                                       Check manufacturer’s specifications for GVWR  (Gross Vehicle Weight Rating)</t>
  </si>
  <si>
    <t>General Driving</t>
  </si>
  <si>
    <t>Increased Stopping Distance</t>
  </si>
  <si>
    <t>Begin braking earlier than normal, use trailer brakes if equipped    Use only qualified operators trained in the use of the trailer</t>
  </si>
  <si>
    <t>Increased Turning Radius</t>
  </si>
  <si>
    <t xml:space="preserve"> Make turns wider to allow for trailer to follow on the inside of the turn</t>
  </si>
  <si>
    <t>Make adjustments to mirrors and identify blind spots</t>
  </si>
  <si>
    <t>Decreased Visibility</t>
  </si>
  <si>
    <t>Tow ball not properly matched to trailer hitch</t>
  </si>
  <si>
    <t>Distractions</t>
  </si>
  <si>
    <t>Be sure to select the proper size tow ball for the trailer being towed Correct tow ball size is listed on the trailer hitch</t>
  </si>
  <si>
    <t xml:space="preserve">Avoid unnecessary distractions. Mobile radios, cellular devices should be ignored while in motion                                                    Use of cell phones for texting or calls is not allowed while driving any government vehicle. Pull over if necessary!                                    As per 49 CFR 177.804 any load requiring placarding explicitly states use of cellular devices in any form is prohibited </t>
  </si>
  <si>
    <t>General Use</t>
  </si>
  <si>
    <t xml:space="preserve"> Keep sparks, flames, cell phones, cigarettes, etc. at least 25ft away from trailer. Park upwind of fire. Keep a fire extinguisher on scene. Do not fill or mix fuel in pickup beds due to possible static electricity generating a spark. Grounding devices on trailers, if so equipped, should be used when filling and dispensing fuel. This equipment must have a grounding rod                                                            Implement and utilize techniques identified                                              On the Job Training with the fuel trailer/trailers, terra torch along with tailgate safety briefings</t>
  </si>
  <si>
    <t>Fire/RX burn</t>
  </si>
  <si>
    <t>Leaks and spills</t>
  </si>
  <si>
    <t>Prevent, stop and clean up leaks and spills. Empty drip torches for transportation</t>
  </si>
  <si>
    <t>Employees</t>
  </si>
  <si>
    <t>Supervisor and Employees</t>
  </si>
  <si>
    <t>Flammable Material</t>
  </si>
  <si>
    <t>Exposure to sparks</t>
  </si>
  <si>
    <t>Slippery surfaces from spilled fuel</t>
  </si>
  <si>
    <t>Improper gas/diesel ratios for drip torch fuel</t>
  </si>
  <si>
    <t>Leaking containers or torches</t>
  </si>
  <si>
    <t>Eye or skin exposure</t>
  </si>
  <si>
    <t>Use proper containers, move away from hot areas, no smoking, ground trailer properly for large fuel trailers equipped with grounding wire</t>
  </si>
  <si>
    <t>Properly empty and tag. Have repairs made prior to further use</t>
  </si>
  <si>
    <t>Use labels on containers, field test small amounts prior to use</t>
  </si>
  <si>
    <t>Gloves, eye protection, leather lace up boots. Proper PPE           Avoid fuel contact with bare hands, clothing and boots</t>
  </si>
  <si>
    <t>Make every effort to avoid spilling fuel. Install non-slip surfaces. Properly clean up all spills. Use fuel containment liners where possible                                                                                               Do not fill or mix in truck beds with bed liners                                        Provide pour spouts and rags</t>
  </si>
  <si>
    <t>Provide Guidance and Safety to Operators and employees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</si>
</sst>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8"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b/>
      <i/>
      <sz val="9"/>
      <name val="Arial"/>
      <family val="2"/>
    </font>
    <font>
      <b/>
      <i/>
      <sz val="9"/>
      <color theme="1"/>
      <name val="Arial"/>
      <family val="2"/>
    </font>
    <font>
      <b/>
      <sz val="9"/>
      <color rgb="FF000000"/>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4">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5" fillId="0" borderId="5" xfId="0" applyFont="1" applyBorder="1" applyAlignment="1" applyProtection="1">
      <alignment horizontal="center" vertical="center" wrapText="1"/>
      <protection locked="0"/>
    </xf>
    <xf numFmtId="0" fontId="36" fillId="0" borderId="5" xfId="0" applyFont="1" applyBorder="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37" fillId="0" borderId="8"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4"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6"/>
  <sheetViews>
    <sheetView tabSelected="1" zoomScaleNormal="100" zoomScalePageLayoutView="80" workbookViewId="0">
      <selection activeCell="A20" sqref="A20"/>
    </sheetView>
  </sheetViews>
  <sheetFormatPr defaultColWidth="2" defaultRowHeight="14.5" x14ac:dyDescent="0.35"/>
  <cols>
    <col min="1" max="1" width="30.7265625" style="12" customWidth="1"/>
    <col min="2" max="2" width="25.7265625" style="1" customWidth="1"/>
    <col min="3" max="3" width="12.1796875" style="1" customWidth="1"/>
    <col min="4" max="5" width="13.453125" style="1" customWidth="1"/>
    <col min="6" max="6" width="50.7265625" style="1" customWidth="1"/>
    <col min="7" max="7" width="12.7265625" style="1" customWidth="1"/>
    <col min="8" max="8" width="13.1796875" style="1" customWidth="1"/>
    <col min="9" max="9" width="13.453125" style="1" customWidth="1"/>
    <col min="10" max="10" width="10.7265625" style="1" customWidth="1"/>
    <col min="11" max="11" width="25.7265625" style="1" customWidth="1"/>
    <col min="12" max="16384" width="2" style="1"/>
  </cols>
  <sheetData>
    <row r="1" spans="1:11" s="10" customFormat="1" ht="15" customHeight="1" x14ac:dyDescent="0.35">
      <c r="A1" s="90" t="s">
        <v>6</v>
      </c>
      <c r="B1" s="91"/>
      <c r="C1" s="91"/>
      <c r="D1" s="92"/>
      <c r="E1" s="78" t="s">
        <v>33</v>
      </c>
      <c r="F1" s="79"/>
      <c r="G1" s="80"/>
      <c r="H1" s="78" t="s">
        <v>5</v>
      </c>
      <c r="I1" s="79"/>
      <c r="J1" s="79"/>
      <c r="K1" s="80"/>
    </row>
    <row r="2" spans="1:11" ht="30" customHeight="1" thickBot="1" x14ac:dyDescent="0.4">
      <c r="A2" s="93"/>
      <c r="B2" s="94"/>
      <c r="C2" s="94"/>
      <c r="D2" s="95"/>
      <c r="E2" s="81" t="s">
        <v>118</v>
      </c>
      <c r="F2" s="82"/>
      <c r="G2" s="83"/>
      <c r="H2" s="84" t="s">
        <v>119</v>
      </c>
      <c r="I2" s="85"/>
      <c r="J2" s="85"/>
      <c r="K2" s="86"/>
    </row>
    <row r="3" spans="1:11" s="10" customFormat="1" ht="15" customHeight="1" x14ac:dyDescent="0.35">
      <c r="A3" s="78" t="s">
        <v>34</v>
      </c>
      <c r="B3" s="96"/>
      <c r="C3" s="96"/>
      <c r="D3" s="97"/>
      <c r="E3" s="78" t="s">
        <v>4</v>
      </c>
      <c r="F3" s="79"/>
      <c r="G3" s="80"/>
      <c r="H3" s="78" t="s">
        <v>3</v>
      </c>
      <c r="I3" s="79"/>
      <c r="J3" s="79"/>
      <c r="K3" s="80"/>
    </row>
    <row r="4" spans="1:11" ht="43.5" customHeight="1" thickBot="1" x14ac:dyDescent="0.5">
      <c r="A4" s="81" t="s">
        <v>168</v>
      </c>
      <c r="B4" s="98"/>
      <c r="C4" s="98"/>
      <c r="D4" s="99"/>
      <c r="E4" s="84" t="s">
        <v>120</v>
      </c>
      <c r="F4" s="85"/>
      <c r="G4" s="86"/>
      <c r="H4" s="87">
        <v>45012</v>
      </c>
      <c r="I4" s="88"/>
      <c r="J4" s="88"/>
      <c r="K4" s="89"/>
    </row>
    <row r="5" spans="1:11" ht="16.5" customHeight="1" x14ac:dyDescent="0.35">
      <c r="A5" s="75" t="s">
        <v>103</v>
      </c>
      <c r="B5" s="76"/>
      <c r="C5" s="76"/>
      <c r="D5" s="76"/>
      <c r="E5" s="76"/>
      <c r="F5" s="76"/>
      <c r="G5" s="76"/>
      <c r="H5" s="76"/>
      <c r="I5" s="76"/>
      <c r="J5" s="76"/>
      <c r="K5" s="77"/>
    </row>
    <row r="6" spans="1:11" ht="69" customHeight="1" thickBot="1" x14ac:dyDescent="0.4">
      <c r="A6" s="69" t="s">
        <v>7</v>
      </c>
      <c r="B6" s="70"/>
      <c r="C6" s="70"/>
      <c r="D6" s="70"/>
      <c r="E6" s="70"/>
      <c r="F6" s="70"/>
      <c r="G6" s="70"/>
      <c r="H6" s="70"/>
      <c r="I6" s="70"/>
      <c r="J6" s="70"/>
      <c r="K6" s="71"/>
    </row>
    <row r="7" spans="1:11" ht="30" customHeight="1" thickBot="1" x14ac:dyDescent="0.4">
      <c r="A7" s="100" t="s">
        <v>36</v>
      </c>
      <c r="B7" s="101"/>
      <c r="C7" s="101"/>
      <c r="D7" s="101"/>
      <c r="E7" s="102"/>
      <c r="F7" s="30" t="s">
        <v>37</v>
      </c>
      <c r="G7" s="72" t="s">
        <v>38</v>
      </c>
      <c r="H7" s="73"/>
      <c r="I7" s="73"/>
      <c r="J7" s="73"/>
      <c r="K7" s="74"/>
    </row>
    <row r="8" spans="1:11" s="11" customFormat="1" ht="45" customHeight="1" thickBot="1" x14ac:dyDescent="0.3">
      <c r="A8" s="26" t="s">
        <v>39</v>
      </c>
      <c r="B8" s="27" t="s">
        <v>40</v>
      </c>
      <c r="C8" s="28" t="s">
        <v>91</v>
      </c>
      <c r="D8" s="27" t="s">
        <v>92</v>
      </c>
      <c r="E8" s="28" t="s">
        <v>41</v>
      </c>
      <c r="F8" s="28" t="s">
        <v>42</v>
      </c>
      <c r="G8" s="28" t="s">
        <v>94</v>
      </c>
      <c r="H8" s="28" t="s">
        <v>93</v>
      </c>
      <c r="I8" s="27" t="s">
        <v>43</v>
      </c>
      <c r="J8" s="29" t="s">
        <v>44</v>
      </c>
      <c r="K8" s="26" t="s">
        <v>45</v>
      </c>
    </row>
    <row r="9" spans="1:11" s="64" customFormat="1" ht="211.5" customHeight="1" thickBot="1" x14ac:dyDescent="0.4">
      <c r="A9" s="65" t="s">
        <v>129</v>
      </c>
      <c r="B9" s="56" t="s">
        <v>121</v>
      </c>
      <c r="C9" s="57" t="s">
        <v>117</v>
      </c>
      <c r="D9" s="58" t="s">
        <v>80</v>
      </c>
      <c r="E9" s="59" t="str">
        <f>IFERROR(VLOOKUP(Table24757811135[[#This Row],[9. Severity/ Consequence]],'RA Charts'!$C$4:$H$8,MATCH(Table24757811135[[#This Row],[10. Hazard Probability]],'RA Charts'!$C$3:$H$3,0),FALSE),"")</f>
        <v>Moderate</v>
      </c>
      <c r="F9" s="56" t="s">
        <v>122</v>
      </c>
      <c r="G9" s="60" t="s">
        <v>123</v>
      </c>
      <c r="H9" s="61" t="s">
        <v>82</v>
      </c>
      <c r="I9" s="59" t="str">
        <f>IFERROR(VLOOKUP(Table24757811135[[#This Row],[13. Severity/ Consequences]],'RA Charts'!$C$4:$H$8,MATCH(Table24757811135[[#This Row],[14. Hazard Probability]],'RA Charts'!$C$3:$H$3,0),FALSE),"")</f>
        <v>Low</v>
      </c>
      <c r="J9" s="62" t="s">
        <v>74</v>
      </c>
      <c r="K9" s="63" t="s">
        <v>124</v>
      </c>
    </row>
    <row r="10" spans="1:11" s="9" customFormat="1" ht="82" customHeight="1" thickBot="1" x14ac:dyDescent="0.4">
      <c r="A10" s="17"/>
      <c r="B10" s="22" t="s">
        <v>125</v>
      </c>
      <c r="C10" s="49" t="s">
        <v>117</v>
      </c>
      <c r="D10" s="38" t="s">
        <v>81</v>
      </c>
      <c r="E10" s="13" t="str">
        <f>IFERROR(VLOOKUP(Table24757811135[[#This Row],[9. Severity/ Consequence]],'RA Charts'!$C$4:$H$8,MATCH(Table24757811135[[#This Row],[10. Hazard Probability]],'RA Charts'!$C$3:$H$3,0),FALSE),"")</f>
        <v>Low</v>
      </c>
      <c r="F10" s="20" t="s">
        <v>126</v>
      </c>
      <c r="G10" s="49" t="s">
        <v>117</v>
      </c>
      <c r="H10" s="38" t="s">
        <v>81</v>
      </c>
      <c r="I10" s="13" t="str">
        <f>IFERROR(VLOOKUP(Table24757811135[[#This Row],[13. Severity/ Consequences]],'RA Charts'!$C$4:$H$8,MATCH(Table24757811135[[#This Row],[14. Hazard Probability]],'RA Charts'!$C$3:$H$3,0),FALSE),"")</f>
        <v>Low</v>
      </c>
      <c r="J10" s="31" t="s">
        <v>74</v>
      </c>
      <c r="K10" s="21" t="s">
        <v>124</v>
      </c>
    </row>
    <row r="11" spans="1:11" s="9" customFormat="1" ht="97.5" customHeight="1" thickBot="1" x14ac:dyDescent="0.4">
      <c r="A11" s="17"/>
      <c r="B11" s="22" t="s">
        <v>127</v>
      </c>
      <c r="C11" s="50" t="s">
        <v>117</v>
      </c>
      <c r="D11" s="38" t="s">
        <v>80</v>
      </c>
      <c r="E11" s="13" t="str">
        <f>IFERROR(VLOOKUP(Table24757811135[[#This Row],[9. Severity/ Consequence]],'RA Charts'!$C$4:$H$8,MATCH(Table24757811135[[#This Row],[10. Hazard Probability]],'RA Charts'!$C$3:$H$3,0),FALSE),"")</f>
        <v>Moderate</v>
      </c>
      <c r="F11" s="20" t="s">
        <v>128</v>
      </c>
      <c r="G11" s="49" t="s">
        <v>123</v>
      </c>
      <c r="H11" s="38" t="s">
        <v>82</v>
      </c>
      <c r="I11" s="13" t="str">
        <f>IFERROR(VLOOKUP(Table24757811135[[#This Row],[13. Severity/ Consequences]],'RA Charts'!$C$4:$H$8,MATCH(Table24757811135[[#This Row],[14. Hazard Probability]],'RA Charts'!$C$3:$H$3,0),FALSE),"")</f>
        <v>Low</v>
      </c>
      <c r="J11" s="31" t="s">
        <v>74</v>
      </c>
      <c r="K11" s="21" t="s">
        <v>124</v>
      </c>
    </row>
    <row r="12" spans="1:11" s="9" customFormat="1" ht="166" customHeight="1" thickBot="1" x14ac:dyDescent="0.4">
      <c r="A12" s="17"/>
      <c r="B12" s="22" t="s">
        <v>130</v>
      </c>
      <c r="C12" s="49" t="s">
        <v>131</v>
      </c>
      <c r="D12" s="38" t="s">
        <v>80</v>
      </c>
      <c r="E12" s="13" t="str">
        <f>IFERROR(VLOOKUP(Table24757811135[[#This Row],[9. Severity/ Consequence]],'RA Charts'!$C$4:$H$8,MATCH(Table24757811135[[#This Row],[10. Hazard Probability]],'RA Charts'!$C$3:$H$3,0),FALSE),"")</f>
        <v>High</v>
      </c>
      <c r="F12" s="20" t="s">
        <v>132</v>
      </c>
      <c r="G12" s="49" t="s">
        <v>123</v>
      </c>
      <c r="H12" s="38" t="s">
        <v>82</v>
      </c>
      <c r="I12" s="13" t="str">
        <f>IFERROR(VLOOKUP(Table24757811135[[#This Row],[13. Severity/ Consequences]],'RA Charts'!$C$4:$H$8,MATCH(Table24757811135[[#This Row],[14. Hazard Probability]],'RA Charts'!$C$3:$H$3,0),FALSE),"")</f>
        <v>Low</v>
      </c>
      <c r="J12" s="31" t="s">
        <v>74</v>
      </c>
      <c r="K12" s="21" t="s">
        <v>133</v>
      </c>
    </row>
    <row r="13" spans="1:11" s="9" customFormat="1" ht="61.5" customHeight="1" thickBot="1" x14ac:dyDescent="0.4">
      <c r="A13" s="17"/>
      <c r="B13" s="22" t="s">
        <v>134</v>
      </c>
      <c r="C13" s="49" t="s">
        <v>117</v>
      </c>
      <c r="D13" s="38" t="s">
        <v>80</v>
      </c>
      <c r="E13" s="13" t="str">
        <f>IFERROR(VLOOKUP(Table24757811135[[#This Row],[9. Severity/ Consequence]],'RA Charts'!$C$4:$H$8,MATCH(Table24757811135[[#This Row],[10. Hazard Probability]],'RA Charts'!$C$3:$H$3,0),FALSE),"")</f>
        <v>Moderate</v>
      </c>
      <c r="F13" s="20" t="s">
        <v>135</v>
      </c>
      <c r="G13" s="49" t="s">
        <v>117</v>
      </c>
      <c r="H13" s="38" t="s">
        <v>82</v>
      </c>
      <c r="I13" s="13" t="str">
        <f>IFERROR(VLOOKUP(Table24757811135[[#This Row],[13. Severity/ Consequences]],'RA Charts'!$C$4:$H$8,MATCH(Table24757811135[[#This Row],[14. Hazard Probability]],'RA Charts'!$C$3:$H$3,0),FALSE),"")</f>
        <v>Low</v>
      </c>
      <c r="J13" s="31" t="s">
        <v>74</v>
      </c>
      <c r="K13" s="21" t="s">
        <v>136</v>
      </c>
    </row>
    <row r="14" spans="1:11" s="9" customFormat="1" ht="61.5" customHeight="1" thickBot="1" x14ac:dyDescent="0.4">
      <c r="A14" s="17"/>
      <c r="B14" s="22" t="s">
        <v>146</v>
      </c>
      <c r="C14" s="49" t="s">
        <v>117</v>
      </c>
      <c r="D14" s="8" t="s">
        <v>80</v>
      </c>
      <c r="E14" s="13" t="str">
        <f>IFERROR(VLOOKUP(Table24757811135[[#This Row],[9. Severity/ Consequence]],'RA Charts'!$C$4:$H$8,MATCH(Table24757811135[[#This Row],[10. Hazard Probability]],'RA Charts'!$C$3:$H$3,0),FALSE),"")</f>
        <v>Moderate</v>
      </c>
      <c r="F14" s="20" t="s">
        <v>148</v>
      </c>
      <c r="G14" s="49" t="s">
        <v>117</v>
      </c>
      <c r="H14" s="8" t="s">
        <v>82</v>
      </c>
      <c r="I14" s="13" t="str">
        <f>IFERROR(VLOOKUP(Table24757811135[[#This Row],[13. Severity/ Consequences]],'RA Charts'!$C$4:$H$8,MATCH(Table24757811135[[#This Row],[14. Hazard Probability]],'RA Charts'!$C$3:$H$3,0),FALSE),"")</f>
        <v>Low</v>
      </c>
      <c r="J14" s="31" t="s">
        <v>74</v>
      </c>
      <c r="K14" s="21" t="s">
        <v>136</v>
      </c>
    </row>
    <row r="15" spans="1:11" s="9" customFormat="1" ht="145" customHeight="1" thickBot="1" x14ac:dyDescent="0.4">
      <c r="A15" s="17"/>
      <c r="B15" s="22" t="s">
        <v>137</v>
      </c>
      <c r="C15" s="49" t="s">
        <v>117</v>
      </c>
      <c r="D15" s="38" t="s">
        <v>80</v>
      </c>
      <c r="E15" s="13" t="str">
        <f>IFERROR(VLOOKUP(Table24757811135[[#This Row],[9. Severity/ Consequence]],'RA Charts'!$C$4:$H$8,MATCH(Table24757811135[[#This Row],[10. Hazard Probability]],'RA Charts'!$C$3:$H$3,0),FALSE),"")</f>
        <v>Moderate</v>
      </c>
      <c r="F15" s="20" t="s">
        <v>138</v>
      </c>
      <c r="G15" s="49" t="s">
        <v>117</v>
      </c>
      <c r="H15" s="38" t="s">
        <v>82</v>
      </c>
      <c r="I15" s="13" t="str">
        <f>IFERROR(VLOOKUP(Table24757811135[[#This Row],[13. Severity/ Consequences]],'RA Charts'!$C$4:$H$8,MATCH(Table24757811135[[#This Row],[14. Hazard Probability]],'RA Charts'!$C$3:$H$3,0),FALSE),"")</f>
        <v>Low</v>
      </c>
      <c r="J15" s="31" t="s">
        <v>74</v>
      </c>
      <c r="K15" s="21" t="s">
        <v>136</v>
      </c>
    </row>
    <row r="16" spans="1:11" s="9" customFormat="1" ht="20.149999999999999" customHeight="1" thickBot="1" x14ac:dyDescent="0.4">
      <c r="A16" s="66" t="s">
        <v>139</v>
      </c>
      <c r="B16" s="23"/>
      <c r="C16" s="51"/>
      <c r="D16" s="38"/>
      <c r="E16" s="13" t="str">
        <f>IFERROR(VLOOKUP(Table24757811135[[#This Row],[9. Severity/ Consequence]],'RA Charts'!$C$4:$H$8,MATCH(Table24757811135[[#This Row],[10. Hazard Probability]],'RA Charts'!$C$3:$H$3,0),FALSE),"")</f>
        <v/>
      </c>
      <c r="F16" s="24"/>
      <c r="G16" s="51"/>
      <c r="H16" s="38"/>
      <c r="I16" s="25" t="str">
        <f>IFERROR(VLOOKUP(Table24757811135[[#This Row],[13. Severity/ Consequences]],'RA Charts'!$C$4:$H$8,MATCH(Table24757811135[[#This Row],[14. Hazard Probability]],'RA Charts'!$C$3:$H$3,0),FALSE),"")</f>
        <v/>
      </c>
      <c r="J16" s="32"/>
      <c r="K16" s="21"/>
    </row>
    <row r="17" spans="1:11" s="9" customFormat="1" ht="49" customHeight="1" thickBot="1" x14ac:dyDescent="0.4">
      <c r="A17" s="37"/>
      <c r="B17" s="22" t="s">
        <v>140</v>
      </c>
      <c r="C17" s="51" t="s">
        <v>117</v>
      </c>
      <c r="D17" s="38" t="s">
        <v>80</v>
      </c>
      <c r="E17" s="13" t="str">
        <f>IFERROR(VLOOKUP(Table24757811135[[#This Row],[9. Severity/ Consequence]],'RA Charts'!$C$4:$H$8,MATCH(Table24757811135[[#This Row],[10. Hazard Probability]],'RA Charts'!$C$3:$H$3,0),FALSE),"")</f>
        <v>Moderate</v>
      </c>
      <c r="F17" s="20" t="s">
        <v>141</v>
      </c>
      <c r="G17" s="51" t="s">
        <v>117</v>
      </c>
      <c r="H17" s="38" t="s">
        <v>81</v>
      </c>
      <c r="I17" s="25" t="str">
        <f>IFERROR(VLOOKUP(Table24757811135[[#This Row],[13. Severity/ Consequences]],'RA Charts'!$C$4:$H$8,MATCH(Table24757811135[[#This Row],[14. Hazard Probability]],'RA Charts'!$C$3:$H$3,0),FALSE),"")</f>
        <v>Low</v>
      </c>
      <c r="J17" s="32" t="s">
        <v>74</v>
      </c>
      <c r="K17" s="21" t="s">
        <v>136</v>
      </c>
    </row>
    <row r="18" spans="1:11" s="9" customFormat="1" ht="45.65" customHeight="1" thickBot="1" x14ac:dyDescent="0.4">
      <c r="A18" s="37"/>
      <c r="B18" s="22" t="s">
        <v>142</v>
      </c>
      <c r="C18" s="51" t="s">
        <v>117</v>
      </c>
      <c r="D18" s="38" t="s">
        <v>80</v>
      </c>
      <c r="E18" s="13" t="str">
        <f>IFERROR(VLOOKUP(Table24757811135[[#This Row],[9. Severity/ Consequence]],'RA Charts'!$C$4:$H$8,MATCH(Table24757811135[[#This Row],[10. Hazard Probability]],'RA Charts'!$C$3:$H$3,0),FALSE),"")</f>
        <v>Moderate</v>
      </c>
      <c r="F18" s="20" t="s">
        <v>143</v>
      </c>
      <c r="G18" s="51" t="s">
        <v>117</v>
      </c>
      <c r="H18" s="38" t="s">
        <v>81</v>
      </c>
      <c r="I18" s="25" t="str">
        <f>IFERROR(VLOOKUP(Table24757811135[[#This Row],[13. Severity/ Consequences]],'RA Charts'!$C$4:$H$8,MATCH(Table24757811135[[#This Row],[14. Hazard Probability]],'RA Charts'!$C$3:$H$3,0),FALSE),"")</f>
        <v>Low</v>
      </c>
      <c r="J18" s="32" t="s">
        <v>74</v>
      </c>
      <c r="K18" s="21" t="s">
        <v>136</v>
      </c>
    </row>
    <row r="19" spans="1:11" s="9" customFormat="1" ht="20.149999999999999" customHeight="1" thickBot="1" x14ac:dyDescent="0.4">
      <c r="A19" s="37"/>
      <c r="B19" s="22" t="s">
        <v>145</v>
      </c>
      <c r="C19" s="51" t="s">
        <v>117</v>
      </c>
      <c r="D19" s="38" t="s">
        <v>80</v>
      </c>
      <c r="E19" s="13" t="str">
        <f>IFERROR(VLOOKUP(Table24757811135[[#This Row],[9. Severity/ Consequence]],'RA Charts'!$C$4:$H$8,MATCH(Table24757811135[[#This Row],[10. Hazard Probability]],'RA Charts'!$C$3:$H$3,0),FALSE),"")</f>
        <v>Moderate</v>
      </c>
      <c r="F19" s="20" t="s">
        <v>144</v>
      </c>
      <c r="G19" s="51" t="s">
        <v>117</v>
      </c>
      <c r="H19" s="38" t="s">
        <v>81</v>
      </c>
      <c r="I19" s="25" t="str">
        <f>IFERROR(VLOOKUP(Table24757811135[[#This Row],[13. Severity/ Consequences]],'RA Charts'!$C$4:$H$8,MATCH(Table24757811135[[#This Row],[14. Hazard Probability]],'RA Charts'!$C$3:$H$3,0),FALSE),"")</f>
        <v>Low</v>
      </c>
      <c r="J19" s="32" t="s">
        <v>74</v>
      </c>
      <c r="K19" s="21" t="s">
        <v>136</v>
      </c>
    </row>
    <row r="20" spans="1:11" s="9" customFormat="1" ht="82" customHeight="1" thickBot="1" x14ac:dyDescent="0.4">
      <c r="A20" s="67"/>
      <c r="B20" s="22" t="s">
        <v>147</v>
      </c>
      <c r="C20" s="51" t="s">
        <v>117</v>
      </c>
      <c r="D20" s="38" t="s">
        <v>80</v>
      </c>
      <c r="E20" s="13" t="str">
        <f>IFERROR(VLOOKUP(Table24757811135[[#This Row],[9. Severity/ Consequence]],'RA Charts'!$C$4:$H$8,MATCH(Table24757811135[[#This Row],[10. Hazard Probability]],'RA Charts'!$C$3:$H$3,0),FALSE),"")</f>
        <v>Moderate</v>
      </c>
      <c r="F20" s="20" t="s">
        <v>149</v>
      </c>
      <c r="G20" s="51" t="s">
        <v>117</v>
      </c>
      <c r="H20" s="38" t="s">
        <v>81</v>
      </c>
      <c r="I20" s="25" t="str">
        <f>IFERROR(VLOOKUP(Table24757811135[[#This Row],[13. Severity/ Consequences]],'RA Charts'!$C$4:$H$8,MATCH(Table24757811135[[#This Row],[14. Hazard Probability]],'RA Charts'!$C$3:$H$3,0),FALSE),"")</f>
        <v>Low</v>
      </c>
      <c r="J20" s="32" t="s">
        <v>74</v>
      </c>
      <c r="K20" s="21" t="s">
        <v>136</v>
      </c>
    </row>
    <row r="21" spans="1:11" s="9" customFormat="1" ht="20.149999999999999" customHeight="1" thickBot="1" x14ac:dyDescent="0.4">
      <c r="A21" s="66" t="s">
        <v>150</v>
      </c>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152.15" customHeight="1" thickBot="1" x14ac:dyDescent="0.4">
      <c r="A22" s="37"/>
      <c r="B22" s="22" t="s">
        <v>152</v>
      </c>
      <c r="C22" s="51" t="s">
        <v>117</v>
      </c>
      <c r="D22" s="38" t="s">
        <v>80</v>
      </c>
      <c r="E22" s="13" t="str">
        <f>IFERROR(VLOOKUP(Table24757811135[[#This Row],[9. Severity/ Consequence]],'RA Charts'!$C$4:$H$8,MATCH(Table24757811135[[#This Row],[10. Hazard Probability]],'RA Charts'!$C$3:$H$3,0),FALSE),"")</f>
        <v>Moderate</v>
      </c>
      <c r="F22" s="20" t="s">
        <v>151</v>
      </c>
      <c r="G22" s="51" t="s">
        <v>117</v>
      </c>
      <c r="H22" s="38" t="s">
        <v>81</v>
      </c>
      <c r="I22" s="25" t="str">
        <f>IFERROR(VLOOKUP(Table24757811135[[#This Row],[13. Severity/ Consequences]],'RA Charts'!$C$4:$H$8,MATCH(Table24757811135[[#This Row],[14. Hazard Probability]],'RA Charts'!$C$3:$H$3,0),FALSE),"")</f>
        <v>Low</v>
      </c>
      <c r="J22" s="32" t="s">
        <v>74</v>
      </c>
      <c r="K22" s="21" t="s">
        <v>156</v>
      </c>
    </row>
    <row r="23" spans="1:11" s="9" customFormat="1" ht="33.65" customHeight="1" thickBot="1" x14ac:dyDescent="0.4">
      <c r="A23" s="37"/>
      <c r="B23" s="22" t="s">
        <v>153</v>
      </c>
      <c r="C23" s="51" t="s">
        <v>123</v>
      </c>
      <c r="D23" s="38" t="s">
        <v>80</v>
      </c>
      <c r="E23" s="13" t="str">
        <f>IFERROR(VLOOKUP(Table24757811135[[#This Row],[9. Severity/ Consequence]],'RA Charts'!$C$4:$H$8,MATCH(Table24757811135[[#This Row],[10. Hazard Probability]],'RA Charts'!$C$3:$H$3,0),FALSE),"")</f>
        <v>Low</v>
      </c>
      <c r="F23" s="20" t="s">
        <v>154</v>
      </c>
      <c r="G23" s="51" t="s">
        <v>123</v>
      </c>
      <c r="H23" s="38" t="s">
        <v>80</v>
      </c>
      <c r="I23" s="25" t="str">
        <f>IFERROR(VLOOKUP(Table24757811135[[#This Row],[13. Severity/ Consequences]],'RA Charts'!$C$4:$H$8,MATCH(Table24757811135[[#This Row],[14. Hazard Probability]],'RA Charts'!$C$3:$H$3,0),FALSE),"")</f>
        <v>Low</v>
      </c>
      <c r="J23" s="32" t="s">
        <v>74</v>
      </c>
      <c r="K23" s="21" t="s">
        <v>155</v>
      </c>
    </row>
    <row r="24" spans="1:11" s="9" customFormat="1" ht="20.149999999999999" customHeight="1" thickBot="1" x14ac:dyDescent="0.4">
      <c r="A24" s="66" t="s">
        <v>157</v>
      </c>
      <c r="B24" s="68"/>
      <c r="C24" s="51"/>
      <c r="D24" s="38"/>
      <c r="E24" s="13" t="str">
        <f>IFERROR(VLOOKUP(Table24757811135[[#This Row],[9. Severity/ Consequence]],'RA Charts'!$C$4:$H$8,MATCH(Table24757811135[[#This Row],[10. Hazard Probability]],'RA Charts'!$C$3:$H$3,0),FALSE),"")</f>
        <v/>
      </c>
      <c r="F24" s="24"/>
      <c r="G24" s="51"/>
      <c r="H24" s="38"/>
      <c r="I24" s="25" t="str">
        <f>IFERROR(VLOOKUP(Table24757811135[[#This Row],[13. Severity/ Consequences]],'RA Charts'!$C$4:$H$8,MATCH(Table24757811135[[#This Row],[14. Hazard Probability]],'RA Charts'!$C$3:$H$3,0),FALSE),"")</f>
        <v/>
      </c>
      <c r="J24" s="32"/>
      <c r="K24" s="21"/>
    </row>
    <row r="25" spans="1:11" s="9" customFormat="1" ht="41.15" customHeight="1" thickBot="1" x14ac:dyDescent="0.4">
      <c r="A25" s="37"/>
      <c r="B25" s="22" t="s">
        <v>158</v>
      </c>
      <c r="C25" s="51" t="s">
        <v>117</v>
      </c>
      <c r="D25" s="38" t="s">
        <v>80</v>
      </c>
      <c r="E25" s="13" t="str">
        <f>IFERROR(VLOOKUP(Table24757811135[[#This Row],[9. Severity/ Consequence]],'RA Charts'!$C$4:$H$8,MATCH(Table24757811135[[#This Row],[10. Hazard Probability]],'RA Charts'!$C$3:$H$3,0),FALSE),"")</f>
        <v>Moderate</v>
      </c>
      <c r="F25" s="20" t="s">
        <v>163</v>
      </c>
      <c r="G25" s="51" t="s">
        <v>117</v>
      </c>
      <c r="H25" s="38" t="s">
        <v>81</v>
      </c>
      <c r="I25" s="25" t="str">
        <f>IFERROR(VLOOKUP(Table24757811135[[#This Row],[13. Severity/ Consequences]],'RA Charts'!$C$4:$H$8,MATCH(Table24757811135[[#This Row],[14. Hazard Probability]],'RA Charts'!$C$3:$H$3,0),FALSE),"")</f>
        <v>Low</v>
      </c>
      <c r="J25" s="32" t="s">
        <v>74</v>
      </c>
      <c r="K25" s="21" t="s">
        <v>136</v>
      </c>
    </row>
    <row r="26" spans="1:11" s="9" customFormat="1" ht="41.5" customHeight="1" thickBot="1" x14ac:dyDescent="0.4">
      <c r="A26" s="37"/>
      <c r="B26" s="22" t="s">
        <v>162</v>
      </c>
      <c r="C26" s="51" t="s">
        <v>117</v>
      </c>
      <c r="D26" s="38" t="s">
        <v>80</v>
      </c>
      <c r="E26" s="13" t="str">
        <f>IFERROR(VLOOKUP(Table24757811135[[#This Row],[9. Severity/ Consequence]],'RA Charts'!$C$4:$H$8,MATCH(Table24757811135[[#This Row],[10. Hazard Probability]],'RA Charts'!$C$3:$H$3,0),FALSE),"")</f>
        <v>Moderate</v>
      </c>
      <c r="F26" s="20" t="s">
        <v>166</v>
      </c>
      <c r="G26" s="51" t="s">
        <v>117</v>
      </c>
      <c r="H26" s="38" t="s">
        <v>81</v>
      </c>
      <c r="I26" s="25" t="str">
        <f>IFERROR(VLOOKUP(Table24757811135[[#This Row],[13. Severity/ Consequences]],'RA Charts'!$C$4:$H$8,MATCH(Table24757811135[[#This Row],[14. Hazard Probability]],'RA Charts'!$C$3:$H$3,0),FALSE),"")</f>
        <v>Low</v>
      </c>
      <c r="J26" s="32" t="s">
        <v>74</v>
      </c>
      <c r="K26" s="21" t="s">
        <v>156</v>
      </c>
    </row>
    <row r="27" spans="1:11" s="9" customFormat="1" ht="20.149999999999999" customHeight="1" thickBot="1" x14ac:dyDescent="0.4">
      <c r="A27" s="37"/>
      <c r="B27" s="22" t="s">
        <v>161</v>
      </c>
      <c r="C27" s="51" t="s">
        <v>117</v>
      </c>
      <c r="D27" s="38" t="s">
        <v>80</v>
      </c>
      <c r="E27" s="13" t="str">
        <f>IFERROR(VLOOKUP(Table24757811135[[#This Row],[9. Severity/ Consequence]],'RA Charts'!$C$4:$H$8,MATCH(Table24757811135[[#This Row],[10. Hazard Probability]],'RA Charts'!$C$3:$H$3,0),FALSE),"")</f>
        <v>Moderate</v>
      </c>
      <c r="F27" s="20" t="s">
        <v>164</v>
      </c>
      <c r="G27" s="51" t="s">
        <v>117</v>
      </c>
      <c r="H27" s="38" t="s">
        <v>81</v>
      </c>
      <c r="I27" s="25" t="str">
        <f>IFERROR(VLOOKUP(Table24757811135[[#This Row],[13. Severity/ Consequences]],'RA Charts'!$C$4:$H$8,MATCH(Table24757811135[[#This Row],[14. Hazard Probability]],'RA Charts'!$C$3:$H$3,0),FALSE),"")</f>
        <v>Low</v>
      </c>
      <c r="J27" s="32" t="s">
        <v>74</v>
      </c>
      <c r="K27" s="21" t="s">
        <v>156</v>
      </c>
    </row>
    <row r="28" spans="1:11" s="9" customFormat="1" ht="29.15" customHeight="1" thickBot="1" x14ac:dyDescent="0.4">
      <c r="A28" s="37"/>
      <c r="B28" s="22" t="s">
        <v>160</v>
      </c>
      <c r="C28" s="51" t="s">
        <v>117</v>
      </c>
      <c r="D28" s="38" t="s">
        <v>81</v>
      </c>
      <c r="E28" s="13" t="str">
        <f>IFERROR(VLOOKUP(Table24757811135[[#This Row],[9. Severity/ Consequence]],'RA Charts'!$C$4:$H$8,MATCH(Table24757811135[[#This Row],[10. Hazard Probability]],'RA Charts'!$C$3:$H$3,0),FALSE),"")</f>
        <v>Low</v>
      </c>
      <c r="F28" s="20" t="s">
        <v>165</v>
      </c>
      <c r="G28" s="51" t="s">
        <v>117</v>
      </c>
      <c r="H28" s="38" t="s">
        <v>82</v>
      </c>
      <c r="I28" s="25" t="str">
        <f>IFERROR(VLOOKUP(Table24757811135[[#This Row],[13. Severity/ Consequences]],'RA Charts'!$C$4:$H$8,MATCH(Table24757811135[[#This Row],[14. Hazard Probability]],'RA Charts'!$C$3:$H$3,0),FALSE),"")</f>
        <v>Low</v>
      </c>
      <c r="J28" s="32" t="s">
        <v>74</v>
      </c>
      <c r="K28" s="21" t="s">
        <v>156</v>
      </c>
    </row>
    <row r="29" spans="1:11" s="9" customFormat="1" ht="63.65" customHeight="1" thickBot="1" x14ac:dyDescent="0.4">
      <c r="A29" s="37"/>
      <c r="B29" s="22" t="s">
        <v>159</v>
      </c>
      <c r="C29" s="51" t="s">
        <v>117</v>
      </c>
      <c r="D29" s="38" t="s">
        <v>80</v>
      </c>
      <c r="E29" s="13" t="str">
        <f>IFERROR(VLOOKUP(Table24757811135[[#This Row],[9. Severity/ Consequence]],'RA Charts'!$C$4:$H$8,MATCH(Table24757811135[[#This Row],[10. Hazard Probability]],'RA Charts'!$C$3:$H$3,0),FALSE),"")</f>
        <v>Moderate</v>
      </c>
      <c r="F29" s="20" t="s">
        <v>167</v>
      </c>
      <c r="G29" s="51" t="s">
        <v>117</v>
      </c>
      <c r="H29" s="38" t="s">
        <v>81</v>
      </c>
      <c r="I29" s="25" t="str">
        <f>IFERROR(VLOOKUP(Table24757811135[[#This Row],[13. Severity/ Consequences]],'RA Charts'!$C$4:$H$8,MATCH(Table24757811135[[#This Row],[14. Hazard Probability]],'RA Charts'!$C$3:$H$3,0),FALSE),"")</f>
        <v>Low</v>
      </c>
      <c r="J29" s="32" t="s">
        <v>74</v>
      </c>
      <c r="K29" s="21" t="s">
        <v>156</v>
      </c>
    </row>
    <row r="30" spans="1:11" s="9" customFormat="1" ht="20.149999999999999" customHeight="1" thickBot="1" x14ac:dyDescent="0.4">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49999999999999" customHeight="1" thickBot="1" x14ac:dyDescent="0.4">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49999999999999" customHeight="1" thickBot="1" x14ac:dyDescent="0.4">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49999999999999" customHeight="1" thickBot="1" x14ac:dyDescent="0.4">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49999999999999" customHeight="1" thickBot="1" x14ac:dyDescent="0.4">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49999999999999" customHeight="1" thickBot="1" x14ac:dyDescent="0.4">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49999999999999" customHeight="1" thickBot="1" x14ac:dyDescent="0.4">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s="9" customFormat="1" ht="20.149999999999999" customHeight="1" thickBot="1" x14ac:dyDescent="0.4">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49999999999999" customHeight="1" thickBot="1" x14ac:dyDescent="0.4">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49999999999999" customHeight="1" thickBot="1" x14ac:dyDescent="0.4">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49999999999999" customHeight="1" thickBot="1" x14ac:dyDescent="0.4">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49999999999999" customHeight="1" thickBot="1" x14ac:dyDescent="0.4">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49999999999999" customHeight="1" thickBot="1" x14ac:dyDescent="0.4">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49999999999999" customHeight="1" thickBot="1" x14ac:dyDescent="0.4">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49999999999999" customHeight="1" thickBot="1" x14ac:dyDescent="0.4">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49999999999999" customHeight="1" thickBot="1" x14ac:dyDescent="0.4">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49999999999999" customHeight="1" thickBot="1" x14ac:dyDescent="0.4">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49999999999999" customHeight="1" thickBot="1" x14ac:dyDescent="0.4">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49999999999999" customHeight="1" thickBot="1" x14ac:dyDescent="0.4">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49999999999999" customHeight="1" thickBot="1" x14ac:dyDescent="0.4">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49999999999999" customHeight="1" thickBot="1" x14ac:dyDescent="0.4">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49999999999999" customHeight="1" thickBot="1" x14ac:dyDescent="0.4">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49999999999999" customHeight="1" thickBot="1" x14ac:dyDescent="0.4">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49999999999999" customHeight="1" thickBot="1" x14ac:dyDescent="0.4">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49999999999999" customHeight="1" thickBot="1" x14ac:dyDescent="0.4">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49999999999999" customHeight="1" thickBot="1" x14ac:dyDescent="0.4">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49999999999999" customHeight="1" thickBot="1" x14ac:dyDescent="0.4">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49999999999999" customHeight="1" thickBot="1" x14ac:dyDescent="0.4">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49999999999999" customHeight="1" thickBot="1" x14ac:dyDescent="0.4">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49999999999999" customHeight="1" thickBot="1" x14ac:dyDescent="0.4">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49999999999999" customHeight="1" thickBot="1" x14ac:dyDescent="0.4">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49999999999999" customHeight="1" thickBot="1" x14ac:dyDescent="0.4">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49999999999999" customHeight="1" thickBot="1" x14ac:dyDescent="0.4">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49999999999999" customHeight="1" thickBot="1" x14ac:dyDescent="0.4">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49999999999999" customHeight="1" thickBot="1" x14ac:dyDescent="0.4">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49999999999999" customHeight="1" thickBot="1" x14ac:dyDescent="0.4">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49999999999999" customHeight="1" thickBot="1" x14ac:dyDescent="0.4">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49999999999999" customHeight="1" thickBot="1" x14ac:dyDescent="0.4">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49999999999999" customHeight="1" thickBot="1" x14ac:dyDescent="0.4">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49999999999999" customHeight="1" thickBot="1" x14ac:dyDescent="0.4">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49999999999999" customHeight="1" thickBot="1" x14ac:dyDescent="0.4">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49999999999999" customHeight="1" thickBot="1" x14ac:dyDescent="0.4">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49999999999999" customHeight="1" thickBot="1" x14ac:dyDescent="0.4">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49999999999999" customHeight="1" thickBot="1" x14ac:dyDescent="0.4">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49999999999999" customHeight="1" thickBot="1" x14ac:dyDescent="0.4">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49999999999999" customHeight="1" thickBot="1" x14ac:dyDescent="0.4">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49999999999999" customHeight="1" thickBot="1" x14ac:dyDescent="0.4">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49999999999999" customHeight="1" thickBot="1" x14ac:dyDescent="0.4">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49999999999999" customHeight="1" thickBot="1" x14ac:dyDescent="0.4">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49999999999999" customHeight="1" thickBot="1" x14ac:dyDescent="0.4">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49999999999999" customHeight="1" thickBot="1" x14ac:dyDescent="0.4">
      <c r="A80" s="37"/>
      <c r="B80" s="23"/>
      <c r="C80" s="51"/>
      <c r="D80" s="38"/>
      <c r="E80" s="13" t="str">
        <f>IFERROR(VLOOKUP(Table24757811135[[#This Row],[9. Severity/ Consequence]],'RA Charts'!$C$4:$H$8,MATCH(Table24757811135[[#This Row],[10. Hazard Probability]],'RA Charts'!$C$3:$H$3,0),FALSE),"")</f>
        <v/>
      </c>
      <c r="F80" s="24"/>
      <c r="G80" s="51"/>
      <c r="H80" s="38"/>
      <c r="I80" s="25" t="str">
        <f>IFERROR(VLOOKUP(Table24757811135[[#This Row],[13. Severity/ Consequences]],'RA Charts'!$C$4:$H$8,MATCH(Table24757811135[[#This Row],[14. Hazard Probability]],'RA Charts'!$C$3:$H$3,0),FALSE),"")</f>
        <v/>
      </c>
      <c r="J80" s="32"/>
      <c r="K80" s="21"/>
    </row>
    <row r="81" spans="1:11" ht="20.149999999999999" customHeight="1" thickBot="1" x14ac:dyDescent="0.4">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49999999999999" customHeight="1" thickBot="1" x14ac:dyDescent="0.4">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49999999999999" customHeight="1" thickBot="1" x14ac:dyDescent="0.4">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49999999999999" customHeight="1" thickBot="1" x14ac:dyDescent="0.4">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49999999999999" customHeight="1" thickBot="1" x14ac:dyDescent="0.4">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49999999999999" customHeight="1" thickBot="1" x14ac:dyDescent="0.4">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49999999999999" customHeight="1" thickBot="1" x14ac:dyDescent="0.4">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49999999999999" customHeight="1" thickBot="1" x14ac:dyDescent="0.4">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49999999999999" customHeight="1" thickBot="1" x14ac:dyDescent="0.4">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49999999999999" customHeight="1" thickBot="1" x14ac:dyDescent="0.4">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49999999999999" customHeight="1" thickBot="1" x14ac:dyDescent="0.4">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49999999999999" customHeight="1" thickBot="1" x14ac:dyDescent="0.4">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49999999999999" customHeight="1" thickBot="1" x14ac:dyDescent="0.4">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49999999999999" customHeight="1" thickBot="1" x14ac:dyDescent="0.4">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49999999999999" customHeight="1" thickBot="1" x14ac:dyDescent="0.4">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49999999999999" customHeight="1" thickBot="1" x14ac:dyDescent="0.4">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49999999999999" customHeight="1" thickBot="1" x14ac:dyDescent="0.4">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49999999999999" customHeight="1" thickBot="1" x14ac:dyDescent="0.4">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49999999999999" customHeight="1" thickBot="1" x14ac:dyDescent="0.4">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49999999999999" customHeight="1" thickBot="1" x14ac:dyDescent="0.4">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49999999999999" customHeight="1" thickBot="1" x14ac:dyDescent="0.4">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20.149999999999999" customHeight="1" thickBot="1" x14ac:dyDescent="0.4">
      <c r="A102" s="17"/>
      <c r="B102" s="22"/>
      <c r="C102" s="49"/>
      <c r="D102" s="3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 thickBot="1" x14ac:dyDescent="0.4">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 thickBot="1" x14ac:dyDescent="0.4">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 thickBot="1" x14ac:dyDescent="0.4">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 thickBot="1" x14ac:dyDescent="0.4">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 thickBot="1" x14ac:dyDescent="0.4">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 thickBot="1" x14ac:dyDescent="0.4">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 thickBot="1" x14ac:dyDescent="0.4">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 thickBot="1" x14ac:dyDescent="0.4">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 thickBot="1" x14ac:dyDescent="0.4">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 thickBot="1" x14ac:dyDescent="0.4">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 thickBot="1" x14ac:dyDescent="0.4">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 thickBot="1" x14ac:dyDescent="0.4">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 thickBot="1" x14ac:dyDescent="0.4">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 thickBot="1" x14ac:dyDescent="0.4">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 thickBot="1" x14ac:dyDescent="0.4">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 thickBot="1" x14ac:dyDescent="0.4">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 thickBot="1" x14ac:dyDescent="0.4">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 thickBot="1" x14ac:dyDescent="0.4">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 thickBot="1" x14ac:dyDescent="0.4">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 thickBot="1" x14ac:dyDescent="0.4">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 thickBot="1" x14ac:dyDescent="0.4">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 thickBot="1" x14ac:dyDescent="0.4">
      <c r="A124" s="17"/>
      <c r="B124" s="22"/>
      <c r="C124" s="49"/>
      <c r="D124" s="8"/>
      <c r="E124" s="13" t="str">
        <f>IFERROR(VLOOKUP(Table24757811135[[#This Row],[9. Severity/ Consequence]],'RA Charts'!$C$4:$H$8,MATCH(Table24757811135[[#This Row],[10. Hazard Probability]],'RA Charts'!$C$3:$H$3,0),FALSE),"")</f>
        <v/>
      </c>
      <c r="F124" s="20"/>
      <c r="G124" s="49"/>
      <c r="H124" s="38"/>
      <c r="I124" s="13" t="str">
        <f>IFERROR(VLOOKUP(Table24757811135[[#This Row],[13. Severity/ Consequences]],'RA Charts'!$C$4:$H$8,MATCH(Table24757811135[[#This Row],[14. Hazard Probability]],'RA Charts'!$C$3:$H$3,0),FALSE),"")</f>
        <v/>
      </c>
      <c r="J124" s="31"/>
      <c r="K124" s="21"/>
    </row>
    <row r="125" spans="1:11" ht="15" thickBot="1" x14ac:dyDescent="0.4">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 thickBot="1" x14ac:dyDescent="0.4">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 thickBot="1" x14ac:dyDescent="0.4">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 thickBot="1" x14ac:dyDescent="0.4">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 thickBot="1" x14ac:dyDescent="0.4">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 thickBot="1" x14ac:dyDescent="0.4">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 thickBot="1" x14ac:dyDescent="0.4">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 thickBot="1" x14ac:dyDescent="0.4">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 thickBot="1" x14ac:dyDescent="0.4">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 thickBot="1" x14ac:dyDescent="0.4">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 thickBot="1" x14ac:dyDescent="0.4">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 thickBot="1" x14ac:dyDescent="0.4">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 thickBot="1" x14ac:dyDescent="0.4">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 thickBot="1" x14ac:dyDescent="0.4">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 thickBot="1" x14ac:dyDescent="0.4">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 thickBot="1" x14ac:dyDescent="0.4">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 thickBot="1" x14ac:dyDescent="0.4">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 thickBot="1" x14ac:dyDescent="0.4">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 thickBot="1" x14ac:dyDescent="0.4">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 thickBot="1" x14ac:dyDescent="0.4">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 thickBot="1" x14ac:dyDescent="0.4">
      <c r="A145" s="17"/>
      <c r="B145" s="22"/>
      <c r="C145" s="49"/>
      <c r="D145" s="8"/>
      <c r="E145" s="13" t="str">
        <f>IFERROR(VLOOKUP(Table24757811135[[#This Row],[9. Severity/ Consequence]],'RA Charts'!$C$4:$G$8,MATCH(Table24757811135[[#This Row],[10. Hazard Probability]],'RA Charts'!$C$4:$G$4,0),FALSE),"")</f>
        <v/>
      </c>
      <c r="F145" s="20"/>
      <c r="G145" s="49"/>
      <c r="H145" s="8"/>
      <c r="I145" s="13" t="str">
        <f>IFERROR(VLOOKUP(Table24757811135[[#This Row],[13. Severity/ Consequences]],'RA Charts'!$C$4:$G$8,MATCH(Table24757811135[[#This Row],[14. Hazard Probability]],'RA Charts'!$C$4:$G$4,0),FALSE),"")</f>
        <v/>
      </c>
      <c r="J145" s="31"/>
      <c r="K145" s="21"/>
    </row>
    <row r="146" spans="1:11" ht="15" thickBot="1" x14ac:dyDescent="0.4">
      <c r="A146" s="33"/>
      <c r="B146" s="34"/>
      <c r="C146" s="52"/>
      <c r="D146" s="31"/>
      <c r="E146" s="35" t="str">
        <f>IFERROR(VLOOKUP(Table24757811135[[#This Row],[9. Severity/ Consequence]],'RA Charts'!$C$4:$G$8,MATCH(Table24757811135[[#This Row],[10. Hazard Probability]],'RA Charts'!$C$4:$G$4,0),FALSE),"")</f>
        <v/>
      </c>
      <c r="F146" s="36"/>
      <c r="G146" s="52"/>
      <c r="H146" s="31"/>
      <c r="I146" s="35" t="str">
        <f>IFERROR(VLOOKUP(Table24757811135[[#This Row],[13. Severity/ Consequences]],'RA Charts'!$C$4:$G$8,MATCH(Table24757811135[[#This Row],[14. Hazard Probability]],'RA Charts'!$C$4:$G$4,0),FALSE),"")</f>
        <v/>
      </c>
      <c r="J146" s="31"/>
      <c r="K146"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4 I9:I124">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6" xr:uid="{00000000-0002-0000-0000-000003000000}">
      <formula1>"Yes,No"</formula1>
    </dataValidation>
    <dataValidation allowBlank="1" showInputMessage="1" showErrorMessage="1" prompt="Actions that will change the probability and / or the consequence" sqref="F9:F146" xr:uid="{00000000-0002-0000-0000-000004000000}"/>
    <dataValidation allowBlank="1" showInputMessage="1" showErrorMessage="1" prompt="List the Tasks that will be implemented to achieve the objective." sqref="A21:A146 A9:A19" xr:uid="{00000000-0002-0000-0000-000005000000}"/>
    <dataValidation allowBlank="1" showInputMessage="1" showErrorMessage="1" prompt="Assigned Risk Level" sqref="I9:I146 E9:E146" xr:uid="{00000000-0002-0000-0000-000006000000}"/>
    <dataValidation type="list" allowBlank="1" showInputMessage="1" showErrorMessage="1" error="Select one from list" prompt="An event's potential consequences measured in terms of degree." sqref="H125:H146"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H9:H124 D9:D124</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D125:D146</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G9:G146 C9:C146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1640625" defaultRowHeight="14.5" x14ac:dyDescent="0.35"/>
  <cols>
    <col min="1" max="1" width="13.26953125" style="15" customWidth="1"/>
    <col min="2" max="2" width="110.453125" style="14" bestFit="1" customWidth="1"/>
    <col min="6" max="6" width="128.1796875" bestFit="1" customWidth="1"/>
  </cols>
  <sheetData>
    <row r="1" spans="1:3" ht="29" x14ac:dyDescent="0.35">
      <c r="B1" s="16" t="s">
        <v>97</v>
      </c>
    </row>
    <row r="3" spans="1:3" x14ac:dyDescent="0.35">
      <c r="A3" s="15" t="s">
        <v>28</v>
      </c>
      <c r="B3" s="14" t="s">
        <v>30</v>
      </c>
    </row>
    <row r="4" spans="1:3" x14ac:dyDescent="0.35">
      <c r="A4" s="15" t="s">
        <v>29</v>
      </c>
      <c r="B4" s="14" t="s">
        <v>31</v>
      </c>
    </row>
    <row r="5" spans="1:3" x14ac:dyDescent="0.35">
      <c r="A5" s="15" t="s">
        <v>12</v>
      </c>
      <c r="B5" s="14" t="s">
        <v>35</v>
      </c>
    </row>
    <row r="6" spans="1:3" x14ac:dyDescent="0.35">
      <c r="A6" s="15" t="s">
        <v>13</v>
      </c>
      <c r="B6" s="14" t="s">
        <v>14</v>
      </c>
    </row>
    <row r="7" spans="1:3" x14ac:dyDescent="0.35">
      <c r="A7" s="15" t="s">
        <v>15</v>
      </c>
      <c r="B7" s="14" t="s">
        <v>16</v>
      </c>
    </row>
    <row r="8" spans="1:3" ht="43.5" x14ac:dyDescent="0.35">
      <c r="A8" s="15" t="s">
        <v>17</v>
      </c>
      <c r="B8" s="14" t="s">
        <v>57</v>
      </c>
    </row>
    <row r="9" spans="1:3" x14ac:dyDescent="0.35">
      <c r="B9" s="14" t="s">
        <v>58</v>
      </c>
    </row>
    <row r="10" spans="1:3" x14ac:dyDescent="0.35">
      <c r="A10" s="15" t="s">
        <v>18</v>
      </c>
      <c r="B10" s="14" t="s">
        <v>52</v>
      </c>
    </row>
    <row r="11" spans="1:3" x14ac:dyDescent="0.35">
      <c r="A11" s="15" t="s">
        <v>53</v>
      </c>
      <c r="B11" s="14" t="s">
        <v>46</v>
      </c>
    </row>
    <row r="12" spans="1:3" x14ac:dyDescent="0.35">
      <c r="A12" s="15" t="s">
        <v>19</v>
      </c>
      <c r="B12" s="14" t="s">
        <v>47</v>
      </c>
      <c r="C12" s="14"/>
    </row>
    <row r="13" spans="1:3" x14ac:dyDescent="0.35">
      <c r="A13" s="15" t="s">
        <v>20</v>
      </c>
      <c r="B13" s="14" t="s">
        <v>49</v>
      </c>
    </row>
    <row r="14" spans="1:3" ht="15.75" customHeight="1" x14ac:dyDescent="0.35">
      <c r="A14" s="15" t="s">
        <v>21</v>
      </c>
      <c r="B14" s="14" t="s">
        <v>54</v>
      </c>
    </row>
    <row r="15" spans="1:3" x14ac:dyDescent="0.35">
      <c r="B15" s="14" t="s">
        <v>59</v>
      </c>
    </row>
    <row r="16" spans="1:3" ht="29.25" customHeight="1" x14ac:dyDescent="0.35">
      <c r="A16" s="15" t="s">
        <v>22</v>
      </c>
      <c r="B16" s="14" t="s">
        <v>55</v>
      </c>
    </row>
    <row r="17" spans="1:3" x14ac:dyDescent="0.35">
      <c r="B17" s="14" t="s">
        <v>56</v>
      </c>
    </row>
    <row r="18" spans="1:3" x14ac:dyDescent="0.35">
      <c r="A18" s="15" t="s">
        <v>23</v>
      </c>
      <c r="B18" s="14" t="s">
        <v>50</v>
      </c>
      <c r="C18" s="14"/>
    </row>
    <row r="19" spans="1:3" x14ac:dyDescent="0.35">
      <c r="A19" s="15" t="s">
        <v>24</v>
      </c>
      <c r="B19" s="14" t="s">
        <v>48</v>
      </c>
    </row>
    <row r="20" spans="1:3" ht="29" x14ac:dyDescent="0.35">
      <c r="A20" s="15" t="s">
        <v>25</v>
      </c>
      <c r="B20" s="14" t="s">
        <v>60</v>
      </c>
    </row>
    <row r="21" spans="1:3" ht="32.15" customHeight="1" x14ac:dyDescent="0.35">
      <c r="A21" s="15" t="s">
        <v>26</v>
      </c>
      <c r="B21" s="16" t="s">
        <v>95</v>
      </c>
    </row>
    <row r="22" spans="1:3" x14ac:dyDescent="0.35">
      <c r="A22" s="15" t="s">
        <v>27</v>
      </c>
      <c r="B22" s="14" t="s">
        <v>51</v>
      </c>
    </row>
    <row r="26" spans="1:3" x14ac:dyDescent="0.35">
      <c r="A26" s="18" t="s">
        <v>114</v>
      </c>
    </row>
    <row r="27" spans="1:3" ht="29" x14ac:dyDescent="0.35">
      <c r="A27" s="15" t="s">
        <v>2</v>
      </c>
      <c r="B27" s="14" t="s">
        <v>75</v>
      </c>
    </row>
    <row r="28" spans="1:3" ht="29" x14ac:dyDescent="0.35">
      <c r="A28" s="15" t="s">
        <v>1</v>
      </c>
      <c r="B28" s="14" t="s">
        <v>100</v>
      </c>
    </row>
    <row r="29" spans="1:3" x14ac:dyDescent="0.35">
      <c r="A29" s="15" t="s">
        <v>77</v>
      </c>
      <c r="B29" t="s">
        <v>115</v>
      </c>
    </row>
    <row r="30" spans="1:3" x14ac:dyDescent="0.35">
      <c r="A30" s="15" t="s">
        <v>78</v>
      </c>
      <c r="B30" s="14" t="s">
        <v>102</v>
      </c>
    </row>
    <row r="32" spans="1:3" x14ac:dyDescent="0.35">
      <c r="A32" s="18" t="s">
        <v>32</v>
      </c>
    </row>
    <row r="33" spans="1:2" x14ac:dyDescent="0.35">
      <c r="A33" s="15" t="s">
        <v>79</v>
      </c>
      <c r="B33" s="53" t="s">
        <v>83</v>
      </c>
    </row>
    <row r="34" spans="1:2" x14ac:dyDescent="0.35">
      <c r="A34" s="15" t="s">
        <v>0</v>
      </c>
      <c r="B34" s="53" t="s">
        <v>84</v>
      </c>
    </row>
    <row r="35" spans="1:2" x14ac:dyDescent="0.35">
      <c r="A35" s="15" t="s">
        <v>80</v>
      </c>
      <c r="B35" s="53" t="s">
        <v>85</v>
      </c>
    </row>
    <row r="36" spans="1:2" x14ac:dyDescent="0.35">
      <c r="A36" s="15" t="s">
        <v>81</v>
      </c>
      <c r="B36" s="53" t="s">
        <v>86</v>
      </c>
    </row>
    <row r="37" spans="1:2" x14ac:dyDescent="0.35">
      <c r="A37" s="15" t="s">
        <v>82</v>
      </c>
      <c r="B37" s="53" t="s">
        <v>87</v>
      </c>
    </row>
    <row r="39" spans="1:2" x14ac:dyDescent="0.35">
      <c r="A39" s="18" t="s">
        <v>116</v>
      </c>
    </row>
    <row r="40" spans="1:2" x14ac:dyDescent="0.35">
      <c r="A40" s="15" t="s">
        <v>32</v>
      </c>
      <c r="B40" s="19" t="s">
        <v>68</v>
      </c>
    </row>
    <row r="41" spans="1:2" x14ac:dyDescent="0.35">
      <c r="A41" s="15" t="s">
        <v>63</v>
      </c>
      <c r="B41" t="s">
        <v>70</v>
      </c>
    </row>
    <row r="42" spans="1:2" x14ac:dyDescent="0.35">
      <c r="A42" s="15" t="s">
        <v>61</v>
      </c>
      <c r="B42" t="s">
        <v>71</v>
      </c>
    </row>
    <row r="43" spans="1:2" ht="28.5" customHeight="1" x14ac:dyDescent="0.35">
      <c r="A43" s="16" t="s">
        <v>62</v>
      </c>
      <c r="B43" t="s">
        <v>69</v>
      </c>
    </row>
    <row r="44" spans="1:2" x14ac:dyDescent="0.35">
      <c r="A44" s="15" t="s">
        <v>64</v>
      </c>
      <c r="B44" t="s">
        <v>76</v>
      </c>
    </row>
    <row r="45" spans="1:2" x14ac:dyDescent="0.3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265625" defaultRowHeight="30" customHeight="1" x14ac:dyDescent="0.35"/>
  <cols>
    <col min="1" max="1" width="8.7265625" style="1" customWidth="1"/>
    <col min="2" max="2" width="11.26953125" style="1" customWidth="1"/>
    <col min="3" max="3" width="28.7265625" style="1" customWidth="1"/>
    <col min="4" max="8" width="16.7265625" style="1"/>
    <col min="9" max="9" width="8.7265625" style="1" customWidth="1"/>
    <col min="10" max="10" width="16.7265625" style="1"/>
    <col min="11" max="11" width="21.7265625" style="1" customWidth="1"/>
    <col min="12" max="12" width="16.7265625" style="1"/>
    <col min="13" max="13" width="22.81640625" style="1" customWidth="1"/>
    <col min="14" max="16384" width="16.7265625" style="1"/>
  </cols>
  <sheetData>
    <row r="1" spans="2:15" ht="30" customHeight="1" thickBot="1" x14ac:dyDescent="0.4"/>
    <row r="2" spans="2:15" ht="48" customHeight="1" thickBot="1" x14ac:dyDescent="0.55000000000000004">
      <c r="B2" s="115" t="s">
        <v>8</v>
      </c>
      <c r="C2" s="116"/>
      <c r="D2" s="103" t="s">
        <v>109</v>
      </c>
      <c r="E2" s="104"/>
      <c r="F2" s="104"/>
      <c r="G2" s="104"/>
      <c r="H2" s="105"/>
      <c r="J2" s="135" t="s">
        <v>10</v>
      </c>
      <c r="K2" s="136"/>
      <c r="L2" s="136"/>
      <c r="M2" s="136"/>
      <c r="N2" s="54"/>
      <c r="O2" s="54"/>
    </row>
    <row r="3" spans="2:15" ht="21.75" customHeight="1" thickBot="1" x14ac:dyDescent="0.4">
      <c r="B3" s="115"/>
      <c r="C3" s="117"/>
      <c r="D3" s="47" t="s">
        <v>79</v>
      </c>
      <c r="E3" s="47" t="s">
        <v>0</v>
      </c>
      <c r="F3" s="48" t="s">
        <v>80</v>
      </c>
      <c r="G3" s="48" t="s">
        <v>81</v>
      </c>
      <c r="H3" s="48" t="s">
        <v>82</v>
      </c>
      <c r="J3" s="137"/>
      <c r="K3" s="137"/>
      <c r="L3" s="137"/>
      <c r="M3" s="137"/>
      <c r="N3" s="55"/>
      <c r="O3" s="55"/>
    </row>
    <row r="4" spans="2:15" ht="27.75" customHeight="1" thickBot="1" x14ac:dyDescent="0.4">
      <c r="B4" s="116"/>
      <c r="C4" s="117"/>
      <c r="D4" s="44" t="s">
        <v>104</v>
      </c>
      <c r="E4" s="44" t="s">
        <v>105</v>
      </c>
      <c r="F4" s="45" t="s">
        <v>106</v>
      </c>
      <c r="G4" s="46" t="s">
        <v>107</v>
      </c>
      <c r="H4" s="46" t="s">
        <v>108</v>
      </c>
      <c r="J4" s="143" t="s">
        <v>9</v>
      </c>
      <c r="K4" s="143"/>
      <c r="L4" s="138" t="s">
        <v>67</v>
      </c>
      <c r="M4" s="138"/>
      <c r="N4" s="139"/>
      <c r="O4" s="139"/>
    </row>
    <row r="5" spans="2:15" ht="60" customHeight="1" thickBot="1" x14ac:dyDescent="0.4">
      <c r="B5" s="118" t="s">
        <v>98</v>
      </c>
      <c r="C5" s="40" t="s">
        <v>110</v>
      </c>
      <c r="D5" s="41" t="s">
        <v>88</v>
      </c>
      <c r="E5" s="41" t="s">
        <v>88</v>
      </c>
      <c r="F5" s="41" t="s">
        <v>88</v>
      </c>
      <c r="G5" s="42" t="s">
        <v>89</v>
      </c>
      <c r="H5" s="43" t="s">
        <v>77</v>
      </c>
      <c r="J5" s="140" t="s">
        <v>88</v>
      </c>
      <c r="K5" s="140"/>
      <c r="L5" s="131" t="s">
        <v>99</v>
      </c>
      <c r="M5" s="131"/>
      <c r="N5" s="142"/>
      <c r="O5" s="142"/>
    </row>
    <row r="6" spans="2:15" ht="60" customHeight="1" thickBot="1" x14ac:dyDescent="0.4">
      <c r="B6" s="118"/>
      <c r="C6" s="40" t="s">
        <v>111</v>
      </c>
      <c r="D6" s="4" t="s">
        <v>88</v>
      </c>
      <c r="E6" s="4" t="s">
        <v>88</v>
      </c>
      <c r="F6" s="5" t="s">
        <v>89</v>
      </c>
      <c r="G6" s="6" t="s">
        <v>77</v>
      </c>
      <c r="H6" s="6" t="s">
        <v>77</v>
      </c>
      <c r="J6" s="141" t="s">
        <v>89</v>
      </c>
      <c r="K6" s="141"/>
      <c r="L6" s="131" t="s">
        <v>99</v>
      </c>
      <c r="M6" s="131"/>
      <c r="N6" s="132"/>
      <c r="O6" s="132"/>
    </row>
    <row r="7" spans="2:15" ht="60" customHeight="1" thickBot="1" x14ac:dyDescent="0.4">
      <c r="B7" s="118"/>
      <c r="C7" s="40" t="s">
        <v>112</v>
      </c>
      <c r="D7" s="5" t="s">
        <v>89</v>
      </c>
      <c r="E7" s="5" t="s">
        <v>89</v>
      </c>
      <c r="F7" s="6" t="s">
        <v>77</v>
      </c>
      <c r="G7" s="7" t="s">
        <v>90</v>
      </c>
      <c r="H7" s="7" t="s">
        <v>90</v>
      </c>
      <c r="J7" s="134" t="s">
        <v>77</v>
      </c>
      <c r="K7" s="134"/>
      <c r="L7" s="131" t="s">
        <v>66</v>
      </c>
      <c r="M7" s="131"/>
      <c r="N7" s="132"/>
      <c r="O7" s="132"/>
    </row>
    <row r="8" spans="2:15" ht="60" customHeight="1" thickBot="1" x14ac:dyDescent="0.4">
      <c r="B8" s="118"/>
      <c r="C8" s="40" t="s">
        <v>113</v>
      </c>
      <c r="D8" s="6" t="s">
        <v>77</v>
      </c>
      <c r="E8" s="6" t="s">
        <v>77</v>
      </c>
      <c r="F8" s="7" t="s">
        <v>90</v>
      </c>
      <c r="G8" s="7" t="s">
        <v>90</v>
      </c>
      <c r="H8" s="7" t="s">
        <v>90</v>
      </c>
      <c r="J8" s="133" t="s">
        <v>90</v>
      </c>
      <c r="K8" s="133"/>
      <c r="L8" s="131" t="s">
        <v>11</v>
      </c>
      <c r="M8" s="131"/>
      <c r="N8" s="132"/>
      <c r="O8" s="132"/>
    </row>
    <row r="9" spans="2:15" ht="30" customHeight="1" x14ac:dyDescent="0.35">
      <c r="B9" s="106" t="s">
        <v>73</v>
      </c>
      <c r="C9" s="107"/>
      <c r="D9" s="107"/>
      <c r="E9" s="107"/>
      <c r="F9" s="107"/>
      <c r="G9" s="107"/>
      <c r="H9" s="108"/>
      <c r="J9" s="39"/>
      <c r="K9" s="39"/>
      <c r="L9" s="39"/>
      <c r="M9" s="39"/>
      <c r="N9" s="39"/>
      <c r="O9" s="39"/>
    </row>
    <row r="10" spans="2:15" ht="30" customHeight="1" thickBot="1" x14ac:dyDescent="0.4">
      <c r="B10" s="109"/>
      <c r="C10" s="110"/>
      <c r="D10" s="110"/>
      <c r="E10" s="110"/>
      <c r="F10" s="110"/>
      <c r="G10" s="110"/>
      <c r="H10" s="111"/>
      <c r="I10" s="2"/>
    </row>
    <row r="11" spans="2:15" ht="42" customHeight="1" thickBot="1" x14ac:dyDescent="0.4">
      <c r="B11" s="121" t="s">
        <v>2</v>
      </c>
      <c r="C11" s="122"/>
      <c r="D11" s="112" t="s">
        <v>75</v>
      </c>
      <c r="E11" s="113"/>
      <c r="F11" s="113"/>
      <c r="G11" s="113"/>
      <c r="H11" s="114"/>
    </row>
    <row r="12" spans="2:15" ht="30" customHeight="1" thickBot="1" x14ac:dyDescent="0.4">
      <c r="B12" s="119" t="s">
        <v>1</v>
      </c>
      <c r="C12" s="120"/>
      <c r="D12" s="112" t="s">
        <v>100</v>
      </c>
      <c r="E12" s="113"/>
      <c r="F12" s="113"/>
      <c r="G12" s="113"/>
      <c r="H12" s="114"/>
    </row>
    <row r="13" spans="2:15" ht="30" customHeight="1" thickBot="1" x14ac:dyDescent="0.4">
      <c r="B13" s="119" t="s">
        <v>77</v>
      </c>
      <c r="C13" s="120"/>
      <c r="D13" s="112" t="s">
        <v>101</v>
      </c>
      <c r="E13" s="113"/>
      <c r="F13" s="113"/>
      <c r="G13" s="113"/>
      <c r="H13" s="114"/>
    </row>
    <row r="14" spans="2:15" ht="30" customHeight="1" thickBot="1" x14ac:dyDescent="0.4">
      <c r="B14" s="126" t="s">
        <v>78</v>
      </c>
      <c r="C14" s="127"/>
      <c r="D14" s="112" t="s">
        <v>102</v>
      </c>
      <c r="E14" s="113"/>
      <c r="F14" s="113"/>
      <c r="G14" s="113"/>
      <c r="H14" s="114"/>
    </row>
    <row r="15" spans="2:15" ht="30" customHeight="1" thickBot="1" x14ac:dyDescent="0.4">
      <c r="B15" s="128" t="s">
        <v>96</v>
      </c>
      <c r="C15" s="129"/>
      <c r="D15" s="129"/>
      <c r="E15" s="129"/>
      <c r="F15" s="129"/>
      <c r="G15" s="129"/>
      <c r="H15" s="130"/>
      <c r="I15" s="3"/>
    </row>
    <row r="16" spans="2:15" ht="30" customHeight="1" thickBot="1" x14ac:dyDescent="0.4">
      <c r="B16" s="121" t="s">
        <v>79</v>
      </c>
      <c r="C16" s="122"/>
      <c r="D16" s="123" t="s">
        <v>83</v>
      </c>
      <c r="E16" s="124"/>
      <c r="F16" s="124"/>
      <c r="G16" s="124"/>
      <c r="H16" s="125"/>
    </row>
    <row r="17" spans="2:8" ht="30" customHeight="1" thickBot="1" x14ac:dyDescent="0.4">
      <c r="B17" s="119" t="s">
        <v>0</v>
      </c>
      <c r="C17" s="120"/>
      <c r="D17" s="123" t="s">
        <v>84</v>
      </c>
      <c r="E17" s="124"/>
      <c r="F17" s="124"/>
      <c r="G17" s="124"/>
      <c r="H17" s="125"/>
    </row>
    <row r="18" spans="2:8" ht="30" customHeight="1" thickBot="1" x14ac:dyDescent="0.4">
      <c r="B18" s="119" t="s">
        <v>80</v>
      </c>
      <c r="C18" s="120"/>
      <c r="D18" s="123" t="s">
        <v>85</v>
      </c>
      <c r="E18" s="124"/>
      <c r="F18" s="124"/>
      <c r="G18" s="124"/>
      <c r="H18" s="125"/>
    </row>
    <row r="19" spans="2:8" ht="30" customHeight="1" thickBot="1" x14ac:dyDescent="0.4">
      <c r="B19" s="119" t="s">
        <v>81</v>
      </c>
      <c r="C19" s="120"/>
      <c r="D19" s="123" t="s">
        <v>86</v>
      </c>
      <c r="E19" s="124"/>
      <c r="F19" s="124"/>
      <c r="G19" s="124"/>
      <c r="H19" s="125"/>
    </row>
    <row r="20" spans="2:8" ht="30" customHeight="1" thickBot="1" x14ac:dyDescent="0.4">
      <c r="B20" s="119" t="s">
        <v>82</v>
      </c>
      <c r="C20" s="120"/>
      <c r="D20" s="123" t="s">
        <v>87</v>
      </c>
      <c r="E20" s="124"/>
      <c r="F20" s="124"/>
      <c r="G20" s="124"/>
      <c r="H20" s="125"/>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Teeples, Jarad D -FS</cp:lastModifiedBy>
  <cp:lastPrinted>2020-03-24T16:22:05Z</cp:lastPrinted>
  <dcterms:created xsi:type="dcterms:W3CDTF">2018-07-11T20:06:58Z</dcterms:created>
  <dcterms:modified xsi:type="dcterms:W3CDTF">2023-03-27T17:44:19Z</dcterms:modified>
</cp:coreProperties>
</file>