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8F98A117-DD41-40A1-9199-EB9C492098EC}"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<sst xmlns="http://schemas.openxmlformats.org/spreadsheetml/2006/main" count="301" uniqueCount="155">
  <si>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</si>
  <si>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</si>
  <si>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</si>
  <si>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</si>
  <si>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</si>
  <si>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</si>
  <si>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</si>
  <si>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</si>
  <si>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</si>
  <si>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</si>
  <si>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</si>
  <si>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</si>
  <si>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</si>
  <si>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</si>
  <si>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</si>
  <si>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</si>
  <si>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</si>
  <si>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</si>
  <si>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</si>
  <si>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</si>
  <si>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</si>
  <si>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</si>
  <si>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</si>
  <si>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</si>
  <si>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</si>
  <si>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</si>
  <si>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</si>
  <si>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</si>
  <si>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</si>
  <si>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</si>
  <si>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</si>
  <si>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</si>
  <si>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</si>
  <si>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</si>
  <si>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</si>
  <si>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</si>
  <si>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</si>
  <si>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</si>
  <si>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</si>
  <si>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</si>
  <si>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</si>
  <si>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</si>
  <si>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</si>
  <si>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</si>
  <si>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</si>
  <si>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</si>
  <si>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</si>
  <si>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</si>
  <si>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</si>
  <si>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</si>
  <si>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</si>
  <si>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</si>
  <si>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</si>
  <si>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</si>
  <si>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</si>
  <si>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</si>
  <si>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</si>
  <si>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</si>
  <si>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</si>
  <si>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</si>
  <si>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</si>
  <si>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</si>
  <si>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</si>
  <si>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</si>
  <si>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</si>
  <si>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</si>
  <si>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</si>
  <si>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</si>
  <si>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</si>
  <si>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</si>
  <si>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</si>
  <si>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</si>
  <si>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</si>
  <si>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</si>
  <si>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</si>
  <si>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</si>
  <si>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</si>
  <si>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</si>
  <si>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</si>
  <si>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</si>
  <si>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</si>
  <si>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</si>
  <si>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</si>
  <si>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</si>
  <si>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</si>
  <si>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</si>
  <si>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</si>
  <si>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</si>
  <si>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</si>
  <si>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</si>
  <si>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</si>
  <si>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</si>
  <si>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</si>
  <si>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</si>
  <si>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</si>
  <si>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</si>
  <si>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</si>
  <si>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</si>
  <si>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</si>
  <si>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</si>
  <si>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</si>
  <si>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</si>
  <si>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</si>
  <si>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</si>
  <si>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</si>
  <si>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</si>
  <si>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</si>
  <si>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</si>
  <si>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</si>
  <si>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</si>
  <si>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</si>
  <si>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</si>
  <si>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</si>
  <si>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</si>
  <si>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</si>
  <si>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</si>
  <si>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</si>
  <si>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</si>
  <si>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</si>
  <si>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 xml:space="preserve">Bryce Monroe/ Fire Management Specialist Prescribed Fire&amp;Fuels </t>
  </si>
  <si>
    <t>Movement of machine during service or maintenance</t>
  </si>
  <si>
    <t>Bobcat Seeder Operation</t>
  </si>
  <si>
    <t>Wear proper PPE ( hard hat, ear protection, gloves, and boots). Other protection may be required on some jobs; eye protection and respiratory protection. Training, Tailgate Safety Briefing. Leader Checks. Ensure the machine cannot be started or operated when service persons are under the machine.</t>
  </si>
  <si>
    <t>Slips and falls</t>
  </si>
  <si>
    <t xml:space="preserve">Wear proper PPE ( hard hat, ear protection, gloves, and boots). Other protection may be required on some jobs; eye protection and respiratory protection. Training, Tailgate Safety Briefing. Leader Checks. Ensure safe footing and hand holds.   Keep oil/fuel spills clean.  Wet boots or wet tracks increase hazard of slipping. </t>
  </si>
  <si>
    <t>Equipment failure</t>
  </si>
  <si>
    <t>Critical                                                   (Permanent partial disability, temporary total disability; moderate environmental damage; extensive damage to equipment)</t>
  </si>
  <si>
    <t>Wear proper PPE ( hard hat, ear protection, gloves, and boots). Other protection may be required on some jobs; eye protection and respiratory protection. Training, Tailgate Safety Briefing. Leader Checks. Visual inspection for cracks, loose bolts/nuts, hoses, etc.  Check fluid levels to avoid failures due to inadequate levels of fuel, oil, coolant, etc.  Inspect machine prior to use.  Inspections by qualified person repair, correct or report as necessary.</t>
  </si>
  <si>
    <t>Fire hazard in engine compartment</t>
  </si>
  <si>
    <t>Wear proper PPE ( hard hat, ear protection, gloves, and boots). Other protection may be required on some jobs; eye protection and respiratory protection. Training, Tailgate Safety Briefing. Leader Checks. Keep engine compartment clean, keep exhause system properly maintained (nuts, clamps, etc.).  
Ensure there are no fuel or oil leaks.  Wipe excess off engine or at tank spills.</t>
  </si>
  <si>
    <t>Other persons in area of the machine</t>
  </si>
  <si>
    <t>Wear proper PPE ( hard hat, ear protection, gloves, and boots). Other protection may be required on some jobs; eye protection and respiratory protection. Training, Tailgate Safety Briefing. Leader Checks. Look around and under the machine before starting or moving.  Do not allow passengers on the machine.</t>
  </si>
  <si>
    <t>Loose tracks</t>
  </si>
  <si>
    <t>Wear proper PPE ( hard hat, ear protection, gloves, and boots). Other protection may be required on some jobs; eye protection and respiratory protection. Training, Tailgate Safety Briefing. Leader Checks. Inspect tracks for proper adjustments during operations.  Inspect for wear of rollers, sprockets, grassers, etc.  repair, correct, and or replace.</t>
  </si>
  <si>
    <t>Slipping on terrain</t>
  </si>
  <si>
    <t xml:space="preserve">Wear proper PPE ( hard hat, ear protection, gloves, and boots). Other protection may be required on some jobs; eye protection and respiratory protection. Training, Tailgate Safety Briefing. Leader Checks. Know your work area, inspect work site for hazards before putting machine into operation.  Plan work to minimize hazards of terrain.  If machine breaks traction and slips, stay on machine and wear seat belt. </t>
  </si>
  <si>
    <t>Moving material</t>
  </si>
  <si>
    <t>Wear proper PPE ( hard hat, ear protection, gloves, and boots). Other protection may be required on some jobs; eye protection and respiratory protection. Training, Tailgate Safety Briefing. Leader Checks. When working at the top of embankments or in quarries, keep material in front or the blade at the push off point.  When pushing off banks work to you push slightly uphill at the material fall away point.  When working around embankments avoid undermining the bank.</t>
  </si>
  <si>
    <t>Rollover</t>
  </si>
  <si>
    <t>Wear proper PPE ( hard hat, ear protection, gloves, and boots). Other protection may be required on some jobs; eye protection and respiratory protection. Training, Tailgate Safety Briefing. Leader Checks. Operate machinery only when qualified for the job at hand.  When working side hills, cut work area as level as practical for the job.</t>
  </si>
  <si>
    <t>Wear proper PPE ( hard hat, ear protection, gloves, and boots). Other protection may be required on some jobs; eye protection and respiratory protection. Training, Tailgate Safety Briefing. Leader Checks. Stop the engine, lower all equipment, lock the brakes, and remove the ignition key before mounting &amp; dismounting from the tractor.</t>
  </si>
  <si>
    <t>Mounting &amp; Dismounting Seeder</t>
  </si>
  <si>
    <t>Entanglement</t>
  </si>
  <si>
    <t>Wear proper PPE ( hard hat, ear protection, gloves, and boots). Other protection may be required on some jobs; eye protection and respiratory protection. Training, Tailgate Safety Briefing. Leader Checks. Loose fitting clothing should not be worn, to avoid catching on various parts.</t>
  </si>
  <si>
    <t>Seeding operations</t>
  </si>
  <si>
    <t>Wear proper PPE ( hard hat, ear protection, gloves, and boots). Other protection may be required on some jobs; eye protection and respiratory protection. Training, Tailgate Safety Briefing. Leader Checks. Reduce speed when operating mounted equipment to avoid bouncing and momentary loss of steering control.</t>
  </si>
  <si>
    <t>Load Capacity</t>
  </si>
  <si>
    <t>Wear proper PPE ( hard hat, ear protection, gloves, and boots). Other protection may be required on some jobs; eye protection and respiratory protection. Training, Tailgate Safety Briefing. Leader Checks. Heavy loads can cause instability of the Equipment. Use extreme care during road travel. Slow down on turns and watch out for road hazards. Use only maximum load capacity (lbs.)</t>
  </si>
  <si>
    <t>Seeder Transportation</t>
  </si>
  <si>
    <t xml:space="preserve">Wear proper PPE ( hard hat, ear protection, gloves, and boots). Other protection may be required on some jobs; eye protection and respiratory protection. Training, Tailgate Safety Briefing. Leader Checks. Transport seeder during daylight hours to ensure all safety measures and equipment position have been attained.  </t>
  </si>
  <si>
    <t>Flying Debris/ Seed</t>
  </si>
  <si>
    <t>Wear proper PPE ( hard hat, ear protection, gloves, and boots). Other protection may be required on some jobs; eye protection and respiratory protection. Training, Tailgate Safety Briefing. Leader Checks. Never operate equipment when anyone is within 50 feet of seeder/spreader.</t>
  </si>
  <si>
    <t xml:space="preserve">Bobcat Seeder Operations </t>
  </si>
  <si>
    <t>Bobcat Seeder Operations</t>
  </si>
  <si>
    <t>4/15/2020 -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</si>
</sst>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NumberFormat="1" applyFont="1" applyBorder="1" applyAlignment="1" applyProtection="1">
      <alignment horizontal="center" vertical="center" wrapText="1"/>
    </xf>
    <xf numFmtId="0" fontId="32" fillId="0" borderId="5" xfId="0" applyNumberFormat="1"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92" t="s">
        <v>6</v>
      </c>
      <c r="B1" s="93"/>
      <c r="C1" s="93"/>
      <c r="D1" s="94"/>
      <c r="E1" s="80" t="s">
        <v>33</v>
      </c>
      <c r="F1" s="81"/>
      <c r="G1" s="82"/>
      <c r="H1" s="80" t="s">
        <v>5</v>
      </c>
      <c r="I1" s="81"/>
      <c r="J1" s="81"/>
      <c r="K1" s="82"/>
    </row>
    <row r="2" spans="1:11" ht="30" customHeight="1" thickBot="1" x14ac:dyDescent="0.3">
      <c r="A2" s="95"/>
      <c r="B2" s="96"/>
      <c r="C2" s="96"/>
      <c r="D2" s="97"/>
      <c r="E2" s="83" t="s">
        <v>153</v>
      </c>
      <c r="F2" s="84"/>
      <c r="G2" s="85"/>
      <c r="H2" s="86" t="s">
        <v>152</v>
      </c>
      <c r="I2" s="87"/>
      <c r="J2" s="87"/>
      <c r="K2" s="88"/>
    </row>
    <row r="3" spans="1:11" s="10" customFormat="1" ht="15" customHeight="1" x14ac:dyDescent="0.25">
      <c r="A3" s="80" t="s">
        <v>34</v>
      </c>
      <c r="B3" s="98"/>
      <c r="C3" s="98"/>
      <c r="D3" s="99"/>
      <c r="E3" s="80" t="s">
        <v>4</v>
      </c>
      <c r="F3" s="81"/>
      <c r="G3" s="82"/>
      <c r="H3" s="80" t="s">
        <v>3</v>
      </c>
      <c r="I3" s="81"/>
      <c r="J3" s="81"/>
      <c r="K3" s="82"/>
    </row>
    <row r="4" spans="1:11" ht="43.5" customHeight="1" thickBot="1" x14ac:dyDescent="0.35">
      <c r="A4" s="83" t="s">
        <v>152</v>
      </c>
      <c r="B4" s="100"/>
      <c r="C4" s="100"/>
      <c r="D4" s="101"/>
      <c r="E4" s="86" t="s">
        <v>119</v>
      </c>
      <c r="F4" s="87"/>
      <c r="G4" s="88"/>
      <c r="H4" s="89" t="s">
        <v>154</v>
      </c>
      <c r="I4" s="90"/>
      <c r="J4" s="90"/>
      <c r="K4" s="91"/>
    </row>
    <row r="5" spans="1:11" ht="16.5" customHeight="1" x14ac:dyDescent="0.25">
      <c r="A5" s="77" t="s">
        <v>104</v>
      </c>
      <c r="B5" s="78"/>
      <c r="C5" s="78"/>
      <c r="D5" s="78"/>
      <c r="E5" s="78"/>
      <c r="F5" s="78"/>
      <c r="G5" s="78"/>
      <c r="H5" s="78"/>
      <c r="I5" s="78"/>
      <c r="J5" s="78"/>
      <c r="K5" s="79"/>
    </row>
    <row r="6" spans="1:11" ht="69" customHeight="1" thickBot="1" x14ac:dyDescent="0.3">
      <c r="A6" s="71" t="s">
        <v>7</v>
      </c>
      <c r="B6" s="72"/>
      <c r="C6" s="72"/>
      <c r="D6" s="72"/>
      <c r="E6" s="72"/>
      <c r="F6" s="72"/>
      <c r="G6" s="72"/>
      <c r="H6" s="72"/>
      <c r="I6" s="72"/>
      <c r="J6" s="72"/>
      <c r="K6" s="73"/>
    </row>
    <row r="7" spans="1:11" s="11" customFormat="1" ht="30" customHeight="1" thickBot="1" x14ac:dyDescent="0.3">
      <c r="A7" s="102" t="s">
        <v>36</v>
      </c>
      <c r="B7" s="103"/>
      <c r="C7" s="103"/>
      <c r="D7" s="103"/>
      <c r="E7" s="104"/>
      <c r="F7" s="32" t="s">
        <v>37</v>
      </c>
      <c r="G7" s="74" t="s">
        <v>38</v>
      </c>
      <c r="H7" s="75"/>
      <c r="I7" s="75"/>
      <c r="J7" s="75"/>
      <c r="K7" s="76"/>
    </row>
    <row r="8" spans="1:11" s="12" customFormat="1" ht="45" customHeight="1" thickBot="1" x14ac:dyDescent="0.25">
      <c r="A8" s="28" t="s">
        <v>39</v>
      </c>
      <c r="B8" s="29" t="s">
        <v>40</v>
      </c>
      <c r="C8" s="30" t="s">
        <v>92</v>
      </c>
      <c r="D8" s="29" t="s">
        <v>93</v>
      </c>
      <c r="E8" s="30" t="s">
        <v>41</v>
      </c>
      <c r="F8" s="30" t="s">
        <v>42</v>
      </c>
      <c r="G8" s="30" t="s">
        <v>95</v>
      </c>
      <c r="H8" s="30" t="s">
        <v>94</v>
      </c>
      <c r="I8" s="29" t="s">
        <v>43</v>
      </c>
      <c r="J8" s="31" t="s">
        <v>44</v>
      </c>
      <c r="K8" s="28" t="s">
        <v>45</v>
      </c>
    </row>
    <row r="9" spans="1:11" s="69" customFormat="1" ht="66" customHeight="1" thickBot="1" x14ac:dyDescent="0.3">
      <c r="A9" s="60" t="s">
        <v>121</v>
      </c>
      <c r="B9" s="60" t="s">
        <v>120</v>
      </c>
      <c r="C9" s="61" t="s">
        <v>118</v>
      </c>
      <c r="D9" s="62" t="s">
        <v>82</v>
      </c>
      <c r="E9" s="63" t="str">
        <f>IFERROR(VLOOKUP(Table24757811135[[#This Row],[9. Severity/ Consequence]],'RA Charts'!$C$4:$H$8,MATCH(Table24757811135[[#This Row],[10. Hazard Probability]],'RA Charts'!$C$3:$H$3,0),FALSE),"")</f>
        <v>Low</v>
      </c>
      <c r="F9" s="64" t="s">
        <v>122</v>
      </c>
      <c r="G9" s="65" t="s">
        <v>118</v>
      </c>
      <c r="H9" s="66" t="s">
        <v>83</v>
      </c>
      <c r="I9" s="63" t="str">
        <f>IFERROR(VLOOKUP(Table24757811135[[#This Row],[13. Severity/ Consequences]],'RA Charts'!$C$4:$H$8,MATCH(Table24757811135[[#This Row],[14. Hazard Probability]],'RA Charts'!$C$3:$H$3,0),FALSE),"")</f>
        <v>Low</v>
      </c>
      <c r="J9" s="67" t="s">
        <v>74</v>
      </c>
      <c r="K9" s="68" t="s">
        <v>75</v>
      </c>
    </row>
    <row r="10" spans="1:11" s="9" customFormat="1" ht="75.75" customHeight="1" thickBot="1" x14ac:dyDescent="0.3">
      <c r="A10" s="19" t="s">
        <v>121</v>
      </c>
      <c r="B10" s="70" t="s">
        <v>123</v>
      </c>
      <c r="C10" s="53" t="s">
        <v>118</v>
      </c>
      <c r="D10" s="41" t="s">
        <v>0</v>
      </c>
      <c r="E10" s="15" t="str">
        <f>IFERROR(VLOOKUP(Table24757811135[[#This Row],[9. Severity/ Consequence]],'RA Charts'!$C$4:$H$8,MATCH(Table24757811135[[#This Row],[10. Hazard Probability]],'RA Charts'!$C$3:$H$3,0),FALSE),"")</f>
        <v>High</v>
      </c>
      <c r="F10" s="22" t="s">
        <v>124</v>
      </c>
      <c r="G10" s="53" t="s">
        <v>118</v>
      </c>
      <c r="H10" s="41" t="s">
        <v>81</v>
      </c>
      <c r="I10" s="15" t="str">
        <f>IFERROR(VLOOKUP(Table24757811135[[#This Row],[13. Severity/ Consequences]],'RA Charts'!$C$4:$H$8,MATCH(Table24757811135[[#This Row],[14. Hazard Probability]],'RA Charts'!$C$3:$H$3,0),FALSE),"")</f>
        <v>Moderate</v>
      </c>
      <c r="J10" s="33" t="s">
        <v>74</v>
      </c>
      <c r="K10" s="23" t="s">
        <v>75</v>
      </c>
    </row>
    <row r="11" spans="1:11" s="9" customFormat="1" ht="102" customHeight="1" thickBot="1" x14ac:dyDescent="0.3">
      <c r="A11" s="19" t="s">
        <v>121</v>
      </c>
      <c r="B11" s="70" t="s">
        <v>125</v>
      </c>
      <c r="C11" s="54" t="s">
        <v>126</v>
      </c>
      <c r="D11" s="41" t="s">
        <v>81</v>
      </c>
      <c r="E11" s="15" t="str">
        <f>IFERROR(VLOOKUP(Table24757811135[[#This Row],[9. Severity/ Consequence]],'RA Charts'!$C$4:$H$8,MATCH(Table24757811135[[#This Row],[10. Hazard Probability]],'RA Charts'!$C$3:$H$3,0),FALSE),"")</f>
        <v>High</v>
      </c>
      <c r="F11" s="22" t="s">
        <v>127</v>
      </c>
      <c r="G11" s="53" t="s">
        <v>126</v>
      </c>
      <c r="H11" s="41" t="s">
        <v>82</v>
      </c>
      <c r="I11" s="15" t="str">
        <f>IFERROR(VLOOKUP(Table24757811135[[#This Row],[13. Severity/ Consequences]],'RA Charts'!$C$4:$H$8,MATCH(Table24757811135[[#This Row],[14. Hazard Probability]],'RA Charts'!$C$3:$H$3,0),FALSE),"")</f>
        <v>Moderate</v>
      </c>
      <c r="J11" s="33" t="s">
        <v>74</v>
      </c>
      <c r="K11" s="23" t="s">
        <v>75</v>
      </c>
    </row>
    <row r="12" spans="1:11" s="9" customFormat="1" ht="86.25" customHeight="1" thickBot="1" x14ac:dyDescent="0.3">
      <c r="A12" s="19" t="s">
        <v>121</v>
      </c>
      <c r="B12" s="70" t="s">
        <v>128</v>
      </c>
      <c r="C12" s="53" t="s">
        <v>126</v>
      </c>
      <c r="D12" s="41" t="s">
        <v>81</v>
      </c>
      <c r="E12" s="15" t="str">
        <f>IFERROR(VLOOKUP(Table24757811135[[#This Row],[9. Severity/ Consequence]],'RA Charts'!$C$4:$H$8,MATCH(Table24757811135[[#This Row],[10. Hazard Probability]],'RA Charts'!$C$3:$H$3,0),FALSE),"")</f>
        <v>High</v>
      </c>
      <c r="F12" s="22" t="s">
        <v>129</v>
      </c>
      <c r="G12" s="53" t="s">
        <v>118</v>
      </c>
      <c r="H12" s="41" t="s">
        <v>83</v>
      </c>
      <c r="I12" s="15" t="str">
        <f>IFERROR(VLOOKUP(Table24757811135[[#This Row],[13. Severity/ Consequences]],'RA Charts'!$C$4:$H$8,MATCH(Table24757811135[[#This Row],[14. Hazard Probability]],'RA Charts'!$C$3:$H$3,0),FALSE),"")</f>
        <v>Low</v>
      </c>
      <c r="J12" s="33" t="s">
        <v>74</v>
      </c>
      <c r="K12" s="23" t="s">
        <v>75</v>
      </c>
    </row>
    <row r="13" spans="1:11" s="9" customFormat="1" ht="67.5" customHeight="1" thickBot="1" x14ac:dyDescent="0.3">
      <c r="A13" s="19" t="s">
        <v>121</v>
      </c>
      <c r="B13" s="70" t="s">
        <v>130</v>
      </c>
      <c r="C13" s="53" t="s">
        <v>126</v>
      </c>
      <c r="D13" s="41" t="s">
        <v>82</v>
      </c>
      <c r="E13" s="15" t="str">
        <f>IFERROR(VLOOKUP(Table24757811135[[#This Row],[9. Severity/ Consequence]],'RA Charts'!$C$4:$H$8,MATCH(Table24757811135[[#This Row],[10. Hazard Probability]],'RA Charts'!$C$3:$H$3,0),FALSE),"")</f>
        <v>Moderate</v>
      </c>
      <c r="F13" s="22" t="s">
        <v>131</v>
      </c>
      <c r="G13" s="53" t="s">
        <v>118</v>
      </c>
      <c r="H13" s="41" t="s">
        <v>83</v>
      </c>
      <c r="I13" s="15" t="str">
        <f>IFERROR(VLOOKUP(Table24757811135[[#This Row],[13. Severity/ Consequences]],'RA Charts'!$C$4:$H$8,MATCH(Table24757811135[[#This Row],[14. Hazard Probability]],'RA Charts'!$C$3:$H$3,0),FALSE),"")</f>
        <v>Low</v>
      </c>
      <c r="J13" s="33" t="s">
        <v>74</v>
      </c>
      <c r="K13" s="23" t="s">
        <v>75</v>
      </c>
    </row>
    <row r="14" spans="1:11" s="9" customFormat="1" ht="78.75" customHeight="1" thickBot="1" x14ac:dyDescent="0.3">
      <c r="A14" s="19" t="s">
        <v>121</v>
      </c>
      <c r="B14" s="70" t="s">
        <v>132</v>
      </c>
      <c r="C14" s="53" t="s">
        <v>118</v>
      </c>
      <c r="D14" s="41" t="s">
        <v>81</v>
      </c>
      <c r="E14" s="15" t="str">
        <f>IFERROR(VLOOKUP(Table24757811135[[#This Row],[9. Severity/ Consequence]],'RA Charts'!$C$4:$H$8,MATCH(Table24757811135[[#This Row],[10. Hazard Probability]],'RA Charts'!$C$3:$H$3,0),FALSE),"")</f>
        <v>Moderate</v>
      </c>
      <c r="F14" s="22" t="s">
        <v>133</v>
      </c>
      <c r="G14" s="53" t="s">
        <v>118</v>
      </c>
      <c r="H14" s="41" t="s">
        <v>82</v>
      </c>
      <c r="I14" s="15" t="str">
        <f>IFERROR(VLOOKUP(Table24757811135[[#This Row],[13. Severity/ Consequences]],'RA Charts'!$C$4:$H$8,MATCH(Table24757811135[[#This Row],[14. Hazard Probability]],'RA Charts'!$C$3:$H$3,0),FALSE),"")</f>
        <v>Low</v>
      </c>
      <c r="J14" s="33" t="s">
        <v>74</v>
      </c>
      <c r="K14" s="23" t="s">
        <v>75</v>
      </c>
    </row>
    <row r="15" spans="1:11" s="9" customFormat="1" ht="88.5" customHeight="1" thickBot="1" x14ac:dyDescent="0.3">
      <c r="A15" s="40" t="s">
        <v>121</v>
      </c>
      <c r="B15" s="70" t="s">
        <v>134</v>
      </c>
      <c r="C15" s="55" t="s">
        <v>126</v>
      </c>
      <c r="D15" s="41" t="s">
        <v>81</v>
      </c>
      <c r="E15" s="15" t="str">
        <f>IFERROR(VLOOKUP(Table24757811135[[#This Row],[9. Severity/ Consequence]],'RA Charts'!$C$4:$H$8,MATCH(Table24757811135[[#This Row],[10. Hazard Probability]],'RA Charts'!$C$3:$H$3,0),FALSE),"")</f>
        <v>High</v>
      </c>
      <c r="F15" s="22" t="s">
        <v>135</v>
      </c>
      <c r="G15" s="55" t="s">
        <v>118</v>
      </c>
      <c r="H15" s="41" t="s">
        <v>83</v>
      </c>
      <c r="I15" s="27" t="str">
        <f>IFERROR(VLOOKUP(Table24757811135[[#This Row],[13. Severity/ Consequences]],'RA Charts'!$C$4:$H$8,MATCH(Table24757811135[[#This Row],[14. Hazard Probability]],'RA Charts'!$C$3:$H$3,0),FALSE),"")</f>
        <v>Low</v>
      </c>
      <c r="J15" s="34" t="s">
        <v>74</v>
      </c>
      <c r="K15" s="23" t="s">
        <v>75</v>
      </c>
    </row>
    <row r="16" spans="1:11" s="9" customFormat="1" ht="101.25" customHeight="1" thickBot="1" x14ac:dyDescent="0.3">
      <c r="A16" s="40" t="s">
        <v>121</v>
      </c>
      <c r="B16" s="70" t="s">
        <v>136</v>
      </c>
      <c r="C16" s="55" t="s">
        <v>118</v>
      </c>
      <c r="D16" s="41" t="s">
        <v>81</v>
      </c>
      <c r="E16" s="15" t="str">
        <f>IFERROR(VLOOKUP(Table24757811135[[#This Row],[9. Severity/ Consequence]],'RA Charts'!$C$4:$H$8,MATCH(Table24757811135[[#This Row],[10. Hazard Probability]],'RA Charts'!$C$3:$H$3,0),FALSE),"")</f>
        <v>Moderate</v>
      </c>
      <c r="F16" s="22" t="s">
        <v>137</v>
      </c>
      <c r="G16" s="55" t="s">
        <v>118</v>
      </c>
      <c r="H16" s="41" t="s">
        <v>82</v>
      </c>
      <c r="I16" s="27" t="str">
        <f>IFERROR(VLOOKUP(Table24757811135[[#This Row],[13. Severity/ Consequences]],'RA Charts'!$C$4:$H$8,MATCH(Table24757811135[[#This Row],[14. Hazard Probability]],'RA Charts'!$C$3:$H$3,0),FALSE),"")</f>
        <v>Low</v>
      </c>
      <c r="J16" s="34" t="s">
        <v>74</v>
      </c>
      <c r="K16" s="23" t="s">
        <v>75</v>
      </c>
    </row>
    <row r="17" spans="1:11" s="9" customFormat="1" ht="75.75" customHeight="1" thickBot="1" x14ac:dyDescent="0.3">
      <c r="A17" s="40" t="s">
        <v>121</v>
      </c>
      <c r="B17" s="70" t="s">
        <v>138</v>
      </c>
      <c r="C17" s="55" t="s">
        <v>126</v>
      </c>
      <c r="D17" s="41" t="s">
        <v>82</v>
      </c>
      <c r="E17" s="15" t="str">
        <f>IFERROR(VLOOKUP(Table24757811135[[#This Row],[9. Severity/ Consequence]],'RA Charts'!$C$4:$H$8,MATCH(Table24757811135[[#This Row],[10. Hazard Probability]],'RA Charts'!$C$3:$H$3,0),FALSE),"")</f>
        <v>Moderate</v>
      </c>
      <c r="F17" s="22" t="s">
        <v>139</v>
      </c>
      <c r="G17" s="55" t="s">
        <v>126</v>
      </c>
      <c r="H17" s="41" t="s">
        <v>83</v>
      </c>
      <c r="I17" s="27" t="str">
        <f>IFERROR(VLOOKUP(Table24757811135[[#This Row],[13. Severity/ Consequences]],'RA Charts'!$C$4:$H$8,MATCH(Table24757811135[[#This Row],[14. Hazard Probability]],'RA Charts'!$C$3:$H$3,0),FALSE),"")</f>
        <v>Moderate</v>
      </c>
      <c r="J17" s="34" t="s">
        <v>74</v>
      </c>
      <c r="K17" s="23" t="s">
        <v>75</v>
      </c>
    </row>
    <row r="18" spans="1:11" s="9" customFormat="1" ht="78" customHeight="1" thickBot="1" x14ac:dyDescent="0.3">
      <c r="A18" s="40" t="s">
        <v>121</v>
      </c>
      <c r="B18" s="70" t="s">
        <v>141</v>
      </c>
      <c r="C18" s="55" t="s">
        <v>118</v>
      </c>
      <c r="D18" s="41" t="s">
        <v>82</v>
      </c>
      <c r="E18" s="15" t="str">
        <f>IFERROR(VLOOKUP(Table24757811135[[#This Row],[9. Severity/ Consequence]],'RA Charts'!$C$4:$H$8,MATCH(Table24757811135[[#This Row],[10. Hazard Probability]],'RA Charts'!$C$3:$H$3,0),FALSE),"")</f>
        <v>Low</v>
      </c>
      <c r="F18" s="22" t="s">
        <v>140</v>
      </c>
      <c r="G18" s="55" t="s">
        <v>118</v>
      </c>
      <c r="H18" s="41" t="s">
        <v>83</v>
      </c>
      <c r="I18" s="27" t="str">
        <f>IFERROR(VLOOKUP(Table24757811135[[#This Row],[13. Severity/ Consequences]],'RA Charts'!$C$4:$H$8,MATCH(Table24757811135[[#This Row],[14. Hazard Probability]],'RA Charts'!$C$3:$H$3,0),FALSE),"")</f>
        <v>Low</v>
      </c>
      <c r="J18" s="34" t="s">
        <v>74</v>
      </c>
      <c r="K18" s="23" t="s">
        <v>75</v>
      </c>
    </row>
    <row r="19" spans="1:11" s="9" customFormat="1" ht="70.5" customHeight="1" thickBot="1" x14ac:dyDescent="0.3">
      <c r="A19" s="40" t="s">
        <v>121</v>
      </c>
      <c r="B19" s="70" t="s">
        <v>142</v>
      </c>
      <c r="C19" s="55" t="s">
        <v>126</v>
      </c>
      <c r="D19" s="41" t="s">
        <v>82</v>
      </c>
      <c r="E19" s="15" t="str">
        <f>IFERROR(VLOOKUP(Table24757811135[[#This Row],[9. Severity/ Consequence]],'RA Charts'!$C$4:$H$8,MATCH(Table24757811135[[#This Row],[10. Hazard Probability]],'RA Charts'!$C$3:$H$3,0),FALSE),"")</f>
        <v>Moderate</v>
      </c>
      <c r="F19" s="22" t="s">
        <v>143</v>
      </c>
      <c r="G19" s="55" t="s">
        <v>126</v>
      </c>
      <c r="H19" s="41" t="s">
        <v>83</v>
      </c>
      <c r="I19" s="27" t="str">
        <f>IFERROR(VLOOKUP(Table24757811135[[#This Row],[13. Severity/ Consequences]],'RA Charts'!$C$4:$H$8,MATCH(Table24757811135[[#This Row],[14. Hazard Probability]],'RA Charts'!$C$3:$H$3,0),FALSE),"")</f>
        <v>Moderate</v>
      </c>
      <c r="J19" s="34" t="s">
        <v>74</v>
      </c>
      <c r="K19" s="23" t="s">
        <v>75</v>
      </c>
    </row>
    <row r="20" spans="1:11" s="9" customFormat="1" ht="78.75" customHeight="1" thickBot="1" x14ac:dyDescent="0.3">
      <c r="A20" s="40" t="s">
        <v>121</v>
      </c>
      <c r="B20" s="70" t="s">
        <v>144</v>
      </c>
      <c r="C20" s="55" t="s">
        <v>118</v>
      </c>
      <c r="D20" s="41" t="s">
        <v>81</v>
      </c>
      <c r="E20" s="15" t="str">
        <f>IFERROR(VLOOKUP(Table24757811135[[#This Row],[9. Severity/ Consequence]],'RA Charts'!$C$4:$H$8,MATCH(Table24757811135[[#This Row],[10. Hazard Probability]],'RA Charts'!$C$3:$H$3,0),FALSE),"")</f>
        <v>Moderate</v>
      </c>
      <c r="F20" s="22" t="s">
        <v>145</v>
      </c>
      <c r="G20" s="55" t="s">
        <v>118</v>
      </c>
      <c r="H20" s="41" t="s">
        <v>82</v>
      </c>
      <c r="I20" s="27" t="str">
        <f>IFERROR(VLOOKUP(Table24757811135[[#This Row],[13. Severity/ Consequences]],'RA Charts'!$C$4:$H$8,MATCH(Table24757811135[[#This Row],[14. Hazard Probability]],'RA Charts'!$C$3:$H$3,0),FALSE),"")</f>
        <v>Low</v>
      </c>
      <c r="J20" s="34" t="s">
        <v>74</v>
      </c>
      <c r="K20" s="23" t="s">
        <v>75</v>
      </c>
    </row>
    <row r="21" spans="1:11" s="9" customFormat="1" ht="90" customHeight="1" thickBot="1" x14ac:dyDescent="0.3">
      <c r="A21" s="40" t="s">
        <v>121</v>
      </c>
      <c r="B21" s="70" t="s">
        <v>146</v>
      </c>
      <c r="C21" s="55" t="s">
        <v>118</v>
      </c>
      <c r="D21" s="41" t="s">
        <v>81</v>
      </c>
      <c r="E21" s="15" t="str">
        <f>IFERROR(VLOOKUP(Table24757811135[[#This Row],[9. Severity/ Consequence]],'RA Charts'!$C$4:$H$8,MATCH(Table24757811135[[#This Row],[10. Hazard Probability]],'RA Charts'!$C$3:$H$3,0),FALSE),"")</f>
        <v>Moderate</v>
      </c>
      <c r="F21" s="22" t="s">
        <v>147</v>
      </c>
      <c r="G21" s="55" t="s">
        <v>118</v>
      </c>
      <c r="H21" s="41" t="s">
        <v>83</v>
      </c>
      <c r="I21" s="27" t="str">
        <f>IFERROR(VLOOKUP(Table24757811135[[#This Row],[13. Severity/ Consequences]],'RA Charts'!$C$4:$H$8,MATCH(Table24757811135[[#This Row],[14. Hazard Probability]],'RA Charts'!$C$3:$H$3,0),FALSE),"")</f>
        <v>Low</v>
      </c>
      <c r="J21" s="34" t="s">
        <v>74</v>
      </c>
      <c r="K21" s="23" t="s">
        <v>75</v>
      </c>
    </row>
    <row r="22" spans="1:11" s="9" customFormat="1" ht="78" customHeight="1" thickBot="1" x14ac:dyDescent="0.3">
      <c r="A22" s="40" t="s">
        <v>121</v>
      </c>
      <c r="B22" s="70" t="s">
        <v>148</v>
      </c>
      <c r="C22" s="55" t="s">
        <v>118</v>
      </c>
      <c r="D22" s="41" t="s">
        <v>82</v>
      </c>
      <c r="E22" s="15" t="str">
        <f>IFERROR(VLOOKUP(Table24757811135[[#This Row],[9. Severity/ Consequence]],'RA Charts'!$C$4:$H$8,MATCH(Table24757811135[[#This Row],[10. Hazard Probability]],'RA Charts'!$C$3:$H$3,0),FALSE),"")</f>
        <v>Low</v>
      </c>
      <c r="F22" s="22" t="s">
        <v>149</v>
      </c>
      <c r="G22" s="55" t="s">
        <v>118</v>
      </c>
      <c r="H22" s="41" t="s">
        <v>83</v>
      </c>
      <c r="I22" s="27" t="str">
        <f>IFERROR(VLOOKUP(Table24757811135[[#This Row],[13. Severity/ Consequences]],'RA Charts'!$C$4:$H$8,MATCH(Table24757811135[[#This Row],[14. Hazard Probability]],'RA Charts'!$C$3:$H$3,0),FALSE),"")</f>
        <v>Low</v>
      </c>
      <c r="J22" s="34" t="s">
        <v>74</v>
      </c>
      <c r="K22" s="23" t="s">
        <v>75</v>
      </c>
    </row>
    <row r="23" spans="1:11" s="9" customFormat="1" ht="66" customHeight="1" thickBot="1" x14ac:dyDescent="0.3">
      <c r="A23" s="40" t="s">
        <v>121</v>
      </c>
      <c r="B23" s="70" t="s">
        <v>150</v>
      </c>
      <c r="C23" s="55" t="s">
        <v>118</v>
      </c>
      <c r="D23" s="41" t="s">
        <v>81</v>
      </c>
      <c r="E23" s="15" t="str">
        <f>IFERROR(VLOOKUP(Table24757811135[[#This Row],[9. Severity/ Consequence]],'RA Charts'!$C$4:$H$8,MATCH(Table24757811135[[#This Row],[10. Hazard Probability]],'RA Charts'!$C$3:$H$3,0),FALSE),"")</f>
        <v>Moderate</v>
      </c>
      <c r="F23" s="22" t="s">
        <v>151</v>
      </c>
      <c r="G23" s="55" t="s">
        <v>118</v>
      </c>
      <c r="H23" s="41" t="s">
        <v>83</v>
      </c>
      <c r="I23" s="27" t="str">
        <f>IFERROR(VLOOKUP(Table24757811135[[#This Row],[13. Severity/ Consequences]],'RA Charts'!$C$4:$H$8,MATCH(Table24757811135[[#This Row],[14. Hazard Probability]],'RA Charts'!$C$3:$H$3,0),FALSE),"")</f>
        <v>Low</v>
      </c>
      <c r="J23" s="34" t="s">
        <v>74</v>
      </c>
      <c r="K23" s="23" t="s">
        <v>75</v>
      </c>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98</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96</v>
      </c>
    </row>
    <row r="22" spans="1:3" x14ac:dyDescent="0.25">
      <c r="A22" s="17" t="s">
        <v>27</v>
      </c>
      <c r="B22" s="16" t="s">
        <v>51</v>
      </c>
    </row>
    <row r="26" spans="1:3" x14ac:dyDescent="0.25">
      <c r="A26" s="20" t="s">
        <v>115</v>
      </c>
    </row>
    <row r="27" spans="1:3" ht="30" x14ac:dyDescent="0.25">
      <c r="A27" s="17" t="s">
        <v>2</v>
      </c>
      <c r="B27" s="16" t="s">
        <v>76</v>
      </c>
    </row>
    <row r="28" spans="1:3" ht="30" x14ac:dyDescent="0.25">
      <c r="A28" s="17" t="s">
        <v>1</v>
      </c>
      <c r="B28" s="16" t="s">
        <v>101</v>
      </c>
    </row>
    <row r="29" spans="1:3" x14ac:dyDescent="0.25">
      <c r="A29" s="17" t="s">
        <v>78</v>
      </c>
      <c r="B29" t="s">
        <v>116</v>
      </c>
    </row>
    <row r="30" spans="1:3" x14ac:dyDescent="0.25">
      <c r="A30" s="17" t="s">
        <v>79</v>
      </c>
      <c r="B30" s="16" t="s">
        <v>103</v>
      </c>
    </row>
    <row r="32" spans="1:3" x14ac:dyDescent="0.25">
      <c r="A32" s="20" t="s">
        <v>32</v>
      </c>
    </row>
    <row r="33" spans="1:2" x14ac:dyDescent="0.25">
      <c r="A33" s="17" t="s">
        <v>80</v>
      </c>
      <c r="B33" s="57" t="s">
        <v>84</v>
      </c>
    </row>
    <row r="34" spans="1:2" x14ac:dyDescent="0.25">
      <c r="A34" s="17" t="s">
        <v>0</v>
      </c>
      <c r="B34" s="57" t="s">
        <v>85</v>
      </c>
    </row>
    <row r="35" spans="1:2" x14ac:dyDescent="0.25">
      <c r="A35" s="17" t="s">
        <v>81</v>
      </c>
      <c r="B35" s="57" t="s">
        <v>86</v>
      </c>
    </row>
    <row r="36" spans="1:2" x14ac:dyDescent="0.25">
      <c r="A36" s="17" t="s">
        <v>82</v>
      </c>
      <c r="B36" s="57" t="s">
        <v>87</v>
      </c>
    </row>
    <row r="37" spans="1:2" x14ac:dyDescent="0.25">
      <c r="A37" s="17" t="s">
        <v>83</v>
      </c>
      <c r="B37" s="57" t="s">
        <v>88</v>
      </c>
    </row>
    <row r="39" spans="1:2" x14ac:dyDescent="0.25">
      <c r="A39" s="20" t="s">
        <v>117</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77</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42" t="s">
        <v>8</v>
      </c>
      <c r="C2" s="143"/>
      <c r="D2" s="133" t="s">
        <v>110</v>
      </c>
      <c r="E2" s="134"/>
      <c r="F2" s="134"/>
      <c r="G2" s="134"/>
      <c r="H2" s="135"/>
      <c r="J2" s="105" t="s">
        <v>10</v>
      </c>
      <c r="K2" s="106"/>
      <c r="L2" s="106"/>
      <c r="M2" s="106"/>
      <c r="N2" s="58"/>
      <c r="O2" s="58"/>
    </row>
    <row r="3" spans="2:15" ht="21.75" customHeight="1" thickBot="1" x14ac:dyDescent="0.3">
      <c r="B3" s="142"/>
      <c r="C3" s="144"/>
      <c r="D3" s="50" t="s">
        <v>80</v>
      </c>
      <c r="E3" s="50" t="s">
        <v>0</v>
      </c>
      <c r="F3" s="51" t="s">
        <v>81</v>
      </c>
      <c r="G3" s="51" t="s">
        <v>82</v>
      </c>
      <c r="H3" s="52" t="s">
        <v>83</v>
      </c>
      <c r="J3" s="107"/>
      <c r="K3" s="107"/>
      <c r="L3" s="107"/>
      <c r="M3" s="107"/>
      <c r="N3" s="59"/>
      <c r="O3" s="59"/>
    </row>
    <row r="4" spans="2:15" ht="27.75" customHeight="1" thickBot="1" x14ac:dyDescent="0.3">
      <c r="B4" s="143"/>
      <c r="C4" s="144"/>
      <c r="D4" s="47" t="s">
        <v>105</v>
      </c>
      <c r="E4" s="47" t="s">
        <v>106</v>
      </c>
      <c r="F4" s="48" t="s">
        <v>107</v>
      </c>
      <c r="G4" s="49" t="s">
        <v>108</v>
      </c>
      <c r="H4" s="49" t="s">
        <v>109</v>
      </c>
      <c r="J4" s="114" t="s">
        <v>9</v>
      </c>
      <c r="K4" s="114"/>
      <c r="L4" s="108" t="s">
        <v>67</v>
      </c>
      <c r="M4" s="108"/>
      <c r="N4" s="109"/>
      <c r="O4" s="109"/>
    </row>
    <row r="5" spans="2:15" ht="60" customHeight="1" thickBot="1" x14ac:dyDescent="0.3">
      <c r="B5" s="145" t="s">
        <v>99</v>
      </c>
      <c r="C5" s="43" t="s">
        <v>111</v>
      </c>
      <c r="D5" s="44" t="s">
        <v>89</v>
      </c>
      <c r="E5" s="44" t="s">
        <v>89</v>
      </c>
      <c r="F5" s="44" t="s">
        <v>89</v>
      </c>
      <c r="G5" s="45" t="s">
        <v>90</v>
      </c>
      <c r="H5" s="46" t="s">
        <v>78</v>
      </c>
      <c r="J5" s="110" t="s">
        <v>89</v>
      </c>
      <c r="K5" s="110"/>
      <c r="L5" s="115" t="s">
        <v>100</v>
      </c>
      <c r="M5" s="115"/>
      <c r="N5" s="112"/>
      <c r="O5" s="112"/>
    </row>
    <row r="6" spans="2:15" ht="60" customHeight="1" thickBot="1" x14ac:dyDescent="0.3">
      <c r="B6" s="145"/>
      <c r="C6" s="43" t="s">
        <v>112</v>
      </c>
      <c r="D6" s="4" t="s">
        <v>89</v>
      </c>
      <c r="E6" s="4" t="s">
        <v>89</v>
      </c>
      <c r="F6" s="5" t="s">
        <v>90</v>
      </c>
      <c r="G6" s="6" t="s">
        <v>78</v>
      </c>
      <c r="H6" s="6" t="s">
        <v>78</v>
      </c>
      <c r="J6" s="111" t="s">
        <v>90</v>
      </c>
      <c r="K6" s="111"/>
      <c r="L6" s="115" t="s">
        <v>100</v>
      </c>
      <c r="M6" s="115"/>
      <c r="N6" s="113"/>
      <c r="O6" s="113"/>
    </row>
    <row r="7" spans="2:15" ht="60" customHeight="1" thickBot="1" x14ac:dyDescent="0.3">
      <c r="B7" s="145"/>
      <c r="C7" s="43" t="s">
        <v>113</v>
      </c>
      <c r="D7" s="5" t="s">
        <v>90</v>
      </c>
      <c r="E7" s="5" t="s">
        <v>90</v>
      </c>
      <c r="F7" s="6" t="s">
        <v>78</v>
      </c>
      <c r="G7" s="7" t="s">
        <v>91</v>
      </c>
      <c r="H7" s="7" t="s">
        <v>91</v>
      </c>
      <c r="J7" s="117" t="s">
        <v>78</v>
      </c>
      <c r="K7" s="117"/>
      <c r="L7" s="115" t="s">
        <v>66</v>
      </c>
      <c r="M7" s="115"/>
      <c r="N7" s="113"/>
      <c r="O7" s="113"/>
    </row>
    <row r="8" spans="2:15" ht="60" customHeight="1" thickBot="1" x14ac:dyDescent="0.3">
      <c r="B8" s="145"/>
      <c r="C8" s="43" t="s">
        <v>114</v>
      </c>
      <c r="D8" s="6" t="s">
        <v>78</v>
      </c>
      <c r="E8" s="6" t="s">
        <v>78</v>
      </c>
      <c r="F8" s="7" t="s">
        <v>91</v>
      </c>
      <c r="G8" s="7" t="s">
        <v>91</v>
      </c>
      <c r="H8" s="7" t="s">
        <v>91</v>
      </c>
      <c r="J8" s="116" t="s">
        <v>91</v>
      </c>
      <c r="K8" s="116"/>
      <c r="L8" s="115" t="s">
        <v>11</v>
      </c>
      <c r="M8" s="115"/>
      <c r="N8" s="113"/>
      <c r="O8" s="113"/>
    </row>
    <row r="9" spans="2:15" ht="30" customHeight="1" x14ac:dyDescent="0.25">
      <c r="B9" s="136" t="s">
        <v>73</v>
      </c>
      <c r="C9" s="137"/>
      <c r="D9" s="137"/>
      <c r="E9" s="137"/>
      <c r="F9" s="137"/>
      <c r="G9" s="137"/>
      <c r="H9" s="138"/>
      <c r="J9" s="42"/>
      <c r="K9" s="42"/>
      <c r="L9" s="42"/>
      <c r="M9" s="42"/>
      <c r="N9" s="42"/>
      <c r="O9" s="42"/>
    </row>
    <row r="10" spans="2:15" ht="30" customHeight="1" thickBot="1" x14ac:dyDescent="0.3">
      <c r="B10" s="139"/>
      <c r="C10" s="140"/>
      <c r="D10" s="140"/>
      <c r="E10" s="140"/>
      <c r="F10" s="140"/>
      <c r="G10" s="140"/>
      <c r="H10" s="141"/>
      <c r="I10" s="2"/>
      <c r="J10" s="14"/>
      <c r="K10" s="14"/>
      <c r="L10" s="14"/>
      <c r="M10" s="14"/>
      <c r="N10" s="14"/>
      <c r="O10" s="14"/>
    </row>
    <row r="11" spans="2:15" ht="42" customHeight="1" thickBot="1" x14ac:dyDescent="0.3">
      <c r="B11" s="125" t="s">
        <v>2</v>
      </c>
      <c r="C11" s="126"/>
      <c r="D11" s="127" t="s">
        <v>76</v>
      </c>
      <c r="E11" s="128"/>
      <c r="F11" s="128"/>
      <c r="G11" s="128"/>
      <c r="H11" s="129"/>
    </row>
    <row r="12" spans="2:15" ht="30" customHeight="1" thickBot="1" x14ac:dyDescent="0.3">
      <c r="B12" s="118" t="s">
        <v>1</v>
      </c>
      <c r="C12" s="119"/>
      <c r="D12" s="127" t="s">
        <v>101</v>
      </c>
      <c r="E12" s="128"/>
      <c r="F12" s="128"/>
      <c r="G12" s="128"/>
      <c r="H12" s="129"/>
    </row>
    <row r="13" spans="2:15" ht="30" customHeight="1" thickBot="1" x14ac:dyDescent="0.3">
      <c r="B13" s="118" t="s">
        <v>78</v>
      </c>
      <c r="C13" s="119"/>
      <c r="D13" s="127" t="s">
        <v>102</v>
      </c>
      <c r="E13" s="128"/>
      <c r="F13" s="128"/>
      <c r="G13" s="128"/>
      <c r="H13" s="129"/>
    </row>
    <row r="14" spans="2:15" ht="30" customHeight="1" thickBot="1" x14ac:dyDescent="0.3">
      <c r="B14" s="123" t="s">
        <v>79</v>
      </c>
      <c r="C14" s="124"/>
      <c r="D14" s="127" t="s">
        <v>103</v>
      </c>
      <c r="E14" s="128"/>
      <c r="F14" s="128"/>
      <c r="G14" s="128"/>
      <c r="H14" s="129"/>
    </row>
    <row r="15" spans="2:15" ht="30" customHeight="1" thickBot="1" x14ac:dyDescent="0.3">
      <c r="B15" s="130" t="s">
        <v>97</v>
      </c>
      <c r="C15" s="131"/>
      <c r="D15" s="131"/>
      <c r="E15" s="131"/>
      <c r="F15" s="131"/>
      <c r="G15" s="131"/>
      <c r="H15" s="132"/>
      <c r="I15" s="3"/>
    </row>
    <row r="16" spans="2:15" ht="30" customHeight="1" thickBot="1" x14ac:dyDescent="0.3">
      <c r="B16" s="125" t="s">
        <v>80</v>
      </c>
      <c r="C16" s="126"/>
      <c r="D16" s="120" t="s">
        <v>84</v>
      </c>
      <c r="E16" s="121"/>
      <c r="F16" s="121"/>
      <c r="G16" s="121"/>
      <c r="H16" s="122"/>
    </row>
    <row r="17" spans="2:8" ht="30" customHeight="1" thickBot="1" x14ac:dyDescent="0.3">
      <c r="B17" s="118" t="s">
        <v>0</v>
      </c>
      <c r="C17" s="119"/>
      <c r="D17" s="120" t="s">
        <v>85</v>
      </c>
      <c r="E17" s="121"/>
      <c r="F17" s="121"/>
      <c r="G17" s="121"/>
      <c r="H17" s="122"/>
    </row>
    <row r="18" spans="2:8" ht="30" customHeight="1" thickBot="1" x14ac:dyDescent="0.3">
      <c r="B18" s="118" t="s">
        <v>81</v>
      </c>
      <c r="C18" s="119"/>
      <c r="D18" s="120" t="s">
        <v>86</v>
      </c>
      <c r="E18" s="121"/>
      <c r="F18" s="121"/>
      <c r="G18" s="121"/>
      <c r="H18" s="122"/>
    </row>
    <row r="19" spans="2:8" ht="30" customHeight="1" thickBot="1" x14ac:dyDescent="0.3">
      <c r="B19" s="118" t="s">
        <v>82</v>
      </c>
      <c r="C19" s="119"/>
      <c r="D19" s="120" t="s">
        <v>87</v>
      </c>
      <c r="E19" s="121"/>
      <c r="F19" s="121"/>
      <c r="G19" s="121"/>
      <c r="H19" s="122"/>
    </row>
    <row r="20" spans="2:8" ht="30" customHeight="1" thickBot="1" x14ac:dyDescent="0.3">
      <c r="B20" s="118" t="s">
        <v>83</v>
      </c>
      <c r="C20" s="119"/>
      <c r="D20" s="120" t="s">
        <v>88</v>
      </c>
      <c r="E20" s="121"/>
      <c r="F20" s="121"/>
      <c r="G20" s="121"/>
      <c r="H20" s="122"/>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2023-01-26T19:52:21Z</dcterms:modified>
</cp:coreProperties>
</file>