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sivie\Desktop\FIF Risk Assessments\"/>
    </mc:Choice>
  </mc:AlternateContent>
  <xr:revisionPtr revIDLastSave="0" documentId="8_{08E6F2E5-0A72-41B7-A974-92BE592C9355}"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<sst xmlns="http://schemas.openxmlformats.org/spreadsheetml/2006/main" count="300" uniqueCount="154">
  <si>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</si>
  <si>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</si>
  <si>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</si>
  <si>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</si>
  <si>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</si>
  <si>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</si>
  <si>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</si>
  <si>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</si>
  <si>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</si>
  <si>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</si>
  <si>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</si>
  <si>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</si>
  <si>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</si>
  <si>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</si>
  <si>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</si>
  <si>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</si>
  <si>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</si>
  <si>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</si>
  <si>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</si>
  <si>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</si>
  <si>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</si>
  <si>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</si>
  <si>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</si>
  <si>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</si>
  <si>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</si>
  <si>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</si>
  <si>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</si>
  <si>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</si>
  <si>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</si>
  <si>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</si>
  <si>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</si>
  <si>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</si>
  <si>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</si>
  <si>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</si>
  <si>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</si>
  <si>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</si>
  <si>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</si>
  <si>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</si>
  <si>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</si>
  <si>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</si>
  <si>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</si>
  <si>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</si>
  <si>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</si>
  <si>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</si>
  <si>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</si>
  <si>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</si>
  <si>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</si>
  <si>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</si>
  <si>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</si>
  <si>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</si>
  <si>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</si>
  <si>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</si>
  <si>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</si>
  <si>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</si>
  <si>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</si>
  <si>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</si>
  <si>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</si>
  <si>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</si>
  <si>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</si>
  <si>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</si>
  <si>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</si>
  <si>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</si>
  <si>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</si>
  <si>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</si>
  <si>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</si>
  <si>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</si>
  <si>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</si>
  <si>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</si>
  <si>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</si>
  <si>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</si>
  <si>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</si>
  <si>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</si>
  <si>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</si>
  <si>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</si>
  <si>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</si>
  <si>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</si>
  <si>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</si>
  <si>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</si>
  <si>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</si>
  <si>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</si>
  <si>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</si>
  <si>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</si>
  <si>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</si>
  <si>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</si>
  <si>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</si>
  <si>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</si>
  <si>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</si>
  <si>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</si>
  <si>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</si>
  <si>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</si>
  <si>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</si>
  <si>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</si>
  <si>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</si>
  <si>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</si>
  <si>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</si>
  <si>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</si>
  <si>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</si>
  <si>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</si>
  <si>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</si>
  <si>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</si>
  <si>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</si>
  <si>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</si>
  <si>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</si>
  <si>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</si>
  <si>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</si>
  <si>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</si>
  <si>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</si>
  <si>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</si>
  <si>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</si>
  <si>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</si>
  <si>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</si>
  <si>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</si>
  <si>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</si>
  <si>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</si>
  <si>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</si>
  <si>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</si>
  <si>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</si>
  <si>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</si>
  <si>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</si>
  <si>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Bobcat Posthole Digger</t>
  </si>
  <si>
    <t xml:space="preserve">Wear proper PPE ( hard hat, ear protection, gloves, and boots). Other protection may be required on some jobs; eye protection and respiratory protection. Training, Tailgate Safety Briefing. Leader Checks. Ensure the machine cannot be started or operated when service persons are under the machine. </t>
  </si>
  <si>
    <t>Wear proper PPE ( hard hat, ear protection, gloves, and boots). Other protection may be required on some jobs; eye protection and respiratory protection. Training, Tailgate Safety Briefing. Leader Checks.</t>
  </si>
  <si>
    <t>Movement of machine during service or maintenance</t>
  </si>
  <si>
    <r>
      <t xml:space="preserve"> </t>
    </r>
    <r>
      <rPr>
        <i/>
        <sz val="9"/>
        <color rgb="FF000000"/>
        <rFont val="Arial"/>
        <family val="2"/>
      </rPr>
      <t>Slips and falls</t>
    </r>
  </si>
  <si>
    <t xml:space="preserve">Wear proper PPE ( hard hat, ear protection, gloves, and boots). Other protection may be required on some jobs; eye protection and respiratory protection. Training, Tailgate Safety Briefing. Leader Checks. Ensure safe footing and hand holds.   Keep oil/fuel spills clean.  Wet boots or wet tracks increase hazard of slipping. </t>
  </si>
  <si>
    <t>Equipment failure</t>
  </si>
  <si>
    <t>Critical                                                   (Permanent partial disability, temporary total disability; moderate environmental damage; extensive damage to equipment)</t>
  </si>
  <si>
    <t>Wear proper PPE ( hard hat, ear protection, gloves, and boots). Other protection may be required on some jobs; eye protection and respiratory protection. Training, Tailgate Safety Briefing. Leader Checks. Visual inspection for cracks, loose bolts/nuts, hoses, etc.  Check fluid levels to avoid failures due to inadequate levels of fuel, oil, coolant, etc.  Inspect machine prior to use.  Inspections by qualified person repair, correct or report as necessary.</t>
  </si>
  <si>
    <t>Fire hazard in engine compartment</t>
  </si>
  <si>
    <t>Wear proper PPE ( hard hat, ear protection, gloves, and boots). Other protection may be required on some jobs; eye protection and respiratory protection. Training, Tailgate Safety Briefing. Leader Checks. Keep engine compartment clean, keep exhause system properly maintained (nuts, clamps, etc.).  Ensure there are no fuel or oil leaks.  Wipe excess off engine or at tank spills.</t>
  </si>
  <si>
    <t>Other persons in area of the machine</t>
  </si>
  <si>
    <t>Wear proper PPE ( hard hat, ear protection, gloves, and boots). Other protection may be required on some jobs; eye protection and respiratory protection. Training, Tailgate Safety Briefing. Leader Checks. Look around and under the machine before starting or moving.  Do not allow passengers on the machine.</t>
  </si>
  <si>
    <t>Loose tracks</t>
  </si>
  <si>
    <t>Wear proper PPE ( hard hat, ear protection, gloves, and boots). Other protection may be required on some jobs; eye protection and respiratory protection. Training, Tailgate Safety Briefing. Leader Checks. Inspect tracks for proper adjustments during operations.  Inspect for wear of rollers, sprockets, grassers, etc.  repair, correct, and or replace.</t>
  </si>
  <si>
    <t>Slipping on terrain</t>
  </si>
  <si>
    <t xml:space="preserve">Wear proper PPE ( hard hat, ear protection, gloves, and boots). Other protection may be required on some jobs; eye protection and respiratory protection. Training, Tailgate Safety Briefing. Leader Checks. Know your work area, inspect work site for hazards before putting machine into operation.  Plan work to minimize hazards of terrain.  If machine breaks traction and slips, stay on machine and wear seat belt. </t>
  </si>
  <si>
    <t>Moving material</t>
  </si>
  <si>
    <t>Wear proper PPE ( hard hat, ear protection, gloves, and boots). Other protection may be required on some jobs; eye protection and respiratory protection. Training, Tailgate Safety Briefing. Leader Checks. When working at the top of embankments or in quarries, keep material in front or the blade at the push off point.  When pushing off banks work to you push slightly uphill at the material fall away point.  When working around embankments avoid undermining the bank.</t>
  </si>
  <si>
    <t>Rollover</t>
  </si>
  <si>
    <t>Wear proper PPE ( hard hat, ear protection, gloves, and boots). Other protection may be required on some jobs; eye protection and respiratory protection. Training, Tailgate Safety Briefing. Leader Checks. Operate machinery only when qualified for the job at hand.  When working side hills, cut work area as level as practical for the job. Position equipment uphill with auger.</t>
  </si>
  <si>
    <t>Entanglement in Auger</t>
  </si>
  <si>
    <t xml:space="preserve">Wear proper PPE ( hard hat, ear protection, gloves, and boots). Other protection may be required on some jobs; eye protection and respiratory protection. Training, Tailgate Safety Briefing. Leader Checks. Hold personnel 10 feet back while auger is in operation. Ensure all safety guarding for auger adapters, drivelines, input shafts and safety signs are properly installed and in good condition. Ensure all loose clothing, jewelry, and hair is secured before operations.Know your controls and how to stop tractor engine, and equipment quickly in an emergency.
</t>
  </si>
  <si>
    <t>Noise</t>
  </si>
  <si>
    <t>Digging up Water &amp; Electrical Lines</t>
  </si>
  <si>
    <t>Wear proper PPE ( hard hat, ear protection, gloves, and boots). Other protection may be required on some jobs; eye protection and respiratory protection. Training, Tailgate Safety Briefing. Leader Checks. Ensure the work area is free from underground cables or pipes by contacting the proper agencies/companies.</t>
  </si>
  <si>
    <t>Catastrophic                                (Imminent and immediate danger of death or permanent disability; major property or facility damage; loss of critical system or equipment)</t>
  </si>
  <si>
    <t>Flying Debris</t>
  </si>
  <si>
    <t>Wear proper PPE ( hard hat, ear protection, gloves, and boots). Other protection may be required on some jobs; eye protection and respiratory protection. Training, Tailgate Safety Briefing. Leader Checks. Clear area of stones, branches or other debris that might be thrown or entangled. Ensure personnel are 10 feet back while equipment is in use. Do not shovel dirt away from a rotating auger as the shovel can be caught and thrown by the auger.</t>
  </si>
  <si>
    <t>Transportation</t>
  </si>
  <si>
    <t>Wear proper PPE ( hard hat, ear protection, gloves, and boots). Other protection may be required on some jobs; eye protection and respiratory protection. Training, Tailgate Safety Briefing. Leader Checks. Reduce speed when transporting mounted auger to avoid bouncing and momentary loss of steering control. Ensure all safety practices are implemented when transporting to and from work site.</t>
  </si>
  <si>
    <t>Wear proper PPE ( hard hat, ear protection, gloves, and boots). Other protection may be required on some jobs; eye protection and respiratory protection. Training, Tailgate Safety Briefing. Leader Checks. Stop the engine, lower all equipment, lock the brakes, and remove the ignition key before mounting &amp; dismounting from the tractor.</t>
  </si>
  <si>
    <t>Mounting &amp; Dismounting Attacment</t>
  </si>
  <si>
    <t xml:space="preserve">Bryce Monroe/ Fire Management Specialist Prescribed Fire&amp;Fuels </t>
  </si>
  <si>
    <t>4/13/2020 - Reviewed Russ Ivie 01/26/2023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</si>
</sst>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5"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6">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NumberFormat="1" applyFont="1" applyBorder="1" applyAlignment="1" applyProtection="1">
      <alignment horizontal="center" vertical="center" wrapText="1"/>
    </xf>
    <xf numFmtId="0" fontId="32" fillId="0" borderId="5" xfId="0" applyNumberFormat="1" applyFont="1" applyBorder="1" applyAlignment="1" applyProtection="1">
      <alignment horizontal="center" vertical="center" wrapText="1"/>
      <protection locked="0"/>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NumberFormat="1"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14" fillId="0" borderId="8" xfId="0" applyFont="1" applyBorder="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topLeftCell="C1" zoomScaleNormal="100" zoomScalePageLayoutView="80" workbookViewId="0">
      <selection activeCell="H4" sqref="H4:K4"/>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92" t="s">
        <v>6</v>
      </c>
      <c r="B1" s="93"/>
      <c r="C1" s="93"/>
      <c r="D1" s="94"/>
      <c r="E1" s="80" t="s">
        <v>33</v>
      </c>
      <c r="F1" s="81"/>
      <c r="G1" s="82"/>
      <c r="H1" s="80" t="s">
        <v>5</v>
      </c>
      <c r="I1" s="81"/>
      <c r="J1" s="81"/>
      <c r="K1" s="82"/>
    </row>
    <row r="2" spans="1:11" ht="30" customHeight="1" thickBot="1" x14ac:dyDescent="0.3">
      <c r="A2" s="95"/>
      <c r="B2" s="96"/>
      <c r="C2" s="96"/>
      <c r="D2" s="97"/>
      <c r="E2" s="83" t="s">
        <v>119</v>
      </c>
      <c r="F2" s="84"/>
      <c r="G2" s="85"/>
      <c r="H2" s="86"/>
      <c r="I2" s="87"/>
      <c r="J2" s="87"/>
      <c r="K2" s="88"/>
    </row>
    <row r="3" spans="1:11" s="10" customFormat="1" ht="15" customHeight="1" x14ac:dyDescent="0.25">
      <c r="A3" s="80" t="s">
        <v>34</v>
      </c>
      <c r="B3" s="98"/>
      <c r="C3" s="98"/>
      <c r="D3" s="99"/>
      <c r="E3" s="80" t="s">
        <v>4</v>
      </c>
      <c r="F3" s="81"/>
      <c r="G3" s="82"/>
      <c r="H3" s="80" t="s">
        <v>3</v>
      </c>
      <c r="I3" s="81"/>
      <c r="J3" s="81"/>
      <c r="K3" s="82"/>
    </row>
    <row r="4" spans="1:11" ht="43.5" customHeight="1" thickBot="1" x14ac:dyDescent="0.35">
      <c r="A4" s="83" t="s">
        <v>119</v>
      </c>
      <c r="B4" s="100"/>
      <c r="C4" s="100"/>
      <c r="D4" s="101"/>
      <c r="E4" s="86" t="s">
        <v>152</v>
      </c>
      <c r="F4" s="87"/>
      <c r="G4" s="88"/>
      <c r="H4" s="89" t="s">
        <v>153</v>
      </c>
      <c r="I4" s="90"/>
      <c r="J4" s="90"/>
      <c r="K4" s="91"/>
    </row>
    <row r="5" spans="1:11" ht="16.5" customHeight="1" x14ac:dyDescent="0.25">
      <c r="A5" s="77" t="s">
        <v>104</v>
      </c>
      <c r="B5" s="78"/>
      <c r="C5" s="78"/>
      <c r="D5" s="78"/>
      <c r="E5" s="78"/>
      <c r="F5" s="78"/>
      <c r="G5" s="78"/>
      <c r="H5" s="78"/>
      <c r="I5" s="78"/>
      <c r="J5" s="78"/>
      <c r="K5" s="79"/>
    </row>
    <row r="6" spans="1:11" ht="69" customHeight="1" thickBot="1" x14ac:dyDescent="0.3">
      <c r="A6" s="71" t="s">
        <v>7</v>
      </c>
      <c r="B6" s="72"/>
      <c r="C6" s="72"/>
      <c r="D6" s="72"/>
      <c r="E6" s="72"/>
      <c r="F6" s="72"/>
      <c r="G6" s="72"/>
      <c r="H6" s="72"/>
      <c r="I6" s="72"/>
      <c r="J6" s="72"/>
      <c r="K6" s="73"/>
    </row>
    <row r="7" spans="1:11" s="11" customFormat="1" ht="30" customHeight="1" thickBot="1" x14ac:dyDescent="0.3">
      <c r="A7" s="102" t="s">
        <v>36</v>
      </c>
      <c r="B7" s="103"/>
      <c r="C7" s="103"/>
      <c r="D7" s="103"/>
      <c r="E7" s="104"/>
      <c r="F7" s="32" t="s">
        <v>37</v>
      </c>
      <c r="G7" s="74" t="s">
        <v>38</v>
      </c>
      <c r="H7" s="75"/>
      <c r="I7" s="75"/>
      <c r="J7" s="75"/>
      <c r="K7" s="76"/>
    </row>
    <row r="8" spans="1:11" s="12" customFormat="1" ht="45" customHeight="1" thickBot="1" x14ac:dyDescent="0.25">
      <c r="A8" s="28" t="s">
        <v>39</v>
      </c>
      <c r="B8" s="29" t="s">
        <v>40</v>
      </c>
      <c r="C8" s="30" t="s">
        <v>92</v>
      </c>
      <c r="D8" s="29" t="s">
        <v>93</v>
      </c>
      <c r="E8" s="30" t="s">
        <v>41</v>
      </c>
      <c r="F8" s="30" t="s">
        <v>42</v>
      </c>
      <c r="G8" s="30" t="s">
        <v>95</v>
      </c>
      <c r="H8" s="30" t="s">
        <v>94</v>
      </c>
      <c r="I8" s="29" t="s">
        <v>43</v>
      </c>
      <c r="J8" s="31" t="s">
        <v>44</v>
      </c>
      <c r="K8" s="28" t="s">
        <v>45</v>
      </c>
    </row>
    <row r="9" spans="1:11" s="69" customFormat="1" ht="68.25" customHeight="1" thickBot="1" x14ac:dyDescent="0.3">
      <c r="A9" s="60" t="s">
        <v>119</v>
      </c>
      <c r="B9" s="60" t="s">
        <v>122</v>
      </c>
      <c r="C9" s="61" t="s">
        <v>118</v>
      </c>
      <c r="D9" s="62" t="s">
        <v>81</v>
      </c>
      <c r="E9" s="63" t="str">
        <f>IFERROR(VLOOKUP(Table24757811135[[#This Row],[9. Severity/ Consequence]],'RA Charts'!$C$4:$H$8,MATCH(Table24757811135[[#This Row],[10. Hazard Probability]],'RA Charts'!$C$3:$H$3,0),FALSE),"")</f>
        <v>Moderate</v>
      </c>
      <c r="F9" s="64" t="s">
        <v>120</v>
      </c>
      <c r="G9" s="65" t="s">
        <v>118</v>
      </c>
      <c r="H9" s="66" t="s">
        <v>83</v>
      </c>
      <c r="I9" s="63" t="str">
        <f>IFERROR(VLOOKUP(Table24757811135[[#This Row],[13. Severity/ Consequences]],'RA Charts'!$C$4:$H$8,MATCH(Table24757811135[[#This Row],[14. Hazard Probability]],'RA Charts'!$C$3:$H$3,0),FALSE),"")</f>
        <v>Low</v>
      </c>
      <c r="J9" s="67" t="s">
        <v>74</v>
      </c>
      <c r="K9" s="68" t="s">
        <v>75</v>
      </c>
    </row>
    <row r="10" spans="1:11" s="9" customFormat="1" ht="73.5" customHeight="1" thickBot="1" x14ac:dyDescent="0.3">
      <c r="A10" s="19" t="s">
        <v>119</v>
      </c>
      <c r="B10" s="24" t="s">
        <v>123</v>
      </c>
      <c r="C10" s="53" t="s">
        <v>118</v>
      </c>
      <c r="D10" s="41" t="s">
        <v>0</v>
      </c>
      <c r="E10" s="15" t="str">
        <f>IFERROR(VLOOKUP(Table24757811135[[#This Row],[9. Severity/ Consequence]],'RA Charts'!$C$4:$H$8,MATCH(Table24757811135[[#This Row],[10. Hazard Probability]],'RA Charts'!$C$3:$H$3,0),FALSE),"")</f>
        <v>High</v>
      </c>
      <c r="F10" s="22" t="s">
        <v>124</v>
      </c>
      <c r="G10" s="53" t="s">
        <v>118</v>
      </c>
      <c r="H10" s="41" t="s">
        <v>81</v>
      </c>
      <c r="I10" s="15" t="str">
        <f>IFERROR(VLOOKUP(Table24757811135[[#This Row],[13. Severity/ Consequences]],'RA Charts'!$C$4:$H$8,MATCH(Table24757811135[[#This Row],[14. Hazard Probability]],'RA Charts'!$C$3:$H$3,0),FALSE),"")</f>
        <v>Moderate</v>
      </c>
      <c r="J10" s="33" t="s">
        <v>74</v>
      </c>
      <c r="K10" s="68" t="s">
        <v>75</v>
      </c>
    </row>
    <row r="11" spans="1:11" s="9" customFormat="1" ht="113.25" customHeight="1" thickBot="1" x14ac:dyDescent="0.3">
      <c r="A11" s="19" t="s">
        <v>119</v>
      </c>
      <c r="B11" s="70" t="s">
        <v>125</v>
      </c>
      <c r="C11" s="54" t="s">
        <v>118</v>
      </c>
      <c r="D11" s="41" t="s">
        <v>81</v>
      </c>
      <c r="E11" s="15" t="str">
        <f>IFERROR(VLOOKUP(Table24757811135[[#This Row],[9. Severity/ Consequence]],'RA Charts'!$C$4:$H$8,MATCH(Table24757811135[[#This Row],[10. Hazard Probability]],'RA Charts'!$C$3:$H$3,0),FALSE),"")</f>
        <v>Moderate</v>
      </c>
      <c r="F11" s="22" t="s">
        <v>127</v>
      </c>
      <c r="G11" s="53" t="s">
        <v>118</v>
      </c>
      <c r="H11" s="41" t="s">
        <v>82</v>
      </c>
      <c r="I11" s="15" t="str">
        <f>IFERROR(VLOOKUP(Table24757811135[[#This Row],[13. Severity/ Consequences]],'RA Charts'!$C$4:$H$8,MATCH(Table24757811135[[#This Row],[14. Hazard Probability]],'RA Charts'!$C$3:$H$3,0),FALSE),"")</f>
        <v>Low</v>
      </c>
      <c r="J11" s="33" t="s">
        <v>74</v>
      </c>
      <c r="K11" s="68" t="s">
        <v>75</v>
      </c>
    </row>
    <row r="12" spans="1:11" s="9" customFormat="1" ht="92.25" customHeight="1" thickBot="1" x14ac:dyDescent="0.3">
      <c r="A12" s="19" t="s">
        <v>119</v>
      </c>
      <c r="B12" s="70" t="s">
        <v>128</v>
      </c>
      <c r="C12" s="53" t="s">
        <v>126</v>
      </c>
      <c r="D12" s="41" t="s">
        <v>82</v>
      </c>
      <c r="E12" s="15" t="str">
        <f>IFERROR(VLOOKUP(Table24757811135[[#This Row],[9. Severity/ Consequence]],'RA Charts'!$C$4:$H$8,MATCH(Table24757811135[[#This Row],[10. Hazard Probability]],'RA Charts'!$C$3:$H$3,0),FALSE),"")</f>
        <v>Moderate</v>
      </c>
      <c r="F12" s="22" t="s">
        <v>129</v>
      </c>
      <c r="G12" s="53" t="s">
        <v>126</v>
      </c>
      <c r="H12" s="41" t="s">
        <v>83</v>
      </c>
      <c r="I12" s="15" t="str">
        <f>IFERROR(VLOOKUP(Table24757811135[[#This Row],[13. Severity/ Consequences]],'RA Charts'!$C$4:$H$8,MATCH(Table24757811135[[#This Row],[14. Hazard Probability]],'RA Charts'!$C$3:$H$3,0),FALSE),"")</f>
        <v>Moderate</v>
      </c>
      <c r="J12" s="33" t="s">
        <v>74</v>
      </c>
      <c r="K12" s="68" t="s">
        <v>75</v>
      </c>
    </row>
    <row r="13" spans="1:11" s="9" customFormat="1" ht="68.25" customHeight="1" thickBot="1" x14ac:dyDescent="0.3">
      <c r="A13" s="19" t="s">
        <v>119</v>
      </c>
      <c r="B13" s="24" t="s">
        <v>130</v>
      </c>
      <c r="C13" s="53" t="s">
        <v>126</v>
      </c>
      <c r="D13" s="41" t="s">
        <v>82</v>
      </c>
      <c r="E13" s="15" t="str">
        <f>IFERROR(VLOOKUP(Table24757811135[[#This Row],[9. Severity/ Consequence]],'RA Charts'!$C$4:$H$8,MATCH(Table24757811135[[#This Row],[10. Hazard Probability]],'RA Charts'!$C$3:$H$3,0),FALSE),"")</f>
        <v>Moderate</v>
      </c>
      <c r="F13" s="22" t="s">
        <v>131</v>
      </c>
      <c r="G13" s="53" t="s">
        <v>118</v>
      </c>
      <c r="H13" s="41" t="s">
        <v>83</v>
      </c>
      <c r="I13" s="15" t="str">
        <f>IFERROR(VLOOKUP(Table24757811135[[#This Row],[13. Severity/ Consequences]],'RA Charts'!$C$4:$H$8,MATCH(Table24757811135[[#This Row],[14. Hazard Probability]],'RA Charts'!$C$3:$H$3,0),FALSE),"")</f>
        <v>Low</v>
      </c>
      <c r="J13" s="33" t="s">
        <v>74</v>
      </c>
      <c r="K13" s="68" t="s">
        <v>75</v>
      </c>
    </row>
    <row r="14" spans="1:11" s="9" customFormat="1" ht="75.75" customHeight="1" thickBot="1" x14ac:dyDescent="0.3">
      <c r="A14" s="19" t="s">
        <v>119</v>
      </c>
      <c r="B14" s="70" t="s">
        <v>132</v>
      </c>
      <c r="C14" s="53" t="s">
        <v>118</v>
      </c>
      <c r="D14" s="41" t="s">
        <v>0</v>
      </c>
      <c r="E14" s="15" t="str">
        <f>IFERROR(VLOOKUP(Table24757811135[[#This Row],[9. Severity/ Consequence]],'RA Charts'!$C$4:$H$8,MATCH(Table24757811135[[#This Row],[10. Hazard Probability]],'RA Charts'!$C$3:$H$3,0),FALSE),"")</f>
        <v>High</v>
      </c>
      <c r="F14" s="22" t="s">
        <v>133</v>
      </c>
      <c r="G14" s="53" t="s">
        <v>118</v>
      </c>
      <c r="H14" s="41" t="s">
        <v>82</v>
      </c>
      <c r="I14" s="15" t="str">
        <f>IFERROR(VLOOKUP(Table24757811135[[#This Row],[13. Severity/ Consequences]],'RA Charts'!$C$4:$H$8,MATCH(Table24757811135[[#This Row],[14. Hazard Probability]],'RA Charts'!$C$3:$H$3,0),FALSE),"")</f>
        <v>Low</v>
      </c>
      <c r="J14" s="33" t="s">
        <v>74</v>
      </c>
      <c r="K14" s="68" t="s">
        <v>75</v>
      </c>
    </row>
    <row r="15" spans="1:11" s="9" customFormat="1" ht="88.5" customHeight="1" thickBot="1" x14ac:dyDescent="0.3">
      <c r="A15" s="40" t="s">
        <v>119</v>
      </c>
      <c r="B15" s="70" t="s">
        <v>134</v>
      </c>
      <c r="C15" s="55" t="s">
        <v>126</v>
      </c>
      <c r="D15" s="41" t="s">
        <v>81</v>
      </c>
      <c r="E15" s="15" t="str">
        <f>IFERROR(VLOOKUP(Table24757811135[[#This Row],[9. Severity/ Consequence]],'RA Charts'!$C$4:$H$8,MATCH(Table24757811135[[#This Row],[10. Hazard Probability]],'RA Charts'!$C$3:$H$3,0),FALSE),"")</f>
        <v>High</v>
      </c>
      <c r="F15" s="22" t="s">
        <v>135</v>
      </c>
      <c r="G15" s="55" t="s">
        <v>118</v>
      </c>
      <c r="H15" s="41" t="s">
        <v>82</v>
      </c>
      <c r="I15" s="27" t="str">
        <f>IFERROR(VLOOKUP(Table24757811135[[#This Row],[13. Severity/ Consequences]],'RA Charts'!$C$4:$H$8,MATCH(Table24757811135[[#This Row],[14. Hazard Probability]],'RA Charts'!$C$3:$H$3,0),FALSE),"")</f>
        <v>Low</v>
      </c>
      <c r="J15" s="34" t="s">
        <v>74</v>
      </c>
      <c r="K15" s="68" t="s">
        <v>75</v>
      </c>
    </row>
    <row r="16" spans="1:11" s="9" customFormat="1" ht="97.5" customHeight="1" thickBot="1" x14ac:dyDescent="0.3">
      <c r="A16" s="40" t="s">
        <v>119</v>
      </c>
      <c r="B16" s="70" t="s">
        <v>136</v>
      </c>
      <c r="C16" s="55" t="s">
        <v>118</v>
      </c>
      <c r="D16" s="41" t="s">
        <v>81</v>
      </c>
      <c r="E16" s="15" t="str">
        <f>IFERROR(VLOOKUP(Table24757811135[[#This Row],[9. Severity/ Consequence]],'RA Charts'!$C$4:$H$8,MATCH(Table24757811135[[#This Row],[10. Hazard Probability]],'RA Charts'!$C$3:$H$3,0),FALSE),"")</f>
        <v>Moderate</v>
      </c>
      <c r="F16" s="22" t="s">
        <v>137</v>
      </c>
      <c r="G16" s="55" t="s">
        <v>118</v>
      </c>
      <c r="H16" s="41" t="s">
        <v>82</v>
      </c>
      <c r="I16" s="27" t="str">
        <f>IFERROR(VLOOKUP(Table24757811135[[#This Row],[13. Severity/ Consequences]],'RA Charts'!$C$4:$H$8,MATCH(Table24757811135[[#This Row],[14. Hazard Probability]],'RA Charts'!$C$3:$H$3,0),FALSE),"")</f>
        <v>Low</v>
      </c>
      <c r="J16" s="34" t="s">
        <v>74</v>
      </c>
      <c r="K16" s="68" t="s">
        <v>75</v>
      </c>
    </row>
    <row r="17" spans="1:11" s="9" customFormat="1" ht="86.25" customHeight="1" thickBot="1" x14ac:dyDescent="0.3">
      <c r="A17" s="40" t="s">
        <v>119</v>
      </c>
      <c r="B17" s="70" t="s">
        <v>138</v>
      </c>
      <c r="C17" s="55" t="s">
        <v>126</v>
      </c>
      <c r="D17" s="41" t="s">
        <v>81</v>
      </c>
      <c r="E17" s="15" t="str">
        <f>IFERROR(VLOOKUP(Table24757811135[[#This Row],[9. Severity/ Consequence]],'RA Charts'!$C$4:$H$8,MATCH(Table24757811135[[#This Row],[10. Hazard Probability]],'RA Charts'!$C$3:$H$3,0),FALSE),"")</f>
        <v>High</v>
      </c>
      <c r="F17" s="22" t="s">
        <v>139</v>
      </c>
      <c r="G17" s="55" t="s">
        <v>126</v>
      </c>
      <c r="H17" s="41" t="s">
        <v>83</v>
      </c>
      <c r="I17" s="27" t="str">
        <f>IFERROR(VLOOKUP(Table24757811135[[#This Row],[13. Severity/ Consequences]],'RA Charts'!$C$4:$H$8,MATCH(Table24757811135[[#This Row],[14. Hazard Probability]],'RA Charts'!$C$3:$H$3,0),FALSE),"")</f>
        <v>Moderate</v>
      </c>
      <c r="J17" s="34" t="s">
        <v>74</v>
      </c>
      <c r="K17" s="68" t="s">
        <v>75</v>
      </c>
    </row>
    <row r="18" spans="1:11" s="9" customFormat="1" ht="116.25" customHeight="1" thickBot="1" x14ac:dyDescent="0.3">
      <c r="A18" s="40" t="s">
        <v>119</v>
      </c>
      <c r="B18" s="70" t="s">
        <v>140</v>
      </c>
      <c r="C18" s="55" t="s">
        <v>126</v>
      </c>
      <c r="D18" s="41" t="s">
        <v>82</v>
      </c>
      <c r="E18" s="15" t="str">
        <f>IFERROR(VLOOKUP(Table24757811135[[#This Row],[9. Severity/ Consequence]],'RA Charts'!$C$4:$H$8,MATCH(Table24757811135[[#This Row],[10. Hazard Probability]],'RA Charts'!$C$3:$H$3,0),FALSE),"")</f>
        <v>Moderate</v>
      </c>
      <c r="F18" s="22" t="s">
        <v>141</v>
      </c>
      <c r="G18" s="55" t="s">
        <v>126</v>
      </c>
      <c r="H18" s="41" t="s">
        <v>83</v>
      </c>
      <c r="I18" s="27" t="str">
        <f>IFERROR(VLOOKUP(Table24757811135[[#This Row],[13. Severity/ Consequences]],'RA Charts'!$C$4:$H$8,MATCH(Table24757811135[[#This Row],[14. Hazard Probability]],'RA Charts'!$C$3:$H$3,0),FALSE),"")</f>
        <v>Moderate</v>
      </c>
      <c r="J18" s="34" t="s">
        <v>74</v>
      </c>
      <c r="K18" s="68" t="s">
        <v>75</v>
      </c>
    </row>
    <row r="19" spans="1:11" s="9" customFormat="1" ht="57.75" customHeight="1" thickBot="1" x14ac:dyDescent="0.3">
      <c r="A19" s="40" t="s">
        <v>119</v>
      </c>
      <c r="B19" s="70" t="s">
        <v>142</v>
      </c>
      <c r="C19" s="55" t="s">
        <v>118</v>
      </c>
      <c r="D19" s="41" t="s">
        <v>0</v>
      </c>
      <c r="E19" s="15" t="str">
        <f>IFERROR(VLOOKUP(Table24757811135[[#This Row],[9. Severity/ Consequence]],'RA Charts'!$C$4:$H$8,MATCH(Table24757811135[[#This Row],[10. Hazard Probability]],'RA Charts'!$C$3:$H$3,0),FALSE),"")</f>
        <v>High</v>
      </c>
      <c r="F19" s="26" t="s">
        <v>121</v>
      </c>
      <c r="G19" s="55" t="s">
        <v>118</v>
      </c>
      <c r="H19" s="41" t="s">
        <v>82</v>
      </c>
      <c r="I19" s="27" t="str">
        <f>IFERROR(VLOOKUP(Table24757811135[[#This Row],[13. Severity/ Consequences]],'RA Charts'!$C$4:$H$8,MATCH(Table24757811135[[#This Row],[14. Hazard Probability]],'RA Charts'!$C$3:$H$3,0),FALSE),"")</f>
        <v>Low</v>
      </c>
      <c r="J19" s="34" t="s">
        <v>74</v>
      </c>
      <c r="K19" s="68" t="s">
        <v>75</v>
      </c>
    </row>
    <row r="20" spans="1:11" s="9" customFormat="1" ht="70.5" customHeight="1" thickBot="1" x14ac:dyDescent="0.3">
      <c r="A20" s="40" t="s">
        <v>119</v>
      </c>
      <c r="B20" s="70" t="s">
        <v>143</v>
      </c>
      <c r="C20" s="55" t="s">
        <v>145</v>
      </c>
      <c r="D20" s="41" t="s">
        <v>82</v>
      </c>
      <c r="E20" s="15" t="str">
        <f>IFERROR(VLOOKUP(Table24757811135[[#This Row],[9. Severity/ Consequence]],'RA Charts'!$C$4:$H$8,MATCH(Table24757811135[[#This Row],[10. Hazard Probability]],'RA Charts'!$C$3:$H$3,0),FALSE),"")</f>
        <v>High</v>
      </c>
      <c r="F20" s="22" t="s">
        <v>144</v>
      </c>
      <c r="G20" s="55" t="s">
        <v>145</v>
      </c>
      <c r="H20" s="41" t="s">
        <v>83</v>
      </c>
      <c r="I20" s="27" t="str">
        <f>IFERROR(VLOOKUP(Table24757811135[[#This Row],[13. Severity/ Consequences]],'RA Charts'!$C$4:$H$8,MATCH(Table24757811135[[#This Row],[14. Hazard Probability]],'RA Charts'!$C$3:$H$3,0),FALSE),"")</f>
        <v>Moderate</v>
      </c>
      <c r="J20" s="34" t="s">
        <v>74</v>
      </c>
      <c r="K20" s="68" t="s">
        <v>75</v>
      </c>
    </row>
    <row r="21" spans="1:11" s="9" customFormat="1" ht="103.5" customHeight="1" thickBot="1" x14ac:dyDescent="0.3">
      <c r="A21" s="40" t="s">
        <v>119</v>
      </c>
      <c r="B21" s="70" t="s">
        <v>146</v>
      </c>
      <c r="C21" s="55" t="s">
        <v>118</v>
      </c>
      <c r="D21" s="41" t="s">
        <v>81</v>
      </c>
      <c r="E21" s="15" t="str">
        <f>IFERROR(VLOOKUP(Table24757811135[[#This Row],[9. Severity/ Consequence]],'RA Charts'!$C$4:$H$8,MATCH(Table24757811135[[#This Row],[10. Hazard Probability]],'RA Charts'!$C$3:$H$3,0),FALSE),"")</f>
        <v>Moderate</v>
      </c>
      <c r="F21" s="22" t="s">
        <v>147</v>
      </c>
      <c r="G21" s="55" t="s">
        <v>118</v>
      </c>
      <c r="H21" s="41" t="s">
        <v>82</v>
      </c>
      <c r="I21" s="27" t="str">
        <f>IFERROR(VLOOKUP(Table24757811135[[#This Row],[13. Severity/ Consequences]],'RA Charts'!$C$4:$H$8,MATCH(Table24757811135[[#This Row],[14. Hazard Probability]],'RA Charts'!$C$3:$H$3,0),FALSE),"")</f>
        <v>Low</v>
      </c>
      <c r="J21" s="34" t="s">
        <v>74</v>
      </c>
      <c r="K21" s="68" t="s">
        <v>75</v>
      </c>
    </row>
    <row r="22" spans="1:11" s="9" customFormat="1" ht="99" customHeight="1" thickBot="1" x14ac:dyDescent="0.3">
      <c r="A22" s="40" t="s">
        <v>119</v>
      </c>
      <c r="B22" s="70" t="s">
        <v>148</v>
      </c>
      <c r="C22" s="55" t="s">
        <v>118</v>
      </c>
      <c r="D22" s="41" t="s">
        <v>81</v>
      </c>
      <c r="E22" s="15" t="str">
        <f>IFERROR(VLOOKUP(Table24757811135[[#This Row],[9. Severity/ Consequence]],'RA Charts'!$C$4:$H$8,MATCH(Table24757811135[[#This Row],[10. Hazard Probability]],'RA Charts'!$C$3:$H$3,0),FALSE),"")</f>
        <v>Moderate</v>
      </c>
      <c r="F22" s="22" t="s">
        <v>149</v>
      </c>
      <c r="G22" s="55" t="s">
        <v>118</v>
      </c>
      <c r="H22" s="41" t="s">
        <v>83</v>
      </c>
      <c r="I22" s="27" t="str">
        <f>IFERROR(VLOOKUP(Table24757811135[[#This Row],[13. Severity/ Consequences]],'RA Charts'!$C$4:$H$8,MATCH(Table24757811135[[#This Row],[14. Hazard Probability]],'RA Charts'!$C$3:$H$3,0),FALSE),"")</f>
        <v>Low</v>
      </c>
      <c r="J22" s="34" t="s">
        <v>74</v>
      </c>
      <c r="K22" s="68" t="s">
        <v>75</v>
      </c>
    </row>
    <row r="23" spans="1:11" s="9" customFormat="1" ht="77.25" customHeight="1" thickBot="1" x14ac:dyDescent="0.3">
      <c r="A23" s="40" t="s">
        <v>119</v>
      </c>
      <c r="B23" s="70" t="s">
        <v>151</v>
      </c>
      <c r="C23" s="55" t="s">
        <v>118</v>
      </c>
      <c r="D23" s="41" t="s">
        <v>81</v>
      </c>
      <c r="E23" s="15" t="str">
        <f>IFERROR(VLOOKUP(Table24757811135[[#This Row],[9. Severity/ Consequence]],'RA Charts'!$C$4:$H$8,MATCH(Table24757811135[[#This Row],[10. Hazard Probability]],'RA Charts'!$C$3:$H$3,0),FALSE),"")</f>
        <v>Moderate</v>
      </c>
      <c r="F23" s="22" t="s">
        <v>150</v>
      </c>
      <c r="G23" s="55" t="s">
        <v>118</v>
      </c>
      <c r="H23" s="41" t="s">
        <v>83</v>
      </c>
      <c r="I23" s="27" t="str">
        <f>IFERROR(VLOOKUP(Table24757811135[[#This Row],[13. Severity/ Consequences]],'RA Charts'!$C$4:$H$8,MATCH(Table24757811135[[#This Row],[14. Hazard Probability]],'RA Charts'!$C$3:$H$3,0),FALSE),"")</f>
        <v>Low</v>
      </c>
      <c r="J23" s="34" t="s">
        <v>74</v>
      </c>
      <c r="K23" s="68" t="s">
        <v>75</v>
      </c>
    </row>
    <row r="24" spans="1:11" s="9" customFormat="1" ht="20.100000000000001" customHeight="1" thickBot="1" x14ac:dyDescent="0.3">
      <c r="A24" s="40"/>
      <c r="B24" s="25"/>
      <c r="C24" s="55"/>
      <c r="D24" s="41"/>
      <c r="E24" s="15" t="str">
        <f>IFERROR(VLOOKUP(Table24757811135[[#This Row],[9. Severity/ Consequence]],'RA Charts'!$C$4:$H$8,MATCH(Table24757811135[[#This Row],[10. Hazard Probability]],'RA Charts'!$C$3:$H$3,0),FALSE),"")</f>
        <v/>
      </c>
      <c r="F24" s="26"/>
      <c r="G24" s="55"/>
      <c r="H24" s="41"/>
      <c r="I24" s="27" t="str">
        <f>IFERROR(VLOOKUP(Table24757811135[[#This Row],[13. Severity/ Consequences]],'RA Charts'!$C$4:$H$8,MATCH(Table24757811135[[#This Row],[14. Hazard Probability]],'RA Charts'!$C$3:$H$3,0),FALSE),"")</f>
        <v/>
      </c>
      <c r="J24" s="34"/>
      <c r="K24" s="68"/>
    </row>
    <row r="25" spans="1:11" s="9" customFormat="1" ht="20.100000000000001" customHeight="1" thickBot="1" x14ac:dyDescent="0.3">
      <c r="A25" s="40"/>
      <c r="B25" s="25"/>
      <c r="C25" s="55"/>
      <c r="D25" s="41"/>
      <c r="E25" s="15" t="str">
        <f>IFERROR(VLOOKUP(Table24757811135[[#This Row],[9. Severity/ Consequence]],'RA Charts'!$C$4:$H$8,MATCH(Table24757811135[[#This Row],[10. Hazard Probability]],'RA Charts'!$C$3:$H$3,0),FALSE),"")</f>
        <v/>
      </c>
      <c r="F25" s="26"/>
      <c r="G25" s="55"/>
      <c r="H25" s="41"/>
      <c r="I25" s="27" t="str">
        <f>IFERROR(VLOOKUP(Table24757811135[[#This Row],[13. Severity/ Consequences]],'RA Charts'!$C$4:$H$8,MATCH(Table24757811135[[#This Row],[14. Hazard Probability]],'RA Charts'!$C$3:$H$3,0),FALSE),"")</f>
        <v/>
      </c>
      <c r="J25" s="34"/>
      <c r="K25" s="23"/>
    </row>
    <row r="26" spans="1:11" s="9" customFormat="1" ht="20.100000000000001" customHeight="1" thickBot="1" x14ac:dyDescent="0.3">
      <c r="A26" s="40"/>
      <c r="B26" s="25"/>
      <c r="C26" s="55"/>
      <c r="D26" s="41"/>
      <c r="E26" s="15" t="str">
        <f>IFERROR(VLOOKUP(Table24757811135[[#This Row],[9. Severity/ Consequence]],'RA Charts'!$C$4:$H$8,MATCH(Table24757811135[[#This Row],[10. Hazard Probability]],'RA Charts'!$C$3:$H$3,0),FALSE),"")</f>
        <v/>
      </c>
      <c r="F26" s="26"/>
      <c r="G26" s="55"/>
      <c r="H26" s="41"/>
      <c r="I26" s="27" t="str">
        <f>IFERROR(VLOOKUP(Table24757811135[[#This Row],[13. Severity/ Consequences]],'RA Charts'!$C$4:$H$8,MATCH(Table24757811135[[#This Row],[14. Hazard Probability]],'RA Charts'!$C$3:$H$3,0),FALSE),"")</f>
        <v/>
      </c>
      <c r="J26" s="34"/>
      <c r="K26" s="23"/>
    </row>
    <row r="27" spans="1:11" s="9" customFormat="1" ht="20.100000000000001" customHeight="1" thickBot="1" x14ac:dyDescent="0.3">
      <c r="A27" s="40"/>
      <c r="B27" s="25"/>
      <c r="C27" s="55"/>
      <c r="D27" s="41"/>
      <c r="E27" s="15" t="str">
        <f>IFERROR(VLOOKUP(Table24757811135[[#This Row],[9. Severity/ Consequence]],'RA Charts'!$C$4:$H$8,MATCH(Table24757811135[[#This Row],[10. Hazard Probability]],'RA Charts'!$C$3:$H$3,0),FALSE),"")</f>
        <v/>
      </c>
      <c r="F27" s="26"/>
      <c r="G27" s="55"/>
      <c r="H27" s="41"/>
      <c r="I27" s="27" t="str">
        <f>IFERROR(VLOOKUP(Table24757811135[[#This Row],[13. Severity/ Consequences]],'RA Charts'!$C$4:$H$8,MATCH(Table24757811135[[#This Row],[14. Hazard Probability]],'RA Charts'!$C$3:$H$3,0),FALSE),"")</f>
        <v/>
      </c>
      <c r="J27" s="34"/>
      <c r="K27" s="23"/>
    </row>
    <row r="28" spans="1:11" s="9" customFormat="1" ht="20.100000000000001" customHeight="1" thickBot="1" x14ac:dyDescent="0.3">
      <c r="A28" s="40"/>
      <c r="B28" s="25"/>
      <c r="C28" s="55"/>
      <c r="D28" s="41"/>
      <c r="E28" s="15" t="str">
        <f>IFERROR(VLOOKUP(Table24757811135[[#This Row],[9. Severity/ Consequence]],'RA Charts'!$C$4:$H$8,MATCH(Table24757811135[[#This Row],[10. Hazard Probability]],'RA Charts'!$C$3:$H$3,0),FALSE),"")</f>
        <v/>
      </c>
      <c r="F28" s="26"/>
      <c r="G28" s="55"/>
      <c r="H28" s="41"/>
      <c r="I28" s="27" t="str">
        <f>IFERROR(VLOOKUP(Table24757811135[[#This Row],[13. Severity/ Consequences]],'RA Charts'!$C$4:$H$8,MATCH(Table24757811135[[#This Row],[14. Hazard Probability]],'RA Charts'!$C$3:$H$3,0),FALSE),"")</f>
        <v/>
      </c>
      <c r="J28" s="34"/>
      <c r="K28" s="23"/>
    </row>
    <row r="29" spans="1:11" s="9" customFormat="1" ht="20.100000000000001" customHeight="1" thickBot="1" x14ac:dyDescent="0.3">
      <c r="A29" s="40"/>
      <c r="B29" s="25"/>
      <c r="C29" s="55"/>
      <c r="D29" s="41"/>
      <c r="E29" s="15" t="str">
        <f>IFERROR(VLOOKUP(Table24757811135[[#This Row],[9. Severity/ Consequence]],'RA Charts'!$C$4:$H$8,MATCH(Table24757811135[[#This Row],[10. Hazard Probability]],'RA Charts'!$C$3:$H$3,0),FALSE),"")</f>
        <v/>
      </c>
      <c r="F29" s="26"/>
      <c r="G29" s="55"/>
      <c r="H29" s="41"/>
      <c r="I29" s="27" t="str">
        <f>IFERROR(VLOOKUP(Table24757811135[[#This Row],[13. Severity/ Consequences]],'RA Charts'!$C$4:$H$8,MATCH(Table24757811135[[#This Row],[14. Hazard Probability]],'RA Charts'!$C$3:$H$3,0),FALSE),"")</f>
        <v/>
      </c>
      <c r="J29" s="34"/>
      <c r="K29" s="23"/>
    </row>
    <row r="30" spans="1:11" s="9" customFormat="1" ht="20.100000000000001" customHeight="1" thickBot="1" x14ac:dyDescent="0.3">
      <c r="A30" s="40"/>
      <c r="B30" s="25"/>
      <c r="C30" s="55"/>
      <c r="D30" s="41"/>
      <c r="E30" s="15" t="str">
        <f>IFERROR(VLOOKUP(Table24757811135[[#This Row],[9. Severity/ Consequence]],'RA Charts'!$C$4:$H$8,MATCH(Table24757811135[[#This Row],[10. Hazard Probability]],'RA Charts'!$C$3:$H$3,0),FALSE),"")</f>
        <v/>
      </c>
      <c r="F30" s="26"/>
      <c r="G30" s="55"/>
      <c r="H30" s="41"/>
      <c r="I30" s="27" t="str">
        <f>IFERROR(VLOOKUP(Table24757811135[[#This Row],[13. Severity/ Consequences]],'RA Charts'!$C$4:$H$8,MATCH(Table24757811135[[#This Row],[14. Hazard Probability]],'RA Charts'!$C$3:$H$3,0),FALSE),"")</f>
        <v/>
      </c>
      <c r="J30" s="34"/>
      <c r="K30" s="23"/>
    </row>
    <row r="31" spans="1:11" s="9" customFormat="1" ht="20.100000000000001" customHeight="1" thickBot="1" x14ac:dyDescent="0.3">
      <c r="A31" s="40"/>
      <c r="B31" s="25"/>
      <c r="C31" s="55"/>
      <c r="D31" s="41"/>
      <c r="E31" s="15" t="str">
        <f>IFERROR(VLOOKUP(Table24757811135[[#This Row],[9. Severity/ Consequence]],'RA Charts'!$C$4:$H$8,MATCH(Table24757811135[[#This Row],[10. Hazard Probability]],'RA Charts'!$C$3:$H$3,0),FALSE),"")</f>
        <v/>
      </c>
      <c r="F31" s="26"/>
      <c r="G31" s="55"/>
      <c r="H31" s="41"/>
      <c r="I31" s="27" t="str">
        <f>IFERROR(VLOOKUP(Table24757811135[[#This Row],[13. Severity/ Consequences]],'RA Charts'!$C$4:$H$8,MATCH(Table24757811135[[#This Row],[14. Hazard Probability]],'RA Charts'!$C$3:$H$3,0),FALSE),"")</f>
        <v/>
      </c>
      <c r="J31" s="34"/>
      <c r="K31" s="23"/>
    </row>
    <row r="32" spans="1:11" s="9" customFormat="1" ht="20.100000000000001" customHeight="1" thickBot="1" x14ac:dyDescent="0.3">
      <c r="A32" s="40"/>
      <c r="B32" s="25"/>
      <c r="C32" s="55"/>
      <c r="D32" s="41"/>
      <c r="E32" s="15" t="str">
        <f>IFERROR(VLOOKUP(Table24757811135[[#This Row],[9. Severity/ Consequence]],'RA Charts'!$C$4:$H$8,MATCH(Table24757811135[[#This Row],[10. Hazard Probability]],'RA Charts'!$C$3:$H$3,0),FALSE),"")</f>
        <v/>
      </c>
      <c r="F32" s="26"/>
      <c r="G32" s="55"/>
      <c r="H32" s="41"/>
      <c r="I32" s="27" t="str">
        <f>IFERROR(VLOOKUP(Table24757811135[[#This Row],[13. Severity/ Consequences]],'RA Charts'!$C$4:$H$8,MATCH(Table24757811135[[#This Row],[14. Hazard Probability]],'RA Charts'!$C$3:$H$3,0),FALSE),"")</f>
        <v/>
      </c>
      <c r="J32" s="34"/>
      <c r="K32" s="23"/>
    </row>
    <row r="33" spans="1:11" s="9" customFormat="1" ht="20.100000000000001" customHeight="1" thickBot="1" x14ac:dyDescent="0.3">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100000000000001" customHeight="1" thickBot="1" x14ac:dyDescent="0.3">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s="9" customFormat="1" ht="20.100000000000001" customHeight="1" thickBot="1" x14ac:dyDescent="0.3">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s="9" customFormat="1" ht="20.100000000000001" customHeight="1" thickBot="1" x14ac:dyDescent="0.3">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100000000000001" customHeight="1" thickBot="1" x14ac:dyDescent="0.3">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100000000000001" customHeight="1" thickBot="1" x14ac:dyDescent="0.3">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100000000000001" customHeight="1" thickBot="1" x14ac:dyDescent="0.3">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100000000000001" customHeight="1" thickBot="1" x14ac:dyDescent="0.3">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100000000000001" customHeight="1" thickBot="1" x14ac:dyDescent="0.3">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100000000000001" customHeight="1" thickBot="1" x14ac:dyDescent="0.3">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100000000000001" customHeight="1" thickBot="1" x14ac:dyDescent="0.3">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100000000000001" customHeight="1" thickBot="1" x14ac:dyDescent="0.3">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100000000000001" customHeight="1" thickBot="1" x14ac:dyDescent="0.3">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100000000000001" customHeight="1" thickBot="1" x14ac:dyDescent="0.3">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100000000000001" customHeight="1" thickBot="1" x14ac:dyDescent="0.3">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100000000000001" customHeight="1" thickBot="1" x14ac:dyDescent="0.3">
      <c r="A78" s="40"/>
      <c r="B78" s="25"/>
      <c r="C78" s="55"/>
      <c r="D78" s="41"/>
      <c r="E78" s="15" t="str">
        <f>IFERROR(VLOOKUP(Table24757811135[[#This Row],[9. Severity/ Consequence]],'RA Charts'!$C$4:$H$8,MATCH(Table24757811135[[#This Row],[10. Hazard Probability]],'RA Charts'!$C$3:$H$3,0),FALSE),"")</f>
        <v/>
      </c>
      <c r="F78" s="26"/>
      <c r="G78" s="55"/>
      <c r="H78" s="41"/>
      <c r="I78" s="27" t="str">
        <f>IFERROR(VLOOKUP(Table24757811135[[#This Row],[13. Severity/ Consequences]],'RA Charts'!$C$4:$H$8,MATCH(Table24757811135[[#This Row],[14. Hazard Probability]],'RA Charts'!$C$3:$H$3,0),FALSE),"")</f>
        <v/>
      </c>
      <c r="J78" s="34"/>
      <c r="K78" s="23"/>
    </row>
    <row r="79" spans="1:11" ht="20.100000000000001" customHeight="1" thickBot="1" x14ac:dyDescent="0.3">
      <c r="A79" s="40"/>
      <c r="B79" s="25"/>
      <c r="C79" s="55"/>
      <c r="D79" s="41"/>
      <c r="E79" s="15" t="str">
        <f>IFERROR(VLOOKUP(Table24757811135[[#This Row],[9. Severity/ Consequence]],'RA Charts'!$C$4:$H$8,MATCH(Table24757811135[[#This Row],[10. Hazard Probability]],'RA Charts'!$C$3:$H$3,0),FALSE),"")</f>
        <v/>
      </c>
      <c r="F79" s="26"/>
      <c r="G79" s="55"/>
      <c r="H79" s="41"/>
      <c r="I79" s="27" t="str">
        <f>IFERROR(VLOOKUP(Table24757811135[[#This Row],[13. Severity/ Consequences]],'RA Charts'!$C$4:$H$8,MATCH(Table24757811135[[#This Row],[14. Hazard Probability]],'RA Charts'!$C$3:$H$3,0),FALSE),"")</f>
        <v/>
      </c>
      <c r="J79" s="34"/>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100000000000001" customHeight="1" thickBot="1" x14ac:dyDescent="0.3">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100000000000001" customHeight="1" thickBot="1" x14ac:dyDescent="0.3">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100000000000001" customHeight="1" thickBot="1" x14ac:dyDescent="0.3">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100000000000001" customHeight="1" thickBot="1" x14ac:dyDescent="0.3">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100000000000001" customHeight="1" thickBot="1" x14ac:dyDescent="0.3">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100000000000001" customHeight="1" thickBot="1" x14ac:dyDescent="0.3">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100000000000001" customHeight="1" thickBot="1" x14ac:dyDescent="0.3">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100000000000001" customHeight="1" thickBot="1" x14ac:dyDescent="0.3">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100000000000001" customHeight="1" thickBot="1" x14ac:dyDescent="0.3">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100000000000001" customHeight="1" thickBot="1" x14ac:dyDescent="0.3">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20.100000000000001" customHeight="1" thickBot="1" x14ac:dyDescent="0.3">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20.100000000000001" customHeight="1" thickBot="1" x14ac:dyDescent="0.3">
      <c r="A101" s="19"/>
      <c r="B101" s="24"/>
      <c r="C101" s="53"/>
      <c r="D101" s="41"/>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75" thickBot="1" x14ac:dyDescent="0.3">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75" thickBot="1" x14ac:dyDescent="0.3">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75" thickBot="1" x14ac:dyDescent="0.3">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75" thickBot="1" x14ac:dyDescent="0.3">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75" thickBot="1" x14ac:dyDescent="0.3">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75" thickBot="1" x14ac:dyDescent="0.3">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75" thickBot="1" x14ac:dyDescent="0.3">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75" thickBot="1" x14ac:dyDescent="0.3">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75" thickBot="1" x14ac:dyDescent="0.3">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75" thickBot="1" x14ac:dyDescent="0.3">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Consequences]],'RA Charts'!$C$4:$H$8,MATCH(Table24757811135[[#This Row],[14. Hazard Probability]],'RA Charts'!$C$3:$H$3,0),FALSE),"")</f>
        <v/>
      </c>
      <c r="J122" s="33"/>
      <c r="K122" s="23"/>
    </row>
    <row r="123" spans="1:11" ht="15.75" thickBot="1" x14ac:dyDescent="0.3">
      <c r="A123" s="19"/>
      <c r="B123" s="24"/>
      <c r="C123" s="53"/>
      <c r="D123" s="8"/>
      <c r="E123" s="15" t="str">
        <f>IFERROR(VLOOKUP(Table24757811135[[#This Row],[9. Severity/ Consequence]],'RA Charts'!$C$4:$H$8,MATCH(Table24757811135[[#This Row],[10. Hazard Probability]],'RA Charts'!$C$3:$H$3,0),FALSE),"")</f>
        <v/>
      </c>
      <c r="F123" s="22"/>
      <c r="G123" s="53"/>
      <c r="H123" s="41"/>
      <c r="I123" s="15" t="str">
        <f>IFERROR(VLOOKUP(Table24757811135[[#This Row],[13. Severity/ Consequences]],'RA Charts'!$C$4:$H$8,MATCH(Table24757811135[[#This Row],[14. Hazard Probability]],'RA Charts'!$C$3:$H$3,0),FALSE),"")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75" thickBot="1" x14ac:dyDescent="0.3">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75" thickBot="1" x14ac:dyDescent="0.3">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75" thickBot="1" x14ac:dyDescent="0.3">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75" thickBot="1" x14ac:dyDescent="0.3">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75" thickBot="1" x14ac:dyDescent="0.3">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75" thickBot="1" x14ac:dyDescent="0.3">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75" thickBot="1" x14ac:dyDescent="0.3">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75" thickBot="1" x14ac:dyDescent="0.3">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75" thickBot="1" x14ac:dyDescent="0.3">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75" thickBot="1" x14ac:dyDescent="0.3">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75" thickBot="1" x14ac:dyDescent="0.3">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Consequences]],'RA Charts'!$C$4:$G$8,MATCH(Table24757811135[[#This Row],[14. Hazard Probability]],'RA Charts'!$C$4:$G$4,0),FALSE),"")</f>
        <v/>
      </c>
      <c r="J143" s="33"/>
      <c r="K143" s="23"/>
    </row>
    <row r="144" spans="1:11" ht="15.75" thickBot="1" x14ac:dyDescent="0.3">
      <c r="A144" s="19"/>
      <c r="B144" s="24"/>
      <c r="C144" s="53"/>
      <c r="D144" s="8"/>
      <c r="E144" s="15" t="str">
        <f>IFERROR(VLOOKUP(Table24757811135[[#This Row],[9. Severity/ Consequence]],'RA Charts'!$C$4:$G$8,MATCH(Table24757811135[[#This Row],[10. Hazard Probability]],'RA Charts'!$C$4:$G$4,0),FALSE),"")</f>
        <v/>
      </c>
      <c r="F144" s="22"/>
      <c r="G144" s="53"/>
      <c r="H144" s="8"/>
      <c r="I144" s="15" t="str">
        <f>IFERROR(VLOOKUP(Table24757811135[[#This Row],[13. Severity/ Consequences]],'RA Charts'!$C$4:$G$8,MATCH(Table24757811135[[#This Row],[14. Hazard Probability]],'RA Charts'!$C$4:$G$4,0),FALSE),"")</f>
        <v/>
      </c>
      <c r="J144" s="33"/>
      <c r="K144" s="23"/>
    </row>
    <row r="145" spans="1:11" ht="15.75" thickBot="1" x14ac:dyDescent="0.3">
      <c r="A145" s="35"/>
      <c r="B145" s="36"/>
      <c r="C145" s="56"/>
      <c r="D145" s="37"/>
      <c r="E145" s="38" t="str">
        <f>IFERROR(VLOOKUP(Table24757811135[[#This Row],[9. Severity/ Consequence]],'RA Charts'!$C$4:$G$8,MATCH(Table24757811135[[#This Row],[10. Hazard Probability]],'RA Charts'!$C$4:$G$4,0),FALSE),"")</f>
        <v/>
      </c>
      <c r="F145" s="39"/>
      <c r="G145" s="56"/>
      <c r="H145" s="37"/>
      <c r="I145" s="38" t="str">
        <f>IFERROR(VLOOKUP(Table24757811135[[#This Row],[13. Severity/ Consequences]],'RA Charts'!$C$4:$G$8,MATCH(Table24757811135[[#This Row],[14. Hazard Probability]],'RA Charts'!$C$4:$G$4,0),FALSE),"")</f>
        <v/>
      </c>
      <c r="J145" s="33"/>
      <c r="K145"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List the Tasks that will be implemented to achieve the objective." sqref="A9:A145" xr:uid="{00000000-0002-0000-0000-000005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topLeftCell="A16"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98</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96</v>
      </c>
    </row>
    <row r="22" spans="1:3" x14ac:dyDescent="0.25">
      <c r="A22" s="17" t="s">
        <v>27</v>
      </c>
      <c r="B22" s="16" t="s">
        <v>51</v>
      </c>
    </row>
    <row r="26" spans="1:3" x14ac:dyDescent="0.25">
      <c r="A26" s="20" t="s">
        <v>115</v>
      </c>
    </row>
    <row r="27" spans="1:3" ht="30" x14ac:dyDescent="0.25">
      <c r="A27" s="17" t="s">
        <v>2</v>
      </c>
      <c r="B27" s="16" t="s">
        <v>76</v>
      </c>
    </row>
    <row r="28" spans="1:3" ht="30" x14ac:dyDescent="0.25">
      <c r="A28" s="17" t="s">
        <v>1</v>
      </c>
      <c r="B28" s="16" t="s">
        <v>101</v>
      </c>
    </row>
    <row r="29" spans="1:3" x14ac:dyDescent="0.25">
      <c r="A29" s="17" t="s">
        <v>78</v>
      </c>
      <c r="B29" t="s">
        <v>116</v>
      </c>
    </row>
    <row r="30" spans="1:3" x14ac:dyDescent="0.25">
      <c r="A30" s="17" t="s">
        <v>79</v>
      </c>
      <c r="B30" s="16" t="s">
        <v>103</v>
      </c>
    </row>
    <row r="32" spans="1:3" x14ac:dyDescent="0.25">
      <c r="A32" s="20" t="s">
        <v>32</v>
      </c>
    </row>
    <row r="33" spans="1:2" x14ac:dyDescent="0.25">
      <c r="A33" s="17" t="s">
        <v>80</v>
      </c>
      <c r="B33" s="57" t="s">
        <v>84</v>
      </c>
    </row>
    <row r="34" spans="1:2" x14ac:dyDescent="0.25">
      <c r="A34" s="17" t="s">
        <v>0</v>
      </c>
      <c r="B34" s="57" t="s">
        <v>85</v>
      </c>
    </row>
    <row r="35" spans="1:2" x14ac:dyDescent="0.25">
      <c r="A35" s="17" t="s">
        <v>81</v>
      </c>
      <c r="B35" s="57" t="s">
        <v>86</v>
      </c>
    </row>
    <row r="36" spans="1:2" x14ac:dyDescent="0.25">
      <c r="A36" s="17" t="s">
        <v>82</v>
      </c>
      <c r="B36" s="57" t="s">
        <v>87</v>
      </c>
    </row>
    <row r="37" spans="1:2" x14ac:dyDescent="0.25">
      <c r="A37" s="17" t="s">
        <v>83</v>
      </c>
      <c r="B37" s="57" t="s">
        <v>88</v>
      </c>
    </row>
    <row r="39" spans="1:2" x14ac:dyDescent="0.25">
      <c r="A39" s="20" t="s">
        <v>117</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77</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17" t="s">
        <v>8</v>
      </c>
      <c r="C2" s="118"/>
      <c r="D2" s="105" t="s">
        <v>110</v>
      </c>
      <c r="E2" s="106"/>
      <c r="F2" s="106"/>
      <c r="G2" s="106"/>
      <c r="H2" s="107"/>
      <c r="J2" s="137" t="s">
        <v>10</v>
      </c>
      <c r="K2" s="138"/>
      <c r="L2" s="138"/>
      <c r="M2" s="138"/>
      <c r="N2" s="58"/>
      <c r="O2" s="58"/>
    </row>
    <row r="3" spans="2:15" ht="21.75" customHeight="1" thickBot="1" x14ac:dyDescent="0.3">
      <c r="B3" s="117"/>
      <c r="C3" s="119"/>
      <c r="D3" s="50" t="s">
        <v>80</v>
      </c>
      <c r="E3" s="50" t="s">
        <v>0</v>
      </c>
      <c r="F3" s="51" t="s">
        <v>81</v>
      </c>
      <c r="G3" s="51" t="s">
        <v>82</v>
      </c>
      <c r="H3" s="52" t="s">
        <v>83</v>
      </c>
      <c r="J3" s="139"/>
      <c r="K3" s="139"/>
      <c r="L3" s="139"/>
      <c r="M3" s="139"/>
      <c r="N3" s="59"/>
      <c r="O3" s="59"/>
    </row>
    <row r="4" spans="2:15" ht="27.75" customHeight="1" thickBot="1" x14ac:dyDescent="0.3">
      <c r="B4" s="118"/>
      <c r="C4" s="119"/>
      <c r="D4" s="47" t="s">
        <v>105</v>
      </c>
      <c r="E4" s="47" t="s">
        <v>106</v>
      </c>
      <c r="F4" s="48" t="s">
        <v>107</v>
      </c>
      <c r="G4" s="49" t="s">
        <v>108</v>
      </c>
      <c r="H4" s="49" t="s">
        <v>109</v>
      </c>
      <c r="J4" s="145" t="s">
        <v>9</v>
      </c>
      <c r="K4" s="145"/>
      <c r="L4" s="140" t="s">
        <v>67</v>
      </c>
      <c r="M4" s="140"/>
      <c r="N4" s="141"/>
      <c r="O4" s="141"/>
    </row>
    <row r="5" spans="2:15" ht="60" customHeight="1" thickBot="1" x14ac:dyDescent="0.3">
      <c r="B5" s="120" t="s">
        <v>99</v>
      </c>
      <c r="C5" s="43" t="s">
        <v>111</v>
      </c>
      <c r="D5" s="44" t="s">
        <v>89</v>
      </c>
      <c r="E5" s="44" t="s">
        <v>89</v>
      </c>
      <c r="F5" s="44" t="s">
        <v>89</v>
      </c>
      <c r="G5" s="45" t="s">
        <v>90</v>
      </c>
      <c r="H5" s="46" t="s">
        <v>78</v>
      </c>
      <c r="J5" s="142" t="s">
        <v>89</v>
      </c>
      <c r="K5" s="142"/>
      <c r="L5" s="133" t="s">
        <v>100</v>
      </c>
      <c r="M5" s="133"/>
      <c r="N5" s="144"/>
      <c r="O5" s="144"/>
    </row>
    <row r="6" spans="2:15" ht="60" customHeight="1" thickBot="1" x14ac:dyDescent="0.3">
      <c r="B6" s="120"/>
      <c r="C6" s="43" t="s">
        <v>112</v>
      </c>
      <c r="D6" s="4" t="s">
        <v>89</v>
      </c>
      <c r="E6" s="4" t="s">
        <v>89</v>
      </c>
      <c r="F6" s="5" t="s">
        <v>90</v>
      </c>
      <c r="G6" s="6" t="s">
        <v>78</v>
      </c>
      <c r="H6" s="6" t="s">
        <v>78</v>
      </c>
      <c r="J6" s="143" t="s">
        <v>90</v>
      </c>
      <c r="K6" s="143"/>
      <c r="L6" s="133" t="s">
        <v>100</v>
      </c>
      <c r="M6" s="133"/>
      <c r="N6" s="134"/>
      <c r="O6" s="134"/>
    </row>
    <row r="7" spans="2:15" ht="60" customHeight="1" thickBot="1" x14ac:dyDescent="0.3">
      <c r="B7" s="120"/>
      <c r="C7" s="43" t="s">
        <v>113</v>
      </c>
      <c r="D7" s="5" t="s">
        <v>90</v>
      </c>
      <c r="E7" s="5" t="s">
        <v>90</v>
      </c>
      <c r="F7" s="6" t="s">
        <v>78</v>
      </c>
      <c r="G7" s="7" t="s">
        <v>91</v>
      </c>
      <c r="H7" s="7" t="s">
        <v>91</v>
      </c>
      <c r="J7" s="136" t="s">
        <v>78</v>
      </c>
      <c r="K7" s="136"/>
      <c r="L7" s="133" t="s">
        <v>66</v>
      </c>
      <c r="M7" s="133"/>
      <c r="N7" s="134"/>
      <c r="O7" s="134"/>
    </row>
    <row r="8" spans="2:15" ht="60" customHeight="1" thickBot="1" x14ac:dyDescent="0.3">
      <c r="B8" s="120"/>
      <c r="C8" s="43" t="s">
        <v>114</v>
      </c>
      <c r="D8" s="6" t="s">
        <v>78</v>
      </c>
      <c r="E8" s="6" t="s">
        <v>78</v>
      </c>
      <c r="F8" s="7" t="s">
        <v>91</v>
      </c>
      <c r="G8" s="7" t="s">
        <v>91</v>
      </c>
      <c r="H8" s="7" t="s">
        <v>91</v>
      </c>
      <c r="J8" s="135" t="s">
        <v>91</v>
      </c>
      <c r="K8" s="135"/>
      <c r="L8" s="133" t="s">
        <v>11</v>
      </c>
      <c r="M8" s="133"/>
      <c r="N8" s="134"/>
      <c r="O8" s="134"/>
    </row>
    <row r="9" spans="2:15" ht="30" customHeight="1" x14ac:dyDescent="0.25">
      <c r="B9" s="108" t="s">
        <v>73</v>
      </c>
      <c r="C9" s="109"/>
      <c r="D9" s="109"/>
      <c r="E9" s="109"/>
      <c r="F9" s="109"/>
      <c r="G9" s="109"/>
      <c r="H9" s="110"/>
      <c r="J9" s="42"/>
      <c r="K9" s="42"/>
      <c r="L9" s="42"/>
      <c r="M9" s="42"/>
      <c r="N9" s="42"/>
      <c r="O9" s="42"/>
    </row>
    <row r="10" spans="2:15" ht="30" customHeight="1" thickBot="1" x14ac:dyDescent="0.3">
      <c r="B10" s="111"/>
      <c r="C10" s="112"/>
      <c r="D10" s="112"/>
      <c r="E10" s="112"/>
      <c r="F10" s="112"/>
      <c r="G10" s="112"/>
      <c r="H10" s="113"/>
      <c r="I10" s="2"/>
      <c r="J10" s="14"/>
      <c r="K10" s="14"/>
      <c r="L10" s="14"/>
      <c r="M10" s="14"/>
      <c r="N10" s="14"/>
      <c r="O10" s="14"/>
    </row>
    <row r="11" spans="2:15" ht="42" customHeight="1" thickBot="1" x14ac:dyDescent="0.3">
      <c r="B11" s="123" t="s">
        <v>2</v>
      </c>
      <c r="C11" s="124"/>
      <c r="D11" s="114" t="s">
        <v>76</v>
      </c>
      <c r="E11" s="115"/>
      <c r="F11" s="115"/>
      <c r="G11" s="115"/>
      <c r="H11" s="116"/>
    </row>
    <row r="12" spans="2:15" ht="30" customHeight="1" thickBot="1" x14ac:dyDescent="0.3">
      <c r="B12" s="121" t="s">
        <v>1</v>
      </c>
      <c r="C12" s="122"/>
      <c r="D12" s="114" t="s">
        <v>101</v>
      </c>
      <c r="E12" s="115"/>
      <c r="F12" s="115"/>
      <c r="G12" s="115"/>
      <c r="H12" s="116"/>
    </row>
    <row r="13" spans="2:15" ht="30" customHeight="1" thickBot="1" x14ac:dyDescent="0.3">
      <c r="B13" s="121" t="s">
        <v>78</v>
      </c>
      <c r="C13" s="122"/>
      <c r="D13" s="114" t="s">
        <v>102</v>
      </c>
      <c r="E13" s="115"/>
      <c r="F13" s="115"/>
      <c r="G13" s="115"/>
      <c r="H13" s="116"/>
    </row>
    <row r="14" spans="2:15" ht="30" customHeight="1" thickBot="1" x14ac:dyDescent="0.3">
      <c r="B14" s="128" t="s">
        <v>79</v>
      </c>
      <c r="C14" s="129"/>
      <c r="D14" s="114" t="s">
        <v>103</v>
      </c>
      <c r="E14" s="115"/>
      <c r="F14" s="115"/>
      <c r="G14" s="115"/>
      <c r="H14" s="116"/>
    </row>
    <row r="15" spans="2:15" ht="30" customHeight="1" thickBot="1" x14ac:dyDescent="0.3">
      <c r="B15" s="130" t="s">
        <v>97</v>
      </c>
      <c r="C15" s="131"/>
      <c r="D15" s="131"/>
      <c r="E15" s="131"/>
      <c r="F15" s="131"/>
      <c r="G15" s="131"/>
      <c r="H15" s="132"/>
      <c r="I15" s="3"/>
    </row>
    <row r="16" spans="2:15" ht="30" customHeight="1" thickBot="1" x14ac:dyDescent="0.3">
      <c r="B16" s="123" t="s">
        <v>80</v>
      </c>
      <c r="C16" s="124"/>
      <c r="D16" s="125" t="s">
        <v>84</v>
      </c>
      <c r="E16" s="126"/>
      <c r="F16" s="126"/>
      <c r="G16" s="126"/>
      <c r="H16" s="127"/>
    </row>
    <row r="17" spans="2:8" ht="30" customHeight="1" thickBot="1" x14ac:dyDescent="0.3">
      <c r="B17" s="121" t="s">
        <v>0</v>
      </c>
      <c r="C17" s="122"/>
      <c r="D17" s="125" t="s">
        <v>85</v>
      </c>
      <c r="E17" s="126"/>
      <c r="F17" s="126"/>
      <c r="G17" s="126"/>
      <c r="H17" s="127"/>
    </row>
    <row r="18" spans="2:8" ht="30" customHeight="1" thickBot="1" x14ac:dyDescent="0.3">
      <c r="B18" s="121" t="s">
        <v>81</v>
      </c>
      <c r="C18" s="122"/>
      <c r="D18" s="125" t="s">
        <v>86</v>
      </c>
      <c r="E18" s="126"/>
      <c r="F18" s="126"/>
      <c r="G18" s="126"/>
      <c r="H18" s="127"/>
    </row>
    <row r="19" spans="2:8" ht="30" customHeight="1" thickBot="1" x14ac:dyDescent="0.3">
      <c r="B19" s="121" t="s">
        <v>82</v>
      </c>
      <c r="C19" s="122"/>
      <c r="D19" s="125" t="s">
        <v>87</v>
      </c>
      <c r="E19" s="126"/>
      <c r="F19" s="126"/>
      <c r="G19" s="126"/>
      <c r="H19" s="127"/>
    </row>
    <row r="20" spans="2:8" ht="30" customHeight="1" thickBot="1" x14ac:dyDescent="0.3">
      <c r="B20" s="121" t="s">
        <v>83</v>
      </c>
      <c r="C20" s="122"/>
      <c r="D20" s="125" t="s">
        <v>88</v>
      </c>
      <c r="E20" s="126"/>
      <c r="F20" s="126"/>
      <c r="G20" s="126"/>
      <c r="H20" s="127"/>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Ivie, Russell S -FS</cp:lastModifiedBy>
  <cp:lastPrinted>2020-03-24T16:22:05Z</cp:lastPrinted>
  <dcterms:created xsi:type="dcterms:W3CDTF">2018-07-11T20:06:58Z</dcterms:created>
  <dcterms:modified xsi:type="dcterms:W3CDTF">2023-01-26T19:48:05Z</dcterms:modified>
</cp:coreProperties>
</file>