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sivie\Desktop\FIF Risk Assessments\"/>
    </mc:Choice>
  </mc:AlternateContent>
  <xr:revisionPtr revIDLastSave="0" documentId="8_{44281B79-4149-4B05-95A3-3D85B196A843}"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44" i="4" l="1"/>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 r="I123" i="4"/>
  <c r="E1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<sst xmlns="http://schemas.openxmlformats.org/spreadsheetml/2006/main" count="199" uniqueCount="136">
  <si>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</si>
  <si>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</si>
  <si>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</si>
  <si>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</si>
  <si>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</si>
  <si>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</si>
  <si>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</si>
  <si>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</si>
  <si>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</si>
  <si>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</si>
  <si>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</si>
  <si>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</si>
  <si>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</si>
  <si>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</si>
  <si>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</si>
  <si>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</si>
  <si>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</si>
  <si>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</si>
  <si>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</si>
  <si>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</si>
  <si>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</si>
  <si>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</si>
  <si>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</si>
  <si>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</si>
  <si>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</si>
  <si>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</si>
  <si>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</si>
  <si>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</si>
  <si>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</si>
  <si>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</si>
  <si>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</si>
  <si>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</si>
  <si>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</si>
  <si>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</si>
  <si>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</si>
  <si>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</si>
  <si>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</si>
  <si>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</si>
  <si>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</si>
  <si>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</si>
  <si>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</si>
  <si>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</si>
  <si>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</si>
  <si>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</si>
  <si>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</si>
  <si>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</si>
  <si>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</si>
  <si>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</si>
  <si>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</si>
  <si>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</si>
  <si>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</si>
  <si>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</si>
  <si>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</si>
  <si>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</si>
  <si>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</si>
  <si>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</si>
  <si>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</si>
  <si>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</si>
  <si>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</si>
  <si>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</si>
  <si>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</si>
  <si>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</si>
  <si>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</si>
  <si>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</si>
  <si>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</si>
  <si>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</si>
  <si>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</si>
  <si>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</si>
  <si>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</si>
  <si>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</si>
  <si>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</si>
  <si>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</si>
  <si>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</si>
  <si>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</si>
  <si>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</si>
  <si>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</si>
  <si>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</si>
  <si>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</si>
  <si>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</si>
  <si>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</si>
  <si>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</si>
  <si>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</si>
  <si>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</si>
  <si>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</si>
  <si>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</si>
  <si>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</si>
  <si>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</si>
  <si>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</si>
  <si>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</si>
  <si>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</si>
  <si>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</si>
  <si>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</si>
  <si>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</si>
  <si>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</si>
  <si>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</si>
  <si>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</si>
  <si>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</si>
  <si>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</si>
  <si>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</si>
  <si>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</si>
  <si>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</si>
  <si>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</si>
  <si>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</si>
  <si>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</si>
  <si>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</si>
  <si>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</si>
  <si>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</si>
  <si>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</si>
  <si>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</si>
  <si>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</si>
  <si>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</si>
  <si>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</si>
  <si>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</si>
  <si>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</si>
  <si>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</si>
  <si>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</si>
  <si>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</si>
  <si>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</si>
  <si>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</si>
  <si>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Various</t>
  </si>
  <si>
    <t>Operation of skid steer mounted Marshall Saw</t>
  </si>
  <si>
    <t>Ryan McCollin, District Fuels Technician</t>
  </si>
  <si>
    <t>Operation of Marshall Saw</t>
  </si>
  <si>
    <t>Injury to bystanders</t>
  </si>
  <si>
    <t>Critical                                                   (Permanent partial disability, temporary total disability; moderate environmental damage; extensive damage to equipment)</t>
  </si>
  <si>
    <t>Catastrophic                                (Imminent and immediate danger of death or permanent disability; major property or facility damage; loss of critical system or equipment)</t>
  </si>
  <si>
    <t>Ensure a safe distance between spotters ,co-workers and public.</t>
  </si>
  <si>
    <t>Cut trees falling on operator</t>
  </si>
  <si>
    <t>Operate saw only from an enclosed machine with a ROPS/FOPS system, use the push bar and the natural lean of the tree to your advantage when cutting.</t>
  </si>
  <si>
    <t>Operator, supervisor</t>
  </si>
  <si>
    <t>Injury during maintenance</t>
  </si>
  <si>
    <t>Ensure the saw is seated firmly on the ground and disconnected from skid steer, or if left connected that the skid steer is not running.</t>
  </si>
  <si>
    <t>Injury from high-pressure hydraulic lines</t>
  </si>
  <si>
    <t>Follow skid steer manufacturer's direction to properly releive pressure from hydraulic lines prior to connecting/disconnecting hydraulic lines.</t>
  </si>
  <si>
    <t>Skid Steer Marshall Saw</t>
  </si>
  <si>
    <t>4/9/2020 - Reviewed Russ Ivie 01/26/2023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</si>
</sst>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3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4" xfId="0" applyFont="1" applyBorder="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2" totalsRowShown="0" headerRowDxfId="16" dataDxfId="14" headerRowBorderDxfId="15" tableBorderDxfId="13" totalsRowBorderDxfId="12">
  <sortState xmlns:xlrd2="http://schemas.microsoft.com/office/spreadsheetml/2017/richdata2" ref="A7:J38">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4"/>
  <sheetViews>
    <sheetView tabSelected="1" zoomScale="80" zoomScaleNormal="80" zoomScalePageLayoutView="80" workbookViewId="0">
      <selection activeCell="H4" sqref="H4:K4"/>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82" t="s">
        <v>6</v>
      </c>
      <c r="B1" s="83"/>
      <c r="C1" s="83"/>
      <c r="D1" s="84"/>
      <c r="E1" s="70" t="s">
        <v>33</v>
      </c>
      <c r="F1" s="71"/>
      <c r="G1" s="72"/>
      <c r="H1" s="70" t="s">
        <v>5</v>
      </c>
      <c r="I1" s="71"/>
      <c r="J1" s="71"/>
      <c r="K1" s="72"/>
    </row>
    <row r="2" spans="1:11" ht="30" customHeight="1" thickBot="1" x14ac:dyDescent="0.3">
      <c r="A2" s="85"/>
      <c r="B2" s="86"/>
      <c r="C2" s="86"/>
      <c r="D2" s="87"/>
      <c r="E2" s="73" t="s">
        <v>134</v>
      </c>
      <c r="F2" s="74"/>
      <c r="G2" s="75"/>
      <c r="H2" s="76" t="s">
        <v>119</v>
      </c>
      <c r="I2" s="77"/>
      <c r="J2" s="77"/>
      <c r="K2" s="78"/>
    </row>
    <row r="3" spans="1:11" s="10" customFormat="1" ht="15" customHeight="1" x14ac:dyDescent="0.25">
      <c r="A3" s="70" t="s">
        <v>34</v>
      </c>
      <c r="B3" s="88"/>
      <c r="C3" s="88"/>
      <c r="D3" s="89"/>
      <c r="E3" s="70" t="s">
        <v>4</v>
      </c>
      <c r="F3" s="71"/>
      <c r="G3" s="72"/>
      <c r="H3" s="70" t="s">
        <v>3</v>
      </c>
      <c r="I3" s="71"/>
      <c r="J3" s="71"/>
      <c r="K3" s="72"/>
    </row>
    <row r="4" spans="1:11" ht="43.5" customHeight="1" thickBot="1" x14ac:dyDescent="0.35">
      <c r="A4" s="73" t="s">
        <v>120</v>
      </c>
      <c r="B4" s="90"/>
      <c r="C4" s="90"/>
      <c r="D4" s="91"/>
      <c r="E4" s="76" t="s">
        <v>121</v>
      </c>
      <c r="F4" s="77"/>
      <c r="G4" s="78"/>
      <c r="H4" s="79" t="s">
        <v>135</v>
      </c>
      <c r="I4" s="80"/>
      <c r="J4" s="80"/>
      <c r="K4" s="81"/>
    </row>
    <row r="5" spans="1:11" ht="16.5" customHeight="1" x14ac:dyDescent="0.25">
      <c r="A5" s="67" t="s">
        <v>104</v>
      </c>
      <c r="B5" s="68"/>
      <c r="C5" s="68"/>
      <c r="D5" s="68"/>
      <c r="E5" s="68"/>
      <c r="F5" s="68"/>
      <c r="G5" s="68"/>
      <c r="H5" s="68"/>
      <c r="I5" s="68"/>
      <c r="J5" s="68"/>
      <c r="K5" s="69"/>
    </row>
    <row r="6" spans="1:11" ht="69" customHeight="1" thickBot="1" x14ac:dyDescent="0.3">
      <c r="A6" s="61" t="s">
        <v>7</v>
      </c>
      <c r="B6" s="62"/>
      <c r="C6" s="62"/>
      <c r="D6" s="62"/>
      <c r="E6" s="62"/>
      <c r="F6" s="62"/>
      <c r="G6" s="62"/>
      <c r="H6" s="62"/>
      <c r="I6" s="62"/>
      <c r="J6" s="62"/>
      <c r="K6" s="63"/>
    </row>
    <row r="7" spans="1:11" s="11" customFormat="1" ht="30" customHeight="1" thickBot="1" x14ac:dyDescent="0.3">
      <c r="A7" s="92" t="s">
        <v>36</v>
      </c>
      <c r="B7" s="93"/>
      <c r="C7" s="93"/>
      <c r="D7" s="93"/>
      <c r="E7" s="94"/>
      <c r="F7" s="32" t="s">
        <v>37</v>
      </c>
      <c r="G7" s="64" t="s">
        <v>38</v>
      </c>
      <c r="H7" s="65"/>
      <c r="I7" s="65"/>
      <c r="J7" s="65"/>
      <c r="K7" s="66"/>
    </row>
    <row r="8" spans="1:11" s="12" customFormat="1" ht="45" customHeight="1" thickBot="1" x14ac:dyDescent="0.25">
      <c r="A8" s="28" t="s">
        <v>39</v>
      </c>
      <c r="B8" s="29" t="s">
        <v>40</v>
      </c>
      <c r="C8" s="30" t="s">
        <v>92</v>
      </c>
      <c r="D8" s="29" t="s">
        <v>93</v>
      </c>
      <c r="E8" s="30" t="s">
        <v>41</v>
      </c>
      <c r="F8" s="30" t="s">
        <v>42</v>
      </c>
      <c r="G8" s="30" t="s">
        <v>95</v>
      </c>
      <c r="H8" s="30" t="s">
        <v>94</v>
      </c>
      <c r="I8" s="29" t="s">
        <v>43</v>
      </c>
      <c r="J8" s="31" t="s">
        <v>44</v>
      </c>
      <c r="K8" s="28" t="s">
        <v>45</v>
      </c>
    </row>
    <row r="9" spans="1:11" s="9" customFormat="1" ht="20.100000000000001" customHeight="1" thickBot="1" x14ac:dyDescent="0.3">
      <c r="A9" s="19" t="s">
        <v>122</v>
      </c>
      <c r="B9" s="24" t="s">
        <v>123</v>
      </c>
      <c r="C9" s="53" t="s">
        <v>125</v>
      </c>
      <c r="D9" s="41" t="s">
        <v>0</v>
      </c>
      <c r="E9" s="15" t="str">
        <f>IFERROR(VLOOKUP(Table24757811135[[#This Row],[9. Severity/ Consequence]],'RA Charts'!$C$4:$H$8,MATCH(Table24757811135[[#This Row],[10. Hazard Probability]],'RA Charts'!$C$3:$H$3,0),FALSE),"")</f>
        <v>Extremely High</v>
      </c>
      <c r="F9" s="22" t="s">
        <v>126</v>
      </c>
      <c r="G9" s="53" t="s">
        <v>125</v>
      </c>
      <c r="H9" s="41" t="s">
        <v>83</v>
      </c>
      <c r="I9" s="15" t="str">
        <f>IFERROR(VLOOKUP(Table24757811135[[#This Row],[13. Severity/ Consequences]],'RA Charts'!$C$4:$H$8,MATCH(Table24757811135[[#This Row],[14. Hazard Probability]],'RA Charts'!$C$3:$H$3,0),FALSE),"")</f>
        <v>Moderate</v>
      </c>
      <c r="J9" s="33" t="s">
        <v>74</v>
      </c>
      <c r="K9" s="60" t="s">
        <v>75</v>
      </c>
    </row>
    <row r="10" spans="1:11" s="9" customFormat="1" ht="42" customHeight="1" thickBot="1" x14ac:dyDescent="0.3">
      <c r="A10" s="19"/>
      <c r="B10" s="24" t="s">
        <v>127</v>
      </c>
      <c r="C10" s="54" t="s">
        <v>124</v>
      </c>
      <c r="D10" s="41" t="s">
        <v>0</v>
      </c>
      <c r="E10" s="15" t="str">
        <f>IFERROR(VLOOKUP(Table24757811135[[#This Row],[9. Severity/ Consequence]],'RA Charts'!$C$4:$H$8,MATCH(Table24757811135[[#This Row],[10. Hazard Probability]],'RA Charts'!$C$3:$H$3,0),FALSE),"")</f>
        <v>Extremely High</v>
      </c>
      <c r="F10" s="22" t="s">
        <v>128</v>
      </c>
      <c r="G10" s="53" t="s">
        <v>124</v>
      </c>
      <c r="H10" s="41" t="s">
        <v>82</v>
      </c>
      <c r="I10" s="15" t="str">
        <f>IFERROR(VLOOKUP(Table24757811135[[#This Row],[13. Severity/ Consequences]],'RA Charts'!$C$4:$H$8,MATCH(Table24757811135[[#This Row],[14. Hazard Probability]],'RA Charts'!$C$3:$H$3,0),FALSE),"")</f>
        <v>Moderate</v>
      </c>
      <c r="J10" s="33" t="s">
        <v>74</v>
      </c>
      <c r="K10" s="23" t="s">
        <v>129</v>
      </c>
    </row>
    <row r="11" spans="1:11" s="9" customFormat="1" ht="35.25" customHeight="1" thickBot="1" x14ac:dyDescent="0.3">
      <c r="A11" s="19"/>
      <c r="B11" s="24" t="s">
        <v>130</v>
      </c>
      <c r="C11" s="53" t="s">
        <v>118</v>
      </c>
      <c r="D11" s="41" t="s">
        <v>81</v>
      </c>
      <c r="E11" s="15" t="str">
        <f>IFERROR(VLOOKUP(Table24757811135[[#This Row],[9. Severity/ Consequence]],'RA Charts'!$C$4:$H$8,MATCH(Table24757811135[[#This Row],[10. Hazard Probability]],'RA Charts'!$C$3:$H$3,0),FALSE),"")</f>
        <v>Moderate</v>
      </c>
      <c r="F11" s="22" t="s">
        <v>131</v>
      </c>
      <c r="G11" s="53" t="s">
        <v>118</v>
      </c>
      <c r="H11" s="41" t="s">
        <v>83</v>
      </c>
      <c r="I11" s="15" t="str">
        <f>IFERROR(VLOOKUP(Table24757811135[[#This Row],[13. Severity/ Consequences]],'RA Charts'!$C$4:$H$8,MATCH(Table24757811135[[#This Row],[14. Hazard Probability]],'RA Charts'!$C$3:$H$3,0),FALSE),"")</f>
        <v>Low</v>
      </c>
      <c r="J11" s="33" t="s">
        <v>74</v>
      </c>
      <c r="K11" s="23" t="s">
        <v>129</v>
      </c>
    </row>
    <row r="12" spans="1:11" s="9" customFormat="1" ht="34.5" customHeight="1" thickBot="1" x14ac:dyDescent="0.3">
      <c r="A12" s="19"/>
      <c r="B12" s="24" t="s">
        <v>132</v>
      </c>
      <c r="C12" s="53" t="s">
        <v>118</v>
      </c>
      <c r="D12" s="41" t="s">
        <v>81</v>
      </c>
      <c r="E12" s="15" t="str">
        <f>IFERROR(VLOOKUP(Table24757811135[[#This Row],[9. Severity/ Consequence]],'RA Charts'!$C$4:$H$8,MATCH(Table24757811135[[#This Row],[10. Hazard Probability]],'RA Charts'!$C$3:$H$3,0),FALSE),"")</f>
        <v>Moderate</v>
      </c>
      <c r="F12" s="22" t="s">
        <v>133</v>
      </c>
      <c r="G12" s="53" t="s">
        <v>118</v>
      </c>
      <c r="H12" s="41" t="s">
        <v>83</v>
      </c>
      <c r="I12" s="15" t="str">
        <f>IFERROR(VLOOKUP(Table24757811135[[#This Row],[13. Severity/ Consequences]],'RA Charts'!$C$4:$H$8,MATCH(Table24757811135[[#This Row],[14. Hazard Probability]],'RA Charts'!$C$3:$H$3,0),FALSE),"")</f>
        <v>Low</v>
      </c>
      <c r="J12" s="33" t="s">
        <v>74</v>
      </c>
      <c r="K12" s="23" t="s">
        <v>129</v>
      </c>
    </row>
    <row r="13" spans="1:11" s="9" customFormat="1" ht="20.100000000000001" customHeight="1" thickBot="1" x14ac:dyDescent="0.3">
      <c r="A13" s="19"/>
      <c r="B13" s="24"/>
      <c r="C13" s="53"/>
      <c r="D13" s="41"/>
      <c r="E13" s="15" t="str">
        <f>IFERROR(VLOOKUP(Table24757811135[[#This Row],[9. Severity/ Consequence]],'RA Charts'!$C$4:$H$8,MATCH(Table24757811135[[#This Row],[10. Hazard Probability]],'RA Charts'!$C$3:$H$3,0),FALSE),"")</f>
        <v/>
      </c>
      <c r="F13" s="22"/>
      <c r="G13" s="53"/>
      <c r="H13" s="41"/>
      <c r="I13" s="15" t="str">
        <f>IFERROR(VLOOKUP(Table24757811135[[#This Row],[13. Severity/ Consequences]],'RA Charts'!$C$4:$H$8,MATCH(Table24757811135[[#This Row],[14. Hazard Probability]],'RA Charts'!$C$3:$H$3,0),FALSE),"")</f>
        <v/>
      </c>
      <c r="J13" s="33"/>
      <c r="K13" s="23"/>
    </row>
    <row r="14" spans="1:11" s="9" customFormat="1" ht="20.100000000000001" customHeight="1" thickBot="1" x14ac:dyDescent="0.3">
      <c r="A14" s="40"/>
      <c r="B14" s="25"/>
      <c r="C14" s="55"/>
      <c r="D14" s="41"/>
      <c r="E14" s="15" t="str">
        <f>IFERROR(VLOOKUP(Table24757811135[[#This Row],[9. Severity/ Consequence]],'RA Charts'!$C$4:$H$8,MATCH(Table24757811135[[#This Row],[10. Hazard Probability]],'RA Charts'!$C$3:$H$3,0),FALSE),"")</f>
        <v/>
      </c>
      <c r="F14" s="26"/>
      <c r="G14" s="55"/>
      <c r="H14" s="41"/>
      <c r="I14" s="27" t="str">
        <f>IFERROR(VLOOKUP(Table24757811135[[#This Row],[13. Severity/ Consequences]],'RA Charts'!$C$4:$H$8,MATCH(Table24757811135[[#This Row],[14. Hazard Probability]],'RA Charts'!$C$3:$H$3,0),FALSE),"")</f>
        <v/>
      </c>
      <c r="J14" s="34"/>
      <c r="K14" s="23"/>
    </row>
    <row r="15" spans="1:11" s="9" customFormat="1" ht="20.100000000000001" customHeight="1" thickBot="1" x14ac:dyDescent="0.3">
      <c r="A15" s="40"/>
      <c r="B15" s="25"/>
      <c r="C15" s="55"/>
      <c r="D15" s="41"/>
      <c r="E15" s="15" t="str">
        <f>IFERROR(VLOOKUP(Table24757811135[[#This Row],[9. Severity/ Consequence]],'RA Charts'!$C$4:$H$8,MATCH(Table24757811135[[#This Row],[10. Hazard Probability]],'RA Charts'!$C$3:$H$3,0),FALSE),"")</f>
        <v/>
      </c>
      <c r="F15" s="26"/>
      <c r="G15" s="55"/>
      <c r="H15" s="41"/>
      <c r="I15" s="27" t="str">
        <f>IFERROR(VLOOKUP(Table24757811135[[#This Row],[13. Severity/ Consequences]],'RA Charts'!$C$4:$H$8,MATCH(Table24757811135[[#This Row],[14. Hazard Probability]],'RA Charts'!$C$3:$H$3,0),FALSE),"")</f>
        <v/>
      </c>
      <c r="J15" s="34"/>
      <c r="K15" s="23"/>
    </row>
    <row r="16" spans="1:11" s="9" customFormat="1" ht="20.100000000000001" customHeight="1" thickBot="1" x14ac:dyDescent="0.3">
      <c r="A16" s="40"/>
      <c r="B16" s="25"/>
      <c r="C16" s="55"/>
      <c r="D16" s="41"/>
      <c r="E16" s="15" t="str">
        <f>IFERROR(VLOOKUP(Table24757811135[[#This Row],[9. Severity/ Consequence]],'RA Charts'!$C$4:$H$8,MATCH(Table24757811135[[#This Row],[10. Hazard Probability]],'RA Charts'!$C$3:$H$3,0),FALSE),"")</f>
        <v/>
      </c>
      <c r="F16" s="26"/>
      <c r="G16" s="55"/>
      <c r="H16" s="41"/>
      <c r="I16" s="27" t="str">
        <f>IFERROR(VLOOKUP(Table24757811135[[#This Row],[13. Severity/ Consequences]],'RA Charts'!$C$4:$H$8,MATCH(Table24757811135[[#This Row],[14. Hazard Probability]],'RA Charts'!$C$3:$H$3,0),FALSE),"")</f>
        <v/>
      </c>
      <c r="J16" s="34"/>
      <c r="K16" s="23"/>
    </row>
    <row r="17" spans="1:11" s="9" customFormat="1" ht="20.100000000000001" customHeight="1" thickBot="1" x14ac:dyDescent="0.3">
      <c r="A17" s="40"/>
      <c r="B17" s="25"/>
      <c r="C17" s="55"/>
      <c r="D17" s="41"/>
      <c r="E17" s="15" t="str">
        <f>IFERROR(VLOOKUP(Table24757811135[[#This Row],[9. Severity/ Consequence]],'RA Charts'!$C$4:$H$8,MATCH(Table24757811135[[#This Row],[10. Hazard Probability]],'RA Charts'!$C$3:$H$3,0),FALSE),"")</f>
        <v/>
      </c>
      <c r="F17" s="26"/>
      <c r="G17" s="55"/>
      <c r="H17" s="41"/>
      <c r="I17" s="27" t="str">
        <f>IFERROR(VLOOKUP(Table24757811135[[#This Row],[13. Severity/ Consequences]],'RA Charts'!$C$4:$H$8,MATCH(Table24757811135[[#This Row],[14. Hazard Probability]],'RA Charts'!$C$3:$H$3,0),FALSE),"")</f>
        <v/>
      </c>
      <c r="J17" s="34"/>
      <c r="K17" s="23"/>
    </row>
    <row r="18" spans="1:11" s="9" customFormat="1" ht="20.100000000000001" customHeight="1" thickBot="1" x14ac:dyDescent="0.3">
      <c r="A18" s="40"/>
      <c r="B18" s="25"/>
      <c r="C18" s="55"/>
      <c r="D18" s="41"/>
      <c r="E18" s="15" t="str">
        <f>IFERROR(VLOOKUP(Table24757811135[[#This Row],[9. Severity/ Consequence]],'RA Charts'!$C$4:$H$8,MATCH(Table24757811135[[#This Row],[10. Hazard Probability]],'RA Charts'!$C$3:$H$3,0),FALSE),"")</f>
        <v/>
      </c>
      <c r="F18" s="26"/>
      <c r="G18" s="55"/>
      <c r="H18" s="41"/>
      <c r="I18" s="27" t="str">
        <f>IFERROR(VLOOKUP(Table24757811135[[#This Row],[13. Severity/ Consequences]],'RA Charts'!$C$4:$H$8,MATCH(Table24757811135[[#This Row],[14. Hazard Probability]],'RA Charts'!$C$3:$H$3,0),FALSE),"")</f>
        <v/>
      </c>
      <c r="J18" s="34"/>
      <c r="K18" s="23"/>
    </row>
    <row r="19" spans="1:11" s="9" customFormat="1" ht="20.100000000000001" customHeight="1" thickBot="1" x14ac:dyDescent="0.3">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100000000000001" customHeight="1" thickBot="1" x14ac:dyDescent="0.3">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100000000000001" customHeight="1" thickBot="1" x14ac:dyDescent="0.3">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100000000000001" customHeight="1" thickBot="1" x14ac:dyDescent="0.3">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100000000000001" customHeight="1" thickBot="1" x14ac:dyDescent="0.3">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100000000000001" customHeight="1" thickBot="1" x14ac:dyDescent="0.3">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100000000000001" customHeight="1" thickBot="1" x14ac:dyDescent="0.3">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100000000000001" customHeight="1" thickBot="1" x14ac:dyDescent="0.3">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100000000000001" customHeight="1" thickBot="1" x14ac:dyDescent="0.3">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100000000000001" customHeight="1" thickBot="1" x14ac:dyDescent="0.3">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100000000000001" customHeight="1" thickBot="1" x14ac:dyDescent="0.3">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100000000000001" customHeight="1" thickBot="1" x14ac:dyDescent="0.3">
      <c r="A79" s="19"/>
      <c r="B79" s="24"/>
      <c r="C79" s="53"/>
      <c r="D79" s="41"/>
      <c r="E79" s="15" t="str">
        <f>IFERROR(VLOOKUP(Table24757811135[[#This Row],[9. Severity/ Consequence]],'RA Charts'!$C$4:$H$8,MATCH(Table24757811135[[#This Row],[10. Hazard Probability]],'RA Charts'!$C$3:$H$3,0),FALSE),"")</f>
        <v/>
      </c>
      <c r="F79" s="22"/>
      <c r="G79" s="53"/>
      <c r="H79" s="41"/>
      <c r="I79" s="15" t="str">
        <f>IFERROR(VLOOKUP(Table24757811135[[#This Row],[13. Severity/ Consequences]],'RA Charts'!$C$4:$H$8,MATCH(Table24757811135[[#This Row],[14. Hazard Probability]],'RA Charts'!$C$3:$H$3,0),FALSE),"")</f>
        <v/>
      </c>
      <c r="J79" s="33"/>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15.75" thickBot="1" x14ac:dyDescent="0.3">
      <c r="A101" s="19"/>
      <c r="B101" s="24"/>
      <c r="C101" s="53"/>
      <c r="D101" s="8"/>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Charts'!$C$4:$G$8,MATCH(Table24757811135[[#This Row],[10. Hazard Probability]],'RA Charts'!$C$4:$G$4,0),FALSE),"")</f>
        <v/>
      </c>
      <c r="F123" s="22"/>
      <c r="G123" s="53"/>
      <c r="H123" s="8"/>
      <c r="I123" s="15" t="str">
        <f>IFERROR(VLOOKUP(Table24757811135[[#This Row],[13. Severity/ Consequences]],'RA Charts'!$C$4:$G$8,MATCH(Table24757811135[[#This Row],[14. Hazard Probability]],'RA Charts'!$C$4:$G$4,0),FALSE),"")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75" thickBot="1" x14ac:dyDescent="0.3">
      <c r="A144" s="35"/>
      <c r="B144" s="36"/>
      <c r="C144" s="56"/>
      <c r="D144" s="37"/>
      <c r="E144" s="38" t="str">
        <f>IFERROR(VLOOKUP(Table24757811135[[#This Row],[9. Severity/ Consequence]],'RA Charts'!$C$4:$G$8,MATCH(Table24757811135[[#This Row],[10. Hazard Probability]],'RA Charts'!$C$4:$G$4,0),FALSE),"")</f>
        <v/>
      </c>
      <c r="F144" s="39"/>
      <c r="G144" s="56"/>
      <c r="H144" s="37"/>
      <c r="I144" s="38" t="str">
        <f>IFERROR(VLOOKUP(Table24757811135[[#This Row],[13. Severity/ Consequences]],'RA Charts'!$C$4:$G$8,MATCH(Table24757811135[[#This Row],[14. Hazard Probability]],'RA Charts'!$C$4:$G$4,0),FALSE),"")</f>
        <v/>
      </c>
      <c r="J144" s="33"/>
      <c r="K144"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2 I9:I122">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error="Select one from list" prompt="An event's potential consequences measured in terms of degree." sqref="H123:H144" xr:uid="{00000000-0002-0000-0000-000007000000}">
      <formula1>$D$4:$G$4</formula1>
    </dataValidation>
    <dataValidation type="list" allowBlank="1" showInputMessage="1" showErrorMessage="1" prompt="Is this Risk necessary?" sqref="J9:J144" xr:uid="{00000000-0002-0000-0000-000003000000}">
      <formula1>"Yes,No"</formula1>
    </dataValidation>
    <dataValidation allowBlank="1" showInputMessage="1" showErrorMessage="1" prompt="Actions that will change the probability and / or the consequence" sqref="F9:F144" xr:uid="{00000000-0002-0000-0000-000004000000}"/>
    <dataValidation allowBlank="1" showInputMessage="1" showErrorMessage="1" prompt="List the Tasks that will be implemented to achieve the objective." sqref="A9:A144" xr:uid="{00000000-0002-0000-0000-000005000000}"/>
    <dataValidation allowBlank="1" showInputMessage="1" showErrorMessage="1" prompt="Assigned Risk Level" sqref="I9:I144 E9:E144" xr:uid="{00000000-0002-0000-0000-000006000000}"/>
  </dataValidations>
  <pageMargins left="0.25" right="0.25" top="0.5" bottom="0.5" header="0.3" footer="0.3"/>
  <pageSetup scale="58"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9000000}">
          <x14:formula1>
            <xm:f>'RA Charts'!$D$4:$G$4</xm:f>
          </x14:formula1>
          <xm:sqref>D123:D144</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H9:H122 D9:D122</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G9:G144 C9:C144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98</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96</v>
      </c>
    </row>
    <row r="22" spans="1:3" x14ac:dyDescent="0.25">
      <c r="A22" s="17" t="s">
        <v>27</v>
      </c>
      <c r="B22" s="16" t="s">
        <v>51</v>
      </c>
    </row>
    <row r="26" spans="1:3" x14ac:dyDescent="0.25">
      <c r="A26" s="20" t="s">
        <v>115</v>
      </c>
    </row>
    <row r="27" spans="1:3" ht="30" x14ac:dyDescent="0.25">
      <c r="A27" s="17" t="s">
        <v>2</v>
      </c>
      <c r="B27" s="16" t="s">
        <v>76</v>
      </c>
    </row>
    <row r="28" spans="1:3" ht="30" x14ac:dyDescent="0.25">
      <c r="A28" s="17" t="s">
        <v>1</v>
      </c>
      <c r="B28" s="16" t="s">
        <v>101</v>
      </c>
    </row>
    <row r="29" spans="1:3" x14ac:dyDescent="0.25">
      <c r="A29" s="17" t="s">
        <v>78</v>
      </c>
      <c r="B29" t="s">
        <v>116</v>
      </c>
    </row>
    <row r="30" spans="1:3" x14ac:dyDescent="0.25">
      <c r="A30" s="17" t="s">
        <v>79</v>
      </c>
      <c r="B30" s="16" t="s">
        <v>103</v>
      </c>
    </row>
    <row r="32" spans="1:3" x14ac:dyDescent="0.25">
      <c r="A32" s="20" t="s">
        <v>32</v>
      </c>
    </row>
    <row r="33" spans="1:2" x14ac:dyDescent="0.25">
      <c r="A33" s="17" t="s">
        <v>80</v>
      </c>
      <c r="B33" s="57" t="s">
        <v>84</v>
      </c>
    </row>
    <row r="34" spans="1:2" x14ac:dyDescent="0.25">
      <c r="A34" s="17" t="s">
        <v>0</v>
      </c>
      <c r="B34" s="57" t="s">
        <v>85</v>
      </c>
    </row>
    <row r="35" spans="1:2" x14ac:dyDescent="0.25">
      <c r="A35" s="17" t="s">
        <v>81</v>
      </c>
      <c r="B35" s="57" t="s">
        <v>86</v>
      </c>
    </row>
    <row r="36" spans="1:2" x14ac:dyDescent="0.25">
      <c r="A36" s="17" t="s">
        <v>82</v>
      </c>
      <c r="B36" s="57" t="s">
        <v>87</v>
      </c>
    </row>
    <row r="37" spans="1:2" x14ac:dyDescent="0.25">
      <c r="A37" s="17" t="s">
        <v>83</v>
      </c>
      <c r="B37" s="57" t="s">
        <v>88</v>
      </c>
    </row>
    <row r="39" spans="1:2" x14ac:dyDescent="0.25">
      <c r="A39" s="20" t="s">
        <v>117</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77</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A13" zoomScale="70" zoomScaleNormal="7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07" t="s">
        <v>8</v>
      </c>
      <c r="C2" s="108"/>
      <c r="D2" s="95" t="s">
        <v>110</v>
      </c>
      <c r="E2" s="96"/>
      <c r="F2" s="96"/>
      <c r="G2" s="96"/>
      <c r="H2" s="97"/>
      <c r="J2" s="127" t="s">
        <v>10</v>
      </c>
      <c r="K2" s="128"/>
      <c r="L2" s="128"/>
      <c r="M2" s="128"/>
      <c r="N2" s="58"/>
      <c r="O2" s="58"/>
    </row>
    <row r="3" spans="2:15" ht="21.75" customHeight="1" thickBot="1" x14ac:dyDescent="0.3">
      <c r="B3" s="107"/>
      <c r="C3" s="109"/>
      <c r="D3" s="50" t="s">
        <v>80</v>
      </c>
      <c r="E3" s="50" t="s">
        <v>0</v>
      </c>
      <c r="F3" s="51" t="s">
        <v>81</v>
      </c>
      <c r="G3" s="51" t="s">
        <v>82</v>
      </c>
      <c r="H3" s="52" t="s">
        <v>83</v>
      </c>
      <c r="J3" s="129"/>
      <c r="K3" s="129"/>
      <c r="L3" s="129"/>
      <c r="M3" s="129"/>
      <c r="N3" s="59"/>
      <c r="O3" s="59"/>
    </row>
    <row r="4" spans="2:15" ht="27.75" customHeight="1" thickBot="1" x14ac:dyDescent="0.3">
      <c r="B4" s="108"/>
      <c r="C4" s="109"/>
      <c r="D4" s="47" t="s">
        <v>105</v>
      </c>
      <c r="E4" s="47" t="s">
        <v>106</v>
      </c>
      <c r="F4" s="48" t="s">
        <v>107</v>
      </c>
      <c r="G4" s="49" t="s">
        <v>108</v>
      </c>
      <c r="H4" s="49" t="s">
        <v>109</v>
      </c>
      <c r="J4" s="135" t="s">
        <v>9</v>
      </c>
      <c r="K4" s="135"/>
      <c r="L4" s="130" t="s">
        <v>67</v>
      </c>
      <c r="M4" s="130"/>
      <c r="N4" s="131"/>
      <c r="O4" s="131"/>
    </row>
    <row r="5" spans="2:15" ht="60" customHeight="1" thickBot="1" x14ac:dyDescent="0.3">
      <c r="B5" s="110" t="s">
        <v>99</v>
      </c>
      <c r="C5" s="43" t="s">
        <v>111</v>
      </c>
      <c r="D5" s="44" t="s">
        <v>89</v>
      </c>
      <c r="E5" s="44" t="s">
        <v>89</v>
      </c>
      <c r="F5" s="44" t="s">
        <v>89</v>
      </c>
      <c r="G5" s="45" t="s">
        <v>90</v>
      </c>
      <c r="H5" s="46" t="s">
        <v>78</v>
      </c>
      <c r="J5" s="132" t="s">
        <v>89</v>
      </c>
      <c r="K5" s="132"/>
      <c r="L5" s="123" t="s">
        <v>100</v>
      </c>
      <c r="M5" s="123"/>
      <c r="N5" s="134"/>
      <c r="O5" s="134"/>
    </row>
    <row r="6" spans="2:15" ht="60" customHeight="1" thickBot="1" x14ac:dyDescent="0.3">
      <c r="B6" s="110"/>
      <c r="C6" s="43" t="s">
        <v>112</v>
      </c>
      <c r="D6" s="4" t="s">
        <v>89</v>
      </c>
      <c r="E6" s="4" t="s">
        <v>89</v>
      </c>
      <c r="F6" s="5" t="s">
        <v>90</v>
      </c>
      <c r="G6" s="6" t="s">
        <v>78</v>
      </c>
      <c r="H6" s="6" t="s">
        <v>78</v>
      </c>
      <c r="J6" s="133" t="s">
        <v>90</v>
      </c>
      <c r="K6" s="133"/>
      <c r="L6" s="123" t="s">
        <v>100</v>
      </c>
      <c r="M6" s="123"/>
      <c r="N6" s="124"/>
      <c r="O6" s="124"/>
    </row>
    <row r="7" spans="2:15" ht="60" customHeight="1" thickBot="1" x14ac:dyDescent="0.3">
      <c r="B7" s="110"/>
      <c r="C7" s="43" t="s">
        <v>113</v>
      </c>
      <c r="D7" s="5" t="s">
        <v>90</v>
      </c>
      <c r="E7" s="5" t="s">
        <v>90</v>
      </c>
      <c r="F7" s="6" t="s">
        <v>78</v>
      </c>
      <c r="G7" s="7" t="s">
        <v>91</v>
      </c>
      <c r="H7" s="7" t="s">
        <v>91</v>
      </c>
      <c r="J7" s="126" t="s">
        <v>78</v>
      </c>
      <c r="K7" s="126"/>
      <c r="L7" s="123" t="s">
        <v>66</v>
      </c>
      <c r="M7" s="123"/>
      <c r="N7" s="124"/>
      <c r="O7" s="124"/>
    </row>
    <row r="8" spans="2:15" ht="60" customHeight="1" thickBot="1" x14ac:dyDescent="0.3">
      <c r="B8" s="110"/>
      <c r="C8" s="43" t="s">
        <v>114</v>
      </c>
      <c r="D8" s="6" t="s">
        <v>78</v>
      </c>
      <c r="E8" s="6" t="s">
        <v>78</v>
      </c>
      <c r="F8" s="7" t="s">
        <v>91</v>
      </c>
      <c r="G8" s="7" t="s">
        <v>91</v>
      </c>
      <c r="H8" s="7" t="s">
        <v>91</v>
      </c>
      <c r="J8" s="125" t="s">
        <v>91</v>
      </c>
      <c r="K8" s="125"/>
      <c r="L8" s="123" t="s">
        <v>11</v>
      </c>
      <c r="M8" s="123"/>
      <c r="N8" s="124"/>
      <c r="O8" s="124"/>
    </row>
    <row r="9" spans="2:15" ht="30" customHeight="1" x14ac:dyDescent="0.25">
      <c r="B9" s="98" t="s">
        <v>73</v>
      </c>
      <c r="C9" s="99"/>
      <c r="D9" s="99"/>
      <c r="E9" s="99"/>
      <c r="F9" s="99"/>
      <c r="G9" s="99"/>
      <c r="H9" s="100"/>
      <c r="J9" s="42"/>
      <c r="K9" s="42"/>
      <c r="L9" s="42"/>
      <c r="M9" s="42"/>
      <c r="N9" s="42"/>
      <c r="O9" s="42"/>
    </row>
    <row r="10" spans="2:15" ht="30" customHeight="1" thickBot="1" x14ac:dyDescent="0.3">
      <c r="B10" s="101"/>
      <c r="C10" s="102"/>
      <c r="D10" s="102"/>
      <c r="E10" s="102"/>
      <c r="F10" s="102"/>
      <c r="G10" s="102"/>
      <c r="H10" s="103"/>
      <c r="I10" s="2"/>
      <c r="J10" s="14"/>
      <c r="K10" s="14"/>
      <c r="L10" s="14"/>
      <c r="M10" s="14"/>
      <c r="N10" s="14"/>
      <c r="O10" s="14"/>
    </row>
    <row r="11" spans="2:15" ht="42" customHeight="1" thickBot="1" x14ac:dyDescent="0.3">
      <c r="B11" s="113" t="s">
        <v>2</v>
      </c>
      <c r="C11" s="114"/>
      <c r="D11" s="104" t="s">
        <v>76</v>
      </c>
      <c r="E11" s="105"/>
      <c r="F11" s="105"/>
      <c r="G11" s="105"/>
      <c r="H11" s="106"/>
    </row>
    <row r="12" spans="2:15" ht="30" customHeight="1" thickBot="1" x14ac:dyDescent="0.3">
      <c r="B12" s="111" t="s">
        <v>1</v>
      </c>
      <c r="C12" s="112"/>
      <c r="D12" s="104" t="s">
        <v>101</v>
      </c>
      <c r="E12" s="105"/>
      <c r="F12" s="105"/>
      <c r="G12" s="105"/>
      <c r="H12" s="106"/>
    </row>
    <row r="13" spans="2:15" ht="30" customHeight="1" thickBot="1" x14ac:dyDescent="0.3">
      <c r="B13" s="111" t="s">
        <v>78</v>
      </c>
      <c r="C13" s="112"/>
      <c r="D13" s="104" t="s">
        <v>102</v>
      </c>
      <c r="E13" s="105"/>
      <c r="F13" s="105"/>
      <c r="G13" s="105"/>
      <c r="H13" s="106"/>
    </row>
    <row r="14" spans="2:15" ht="30" customHeight="1" thickBot="1" x14ac:dyDescent="0.3">
      <c r="B14" s="118" t="s">
        <v>79</v>
      </c>
      <c r="C14" s="119"/>
      <c r="D14" s="104" t="s">
        <v>103</v>
      </c>
      <c r="E14" s="105"/>
      <c r="F14" s="105"/>
      <c r="G14" s="105"/>
      <c r="H14" s="106"/>
    </row>
    <row r="15" spans="2:15" ht="30" customHeight="1" thickBot="1" x14ac:dyDescent="0.3">
      <c r="B15" s="120" t="s">
        <v>97</v>
      </c>
      <c r="C15" s="121"/>
      <c r="D15" s="121"/>
      <c r="E15" s="121"/>
      <c r="F15" s="121"/>
      <c r="G15" s="121"/>
      <c r="H15" s="122"/>
      <c r="I15" s="3"/>
    </row>
    <row r="16" spans="2:15" ht="30" customHeight="1" thickBot="1" x14ac:dyDescent="0.3">
      <c r="B16" s="113" t="s">
        <v>80</v>
      </c>
      <c r="C16" s="114"/>
      <c r="D16" s="115" t="s">
        <v>84</v>
      </c>
      <c r="E16" s="116"/>
      <c r="F16" s="116"/>
      <c r="G16" s="116"/>
      <c r="H16" s="117"/>
    </row>
    <row r="17" spans="2:8" ht="30" customHeight="1" thickBot="1" x14ac:dyDescent="0.3">
      <c r="B17" s="111" t="s">
        <v>0</v>
      </c>
      <c r="C17" s="112"/>
      <c r="D17" s="115" t="s">
        <v>85</v>
      </c>
      <c r="E17" s="116"/>
      <c r="F17" s="116"/>
      <c r="G17" s="116"/>
      <c r="H17" s="117"/>
    </row>
    <row r="18" spans="2:8" ht="30" customHeight="1" thickBot="1" x14ac:dyDescent="0.3">
      <c r="B18" s="111" t="s">
        <v>81</v>
      </c>
      <c r="C18" s="112"/>
      <c r="D18" s="115" t="s">
        <v>86</v>
      </c>
      <c r="E18" s="116"/>
      <c r="F18" s="116"/>
      <c r="G18" s="116"/>
      <c r="H18" s="117"/>
    </row>
    <row r="19" spans="2:8" ht="30" customHeight="1" thickBot="1" x14ac:dyDescent="0.3">
      <c r="B19" s="111" t="s">
        <v>82</v>
      </c>
      <c r="C19" s="112"/>
      <c r="D19" s="115" t="s">
        <v>87</v>
      </c>
      <c r="E19" s="116"/>
      <c r="F19" s="116"/>
      <c r="G19" s="116"/>
      <c r="H19" s="117"/>
    </row>
    <row r="20" spans="2:8" ht="30" customHeight="1" thickBot="1" x14ac:dyDescent="0.3">
      <c r="B20" s="111" t="s">
        <v>83</v>
      </c>
      <c r="C20" s="112"/>
      <c r="D20" s="115" t="s">
        <v>88</v>
      </c>
      <c r="E20" s="116"/>
      <c r="F20" s="116"/>
      <c r="G20" s="116"/>
      <c r="H20" s="117"/>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Russell S -FS</cp:lastModifiedBy>
  <cp:lastPrinted>2020-03-24T16:22:05Z</cp:lastPrinted>
  <dcterms:created xsi:type="dcterms:W3CDTF">2018-07-11T20:06:58Z</dcterms:created>
  <dcterms:modified xsi:type="dcterms:W3CDTF">2023-01-26T19:46:20Z</dcterms:modified>
</cp:coreProperties>
</file>