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sivie\Desktop\FIF Risk Assessments\"/>
    </mc:Choice>
  </mc:AlternateContent>
  <xr:revisionPtr revIDLastSave="0" documentId="8_{D35844E1-5E54-4255-A252-BC3D4A4648C7}"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<sst xmlns="http://schemas.openxmlformats.org/spreadsheetml/2006/main" count="256" uniqueCount="144">
  <si>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</si>
  <si>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</si>
  <si>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</si>
  <si>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</si>
  <si>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</si>
  <si>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</si>
  <si>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</si>
  <si>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</si>
  <si>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</si>
  <si>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</si>
  <si>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</si>
  <si>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</si>
  <si>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</si>
  <si>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</si>
  <si>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</si>
  <si>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</si>
  <si>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</si>
  <si>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</si>
  <si>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</si>
  <si>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</si>
  <si>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</si>
  <si>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</si>
  <si>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</si>
  <si>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</si>
  <si>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</si>
  <si>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</si>
  <si>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</si>
  <si>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</si>
  <si>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</si>
  <si>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</si>
  <si>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</si>
  <si>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</si>
  <si>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</si>
  <si>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</si>
  <si>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</si>
  <si>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</si>
  <si>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</si>
  <si>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</si>
  <si>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</si>
  <si>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</si>
  <si>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</si>
  <si>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</si>
  <si>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</si>
  <si>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</si>
  <si>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</si>
  <si>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</si>
  <si>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</si>
  <si>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</si>
  <si>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</si>
  <si>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</si>
  <si>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</si>
  <si>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</si>
  <si>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</si>
  <si>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</si>
  <si>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</si>
  <si>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</si>
  <si>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</si>
  <si>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</si>
  <si>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</si>
  <si>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</si>
  <si>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</si>
  <si>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</si>
  <si>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</si>
  <si>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</si>
  <si>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</si>
  <si>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</si>
  <si>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</si>
  <si>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</si>
  <si>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</si>
  <si>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</si>
  <si>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</si>
  <si>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</si>
  <si>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</si>
  <si>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</si>
  <si>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</si>
  <si>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</si>
  <si>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</si>
  <si>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</si>
  <si>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</si>
  <si>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</si>
  <si>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</si>
  <si>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</si>
  <si>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</si>
  <si>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</si>
  <si>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</si>
  <si>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</si>
  <si>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</si>
  <si>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</si>
  <si>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</si>
  <si>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</si>
  <si>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</si>
  <si>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</si>
  <si>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</si>
  <si>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</si>
  <si>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</si>
  <si>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</si>
  <si>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</si>
  <si>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</si>
  <si>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</si>
  <si>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</si>
  <si>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</si>
  <si>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</si>
  <si>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</si>
  <si>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</si>
  <si>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</si>
  <si>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</si>
  <si>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</si>
  <si>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</si>
  <si>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</si>
  <si>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</si>
  <si>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</si>
  <si>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</si>
  <si>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</si>
  <si>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</si>
  <si>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</si>
  <si>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</si>
  <si>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</si>
  <si>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</si>
  <si>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</si>
  <si>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Equipment Operator / Bobcat (Fecon Attachment) (Bullhog)</t>
  </si>
  <si>
    <t xml:space="preserve">Bryce Monroe/ Fire Management Specialist Prescribed Fire&amp;Fuels </t>
  </si>
  <si>
    <t>Bull hog operator limitations</t>
  </si>
  <si>
    <t>Supervisor will ascertain whether operator is capable of operating the Equipment safely.  Operators should be familiar with equipment operation, and trained to operate the equipment controls, as well as trained to maneuver the machine safely.
Operators will follow the appropriate check in/check out procedures with their respective office to account for employees operating in the field.  Refer to equipment operator’s guide and on-site instruction administered by a previously trained equipment operator. Supervisor/trainer will initially determine if a new operator is capable of operating the equipment safely.
Operators will operate in the buddy system for the first 100 hrs and are recommended to have coworker on site during all equipment operation.</t>
  </si>
  <si>
    <t>Negligible                                                      (First aid or minor medical treatment; little or no property or environmental damage)</t>
  </si>
  <si>
    <t>Critical                                                   (Permanent partial disability, temporary total disability; moderate environmental damage; extensive damage to equipment)</t>
  </si>
  <si>
    <t>Bullhog operator safety/injury prevention</t>
  </si>
  <si>
    <t>Operators shall operate the machine from the operator’s compartment-never from the outside.  Stay seated when operating the controls.  Work with seat belt fastened.  Keep arms, legs, and head inside the cab during operation.  Never bypass safety devices.
Complete a safety and maintenance check each day before operating.  Check safety equipment defined in the operating manual.  Make sure the engine is operating correctly and test controls before operating.  Never repair the machine while it is running. Refer to Bullhog operator’s guide and on-site instruction administered by a previously trained operator. Supervisor will spot check for performance.
Operators will operate in the buddy system for the first 100 hrs.</t>
  </si>
  <si>
    <t>Bullhog Stability</t>
  </si>
  <si>
    <t>For maximum stability, travel and turn with the cutting attachment in the lowest position possible.  Never exceed the recommended load capacity for the machine.  Operate on stable surfaces; avoid slash, stumps, and rocks.  When possible, travel up or down slopes with the heavy end of the machine pointed uphill. Refer to operator’s guide and on-site instruction administered by a previously trained operator. Supervisor will spot check for performance
Operators will operate in the buddy system for the first 100 hrs.</t>
  </si>
  <si>
    <t>Entering and exiting the Bullhog</t>
  </si>
  <si>
    <t>Enter only when the cutting attachment is on the ground.  When entering the loader, face the seat and use the handholds and steps provided in the machine.  Never use controls for steps or handholds.  Before leaving operator’s seat, lower the cutting attachment to the ground, set the parking brake. Refer to operator’s guide and on-site instruction administered by a previously trained operator. Supervisor will spot check for performance
Operators will operate in the buddy system for the first 100 hrs.</t>
  </si>
  <si>
    <t>Work area safety</t>
  </si>
  <si>
    <t>Keep ALL personnel clear of the work area:  AT LEAST 300 FEET FROM THE MACHINE.  Warn personnel before staring work.  Maintain the safe working distance from all personnel and other equipment.  Use radios to communicate with other operators or ground crews.  Have a spotter on the site to inform persons that may stop to view the work the safe distance required to view machine and to define hazards on the job site.  Post signs for public or other workers as to require buffer zones as needed.  Operators are to stay alert and aware of surroundings continuously.  Always look around before you back the machine or operate an attachment. Be aware/communicate safety concerns in the work area.</t>
  </si>
  <si>
    <t>Operator is responsible to check the perimeter of the work area for hazards, such as people, other equipment, utilities, and terrain features (slopes, washes, rocks, slash, etc.)  , and 300 feet from people.
Keep all shields installed on the Bullhog and Fecon cutter, as material can be thrown up to 300 feet.  Report/replace damaged shields and safety devices.  Any personnel on the project should wear eye, hearing protection and head protection while machine is running.  Only those authorized and required to be near a running machine will be allowed on sight and should be kept to a minimum.  Operator is to shut down machine while any personnel are within the 300 feet radius.  Refer to operator’s guide and on-site instruction administered by a previously trained operator. Operators/spotters shall be aware/communicate safety concerns in the work area. Refer to Fecon safety manuals. Supervisor will spot check for performance, Operators will operate in the buddy system for the first 100 hrs</t>
  </si>
  <si>
    <t>Fecon cutter/mulcher attachment: Operation</t>
  </si>
  <si>
    <t>Fecon cutter/mulcher attachment: Moving parts</t>
  </si>
  <si>
    <t>Never wear loose-fitting clothing when servicing the machine, or working around any moving parts of the machine.  Wear eye protection, head protection and hearing protection when near running equipment.  PPE may be removed while inside cab unless noise levels are above an 8hr TWA of 85 dBA and then hearing protection will be required.  (Note: keep all personnel 300 feet away while cutting attachment is operating).  Keep hands, feet, and objects away from the rotating drum when the engine is running.  Stop engine before leaving the equipment and before servicing.  When cutter is engaged stay back 300 feet. Refer to operator’s guide and on-site instruction administered by a previously trained operator. Refer to Fecon safety manuals. Supervisor will spot check for performance. Operators will operate in the buddy system for the first 100 hrs.</t>
  </si>
  <si>
    <t>Fecon cutter/mulcher attachment: Falling Trees</t>
  </si>
  <si>
    <t>Refer to bullhog operator’s guide and on-site instruction administered by a previously trained operator. Operators/spotters shall be aware/communicate safety concerns in the work area. Refer to Fecon safety manuals. Supervisor will spot check for performance. Operators will operate in the buddy system for the first 100 hrs</t>
  </si>
  <si>
    <t>Fire Hazards</t>
  </si>
  <si>
    <t>During warm up and mid-day checks, clean any debris around the muffler or engine area.  Clean radiator/oil cooler when necessary.  Carry a fire extinguisher on site and in/on the equipment.  Never fuel near an open flame. Refer to equipment operator’s guide and on-site instruction administered by a previously trained Bobcat operator. Supervisor will spot check for performance. Operators will operate in the buddy system for the first 100 hrs.</t>
  </si>
  <si>
    <t>Servicing the Bullhog and Fecon Head</t>
  </si>
  <si>
    <t>Fueling/Greasing:  Don’t over fill the tank in the truck.  Make sure fuel cap is secure.  Clean any spills that occur around the fuel tank.  Clean up any spots that may have become slippery.  Watch footing and use handholds when stepping on the machine.  Turn off the equipment before servicing.  Do not over fill the equipment.  Use care with hands when greasing, as those points tend to be in tight areas. Changing Teeth/Adjusting mount brackets:  Use eye protection and gloves.  Use cheater bar to get more leverage to loosen tight bolts Parking brake shall be set. Refer to operator’s guide and on-site instruction administered by a previously trained operator. Supervisor will spot check for performance. Operators will operate in the buddy system for the first 100 hrs.</t>
  </si>
  <si>
    <t>4/13/2020 - Reviewed Russ Ivie 01/26/2023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</si>
</sst>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5"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6">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NumberFormat="1" applyFont="1" applyBorder="1" applyAlignment="1" applyProtection="1">
      <alignment horizontal="center" vertical="center" wrapText="1"/>
    </xf>
    <xf numFmtId="0" fontId="32" fillId="0" borderId="5" xfId="0" applyNumberFormat="1" applyFont="1" applyBorder="1" applyAlignment="1" applyProtection="1">
      <alignment horizontal="center" vertical="center" wrapText="1"/>
      <protection locked="0"/>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NumberFormat="1"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14" fillId="0" borderId="8" xfId="0" applyFont="1" applyBorder="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H4" sqref="H4:K4"/>
    </sheetView>
  </sheetViews>
  <sheetFormatPr defaultColWidth="2" defaultRowHeight="15" x14ac:dyDescent="0.25"/>
  <cols>
    <col min="1" max="1" width="30.7109375" style="13"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4" customWidth="1"/>
    <col min="11" max="11" width="25.7109375" style="14" customWidth="1"/>
    <col min="12" max="16384" width="2" style="1"/>
  </cols>
  <sheetData>
    <row r="1" spans="1:11" s="10" customFormat="1" ht="15" customHeight="1" x14ac:dyDescent="0.25">
      <c r="A1" s="92" t="s">
        <v>6</v>
      </c>
      <c r="B1" s="93"/>
      <c r="C1" s="93"/>
      <c r="D1" s="94"/>
      <c r="E1" s="80" t="s">
        <v>33</v>
      </c>
      <c r="F1" s="81"/>
      <c r="G1" s="82"/>
      <c r="H1" s="80" t="s">
        <v>5</v>
      </c>
      <c r="I1" s="81"/>
      <c r="J1" s="81"/>
      <c r="K1" s="82"/>
    </row>
    <row r="2" spans="1:11" ht="30" customHeight="1" thickBot="1" x14ac:dyDescent="0.3">
      <c r="A2" s="95"/>
      <c r="B2" s="96"/>
      <c r="C2" s="96"/>
      <c r="D2" s="97"/>
      <c r="E2" s="83" t="s">
        <v>119</v>
      </c>
      <c r="F2" s="84"/>
      <c r="G2" s="85"/>
      <c r="H2" s="86" t="s">
        <v>119</v>
      </c>
      <c r="I2" s="87"/>
      <c r="J2" s="87"/>
      <c r="K2" s="88"/>
    </row>
    <row r="3" spans="1:11" s="10" customFormat="1" ht="15" customHeight="1" x14ac:dyDescent="0.25">
      <c r="A3" s="80" t="s">
        <v>34</v>
      </c>
      <c r="B3" s="98"/>
      <c r="C3" s="98"/>
      <c r="D3" s="99"/>
      <c r="E3" s="80" t="s">
        <v>4</v>
      </c>
      <c r="F3" s="81"/>
      <c r="G3" s="82"/>
      <c r="H3" s="80" t="s">
        <v>3</v>
      </c>
      <c r="I3" s="81"/>
      <c r="J3" s="81"/>
      <c r="K3" s="82"/>
    </row>
    <row r="4" spans="1:11" ht="43.5" customHeight="1" thickBot="1" x14ac:dyDescent="0.35">
      <c r="A4" s="83" t="s">
        <v>119</v>
      </c>
      <c r="B4" s="100"/>
      <c r="C4" s="100"/>
      <c r="D4" s="101"/>
      <c r="E4" s="86" t="s">
        <v>120</v>
      </c>
      <c r="F4" s="87"/>
      <c r="G4" s="88"/>
      <c r="H4" s="89" t="s">
        <v>143</v>
      </c>
      <c r="I4" s="90"/>
      <c r="J4" s="90"/>
      <c r="K4" s="91"/>
    </row>
    <row r="5" spans="1:11" ht="16.5" customHeight="1" x14ac:dyDescent="0.25">
      <c r="A5" s="77" t="s">
        <v>104</v>
      </c>
      <c r="B5" s="78"/>
      <c r="C5" s="78"/>
      <c r="D5" s="78"/>
      <c r="E5" s="78"/>
      <c r="F5" s="78"/>
      <c r="G5" s="78"/>
      <c r="H5" s="78"/>
      <c r="I5" s="78"/>
      <c r="J5" s="78"/>
      <c r="K5" s="79"/>
    </row>
    <row r="6" spans="1:11" ht="69" customHeight="1" thickBot="1" x14ac:dyDescent="0.3">
      <c r="A6" s="71" t="s">
        <v>7</v>
      </c>
      <c r="B6" s="72"/>
      <c r="C6" s="72"/>
      <c r="D6" s="72"/>
      <c r="E6" s="72"/>
      <c r="F6" s="72"/>
      <c r="G6" s="72"/>
      <c r="H6" s="72"/>
      <c r="I6" s="72"/>
      <c r="J6" s="72"/>
      <c r="K6" s="73"/>
    </row>
    <row r="7" spans="1:11" s="11" customFormat="1" ht="30" customHeight="1" thickBot="1" x14ac:dyDescent="0.3">
      <c r="A7" s="102" t="s">
        <v>36</v>
      </c>
      <c r="B7" s="103"/>
      <c r="C7" s="103"/>
      <c r="D7" s="103"/>
      <c r="E7" s="104"/>
      <c r="F7" s="32" t="s">
        <v>37</v>
      </c>
      <c r="G7" s="74" t="s">
        <v>38</v>
      </c>
      <c r="H7" s="75"/>
      <c r="I7" s="75"/>
      <c r="J7" s="75"/>
      <c r="K7" s="76"/>
    </row>
    <row r="8" spans="1:11" s="12" customFormat="1" ht="45" customHeight="1" thickBot="1" x14ac:dyDescent="0.25">
      <c r="A8" s="28" t="s">
        <v>39</v>
      </c>
      <c r="B8" s="29" t="s">
        <v>40</v>
      </c>
      <c r="C8" s="30" t="s">
        <v>92</v>
      </c>
      <c r="D8" s="29" t="s">
        <v>93</v>
      </c>
      <c r="E8" s="30" t="s">
        <v>41</v>
      </c>
      <c r="F8" s="30" t="s">
        <v>42</v>
      </c>
      <c r="G8" s="30" t="s">
        <v>95</v>
      </c>
      <c r="H8" s="30" t="s">
        <v>94</v>
      </c>
      <c r="I8" s="29" t="s">
        <v>43</v>
      </c>
      <c r="J8" s="31" t="s">
        <v>44</v>
      </c>
      <c r="K8" s="28" t="s">
        <v>45</v>
      </c>
    </row>
    <row r="9" spans="1:11" s="69" customFormat="1" ht="166.5" customHeight="1" thickBot="1" x14ac:dyDescent="0.3">
      <c r="A9" s="60" t="s">
        <v>119</v>
      </c>
      <c r="B9" s="60" t="s">
        <v>121</v>
      </c>
      <c r="C9" s="61" t="s">
        <v>118</v>
      </c>
      <c r="D9" s="62" t="s">
        <v>0</v>
      </c>
      <c r="E9" s="63" t="str">
        <f>IFERROR(VLOOKUP(Table24757811135[[#This Row],[9. Severity/ Consequence]],'RA Charts'!$C$4:$H$8,MATCH(Table24757811135[[#This Row],[10. Hazard Probability]],'RA Charts'!$C$3:$H$3,0),FALSE),"")</f>
        <v>High</v>
      </c>
      <c r="F9" s="64" t="s">
        <v>122</v>
      </c>
      <c r="G9" s="65" t="s">
        <v>123</v>
      </c>
      <c r="H9" s="66" t="s">
        <v>82</v>
      </c>
      <c r="I9" s="63" t="str">
        <f>IFERROR(VLOOKUP(Table24757811135[[#This Row],[13. Severity/ Consequences]],'RA Charts'!$C$4:$H$8,MATCH(Table24757811135[[#This Row],[14. Hazard Probability]],'RA Charts'!$C$3:$H$3,0),FALSE),"")</f>
        <v>Low</v>
      </c>
      <c r="J9" s="67" t="s">
        <v>74</v>
      </c>
      <c r="K9" s="68" t="s">
        <v>75</v>
      </c>
    </row>
    <row r="10" spans="1:11" s="9" customFormat="1" ht="165.75" customHeight="1" thickBot="1" x14ac:dyDescent="0.3">
      <c r="A10" s="19" t="s">
        <v>119</v>
      </c>
      <c r="B10" s="70" t="s">
        <v>125</v>
      </c>
      <c r="C10" s="53" t="s">
        <v>124</v>
      </c>
      <c r="D10" s="41" t="s">
        <v>81</v>
      </c>
      <c r="E10" s="15" t="str">
        <f>IFERROR(VLOOKUP(Table24757811135[[#This Row],[9. Severity/ Consequence]],'RA Charts'!$C$4:$H$8,MATCH(Table24757811135[[#This Row],[10. Hazard Probability]],'RA Charts'!$C$3:$H$3,0),FALSE),"")</f>
        <v>High</v>
      </c>
      <c r="F10" s="22" t="s">
        <v>126</v>
      </c>
      <c r="G10" s="53" t="s">
        <v>118</v>
      </c>
      <c r="H10" s="41" t="s">
        <v>82</v>
      </c>
      <c r="I10" s="15" t="str">
        <f>IFERROR(VLOOKUP(Table24757811135[[#This Row],[13. Severity/ Consequences]],'RA Charts'!$C$4:$H$8,MATCH(Table24757811135[[#This Row],[14. Hazard Probability]],'RA Charts'!$C$3:$H$3,0),FALSE),"")</f>
        <v>Low</v>
      </c>
      <c r="J10" s="33" t="s">
        <v>74</v>
      </c>
      <c r="K10" s="68" t="s">
        <v>75</v>
      </c>
    </row>
    <row r="11" spans="1:11" s="9" customFormat="1" ht="120" customHeight="1" thickBot="1" x14ac:dyDescent="0.3">
      <c r="A11" s="19" t="s">
        <v>119</v>
      </c>
      <c r="B11" s="24" t="s">
        <v>127</v>
      </c>
      <c r="C11" s="54" t="s">
        <v>124</v>
      </c>
      <c r="D11" s="41" t="s">
        <v>81</v>
      </c>
      <c r="E11" s="15" t="str">
        <f>IFERROR(VLOOKUP(Table24757811135[[#This Row],[9. Severity/ Consequence]],'RA Charts'!$C$4:$H$8,MATCH(Table24757811135[[#This Row],[10. Hazard Probability]],'RA Charts'!$C$3:$H$3,0),FALSE),"")</f>
        <v>High</v>
      </c>
      <c r="F11" s="22" t="s">
        <v>128</v>
      </c>
      <c r="G11" s="53" t="s">
        <v>124</v>
      </c>
      <c r="H11" s="41" t="s">
        <v>83</v>
      </c>
      <c r="I11" s="15" t="str">
        <f>IFERROR(VLOOKUP(Table24757811135[[#This Row],[13. Severity/ Consequences]],'RA Charts'!$C$4:$H$8,MATCH(Table24757811135[[#This Row],[14. Hazard Probability]],'RA Charts'!$C$3:$H$3,0),FALSE),"")</f>
        <v>Moderate</v>
      </c>
      <c r="J11" s="33" t="s">
        <v>74</v>
      </c>
      <c r="K11" s="68" t="s">
        <v>75</v>
      </c>
    </row>
    <row r="12" spans="1:11" s="9" customFormat="1" ht="127.5" customHeight="1" thickBot="1" x14ac:dyDescent="0.3">
      <c r="A12" s="19" t="s">
        <v>119</v>
      </c>
      <c r="B12" s="70" t="s">
        <v>129</v>
      </c>
      <c r="C12" s="53" t="s">
        <v>118</v>
      </c>
      <c r="D12" s="41" t="s">
        <v>81</v>
      </c>
      <c r="E12" s="15" t="str">
        <f>IFERROR(VLOOKUP(Table24757811135[[#This Row],[9. Severity/ Consequence]],'RA Charts'!$C$4:$H$8,MATCH(Table24757811135[[#This Row],[10. Hazard Probability]],'RA Charts'!$C$3:$H$3,0),FALSE),"")</f>
        <v>Moderate</v>
      </c>
      <c r="F12" s="22" t="s">
        <v>130</v>
      </c>
      <c r="G12" s="53" t="s">
        <v>118</v>
      </c>
      <c r="H12" s="41" t="s">
        <v>83</v>
      </c>
      <c r="I12" s="15" t="str">
        <f>IFERROR(VLOOKUP(Table24757811135[[#This Row],[13. Severity/ Consequences]],'RA Charts'!$C$4:$H$8,MATCH(Table24757811135[[#This Row],[14. Hazard Probability]],'RA Charts'!$C$3:$H$3,0),FALSE),"")</f>
        <v>Low</v>
      </c>
      <c r="J12" s="33" t="s">
        <v>74</v>
      </c>
      <c r="K12" s="68" t="s">
        <v>75</v>
      </c>
    </row>
    <row r="13" spans="1:11" s="9" customFormat="1" ht="154.5" customHeight="1" thickBot="1" x14ac:dyDescent="0.3">
      <c r="A13" s="19" t="s">
        <v>119</v>
      </c>
      <c r="B13" s="70" t="s">
        <v>131</v>
      </c>
      <c r="C13" s="53" t="s">
        <v>124</v>
      </c>
      <c r="D13" s="41" t="s">
        <v>81</v>
      </c>
      <c r="E13" s="15" t="str">
        <f>IFERROR(VLOOKUP(Table24757811135[[#This Row],[9. Severity/ Consequence]],'RA Charts'!$C$4:$H$8,MATCH(Table24757811135[[#This Row],[10. Hazard Probability]],'RA Charts'!$C$3:$H$3,0),FALSE),"")</f>
        <v>High</v>
      </c>
      <c r="F13" s="22" t="s">
        <v>132</v>
      </c>
      <c r="G13" s="53" t="s">
        <v>118</v>
      </c>
      <c r="H13" s="41" t="s">
        <v>82</v>
      </c>
      <c r="I13" s="15" t="str">
        <f>IFERROR(VLOOKUP(Table24757811135[[#This Row],[13. Severity/ Consequences]],'RA Charts'!$C$4:$H$8,MATCH(Table24757811135[[#This Row],[14. Hazard Probability]],'RA Charts'!$C$3:$H$3,0),FALSE),"")</f>
        <v>Low</v>
      </c>
      <c r="J13" s="33" t="s">
        <v>74</v>
      </c>
      <c r="K13" s="68" t="s">
        <v>75</v>
      </c>
    </row>
    <row r="14" spans="1:11" s="9" customFormat="1" ht="221.25" customHeight="1" thickBot="1" x14ac:dyDescent="0.3">
      <c r="A14" s="19" t="s">
        <v>119</v>
      </c>
      <c r="B14" s="70" t="s">
        <v>134</v>
      </c>
      <c r="C14" s="53" t="s">
        <v>118</v>
      </c>
      <c r="D14" s="41" t="s">
        <v>81</v>
      </c>
      <c r="E14" s="15" t="str">
        <f>IFERROR(VLOOKUP(Table24757811135[[#This Row],[9. Severity/ Consequence]],'RA Charts'!$C$4:$H$8,MATCH(Table24757811135[[#This Row],[10. Hazard Probability]],'RA Charts'!$C$3:$H$3,0),FALSE),"")</f>
        <v>Moderate</v>
      </c>
      <c r="F14" s="22" t="s">
        <v>133</v>
      </c>
      <c r="G14" s="53" t="s">
        <v>118</v>
      </c>
      <c r="H14" s="41" t="s">
        <v>83</v>
      </c>
      <c r="I14" s="15" t="str">
        <f>IFERROR(VLOOKUP(Table24757811135[[#This Row],[13. Severity/ Consequences]],'RA Charts'!$C$4:$H$8,MATCH(Table24757811135[[#This Row],[14. Hazard Probability]],'RA Charts'!$C$3:$H$3,0),FALSE),"")</f>
        <v>Low</v>
      </c>
      <c r="J14" s="33" t="s">
        <v>74</v>
      </c>
      <c r="K14" s="68" t="s">
        <v>75</v>
      </c>
    </row>
    <row r="15" spans="1:11" s="9" customFormat="1" ht="175.5" customHeight="1" thickBot="1" x14ac:dyDescent="0.3">
      <c r="A15" s="40" t="s">
        <v>119</v>
      </c>
      <c r="B15" s="70" t="s">
        <v>135</v>
      </c>
      <c r="C15" s="55" t="s">
        <v>124</v>
      </c>
      <c r="D15" s="41" t="s">
        <v>81</v>
      </c>
      <c r="E15" s="15" t="str">
        <f>IFERROR(VLOOKUP(Table24757811135[[#This Row],[9. Severity/ Consequence]],'RA Charts'!$C$4:$H$8,MATCH(Table24757811135[[#This Row],[10. Hazard Probability]],'RA Charts'!$C$3:$H$3,0),FALSE),"")</f>
        <v>High</v>
      </c>
      <c r="F15" s="22" t="s">
        <v>136</v>
      </c>
      <c r="G15" s="55" t="s">
        <v>124</v>
      </c>
      <c r="H15" s="41" t="s">
        <v>83</v>
      </c>
      <c r="I15" s="27" t="str">
        <f>IFERROR(VLOOKUP(Table24757811135[[#This Row],[13. Severity/ Consequences]],'RA Charts'!$C$4:$H$8,MATCH(Table24757811135[[#This Row],[14. Hazard Probability]],'RA Charts'!$C$3:$H$3,0),FALSE),"")</f>
        <v>Moderate</v>
      </c>
      <c r="J15" s="34" t="s">
        <v>74</v>
      </c>
      <c r="K15" s="68" t="s">
        <v>75</v>
      </c>
    </row>
    <row r="16" spans="1:11" s="9" customFormat="1" ht="82.5" customHeight="1" thickBot="1" x14ac:dyDescent="0.3">
      <c r="A16" s="19" t="s">
        <v>119</v>
      </c>
      <c r="B16" s="70" t="s">
        <v>137</v>
      </c>
      <c r="C16" s="55" t="s">
        <v>123</v>
      </c>
      <c r="D16" s="41" t="s">
        <v>0</v>
      </c>
      <c r="E16" s="15" t="str">
        <f>IFERROR(VLOOKUP(Table24757811135[[#This Row],[9. Severity/ Consequence]],'RA Charts'!$C$4:$H$8,MATCH(Table24757811135[[#This Row],[10. Hazard Probability]],'RA Charts'!$C$3:$H$3,0),FALSE),"")</f>
        <v>Moderate</v>
      </c>
      <c r="F16" s="22" t="s">
        <v>138</v>
      </c>
      <c r="G16" s="55" t="s">
        <v>123</v>
      </c>
      <c r="H16" s="41" t="s">
        <v>81</v>
      </c>
      <c r="I16" s="27" t="str">
        <f>IFERROR(VLOOKUP(Table24757811135[[#This Row],[13. Severity/ Consequences]],'RA Charts'!$C$4:$H$8,MATCH(Table24757811135[[#This Row],[14. Hazard Probability]],'RA Charts'!$C$3:$H$3,0),FALSE),"")</f>
        <v>Low</v>
      </c>
      <c r="J16" s="34" t="s">
        <v>74</v>
      </c>
      <c r="K16" s="68" t="s">
        <v>75</v>
      </c>
    </row>
    <row r="17" spans="1:11" s="9" customFormat="1" ht="103.5" customHeight="1" thickBot="1" x14ac:dyDescent="0.3">
      <c r="A17" s="40" t="s">
        <v>119</v>
      </c>
      <c r="B17" s="70" t="s">
        <v>139</v>
      </c>
      <c r="C17" s="55" t="s">
        <v>124</v>
      </c>
      <c r="D17" s="41" t="s">
        <v>81</v>
      </c>
      <c r="E17" s="15" t="str">
        <f>IFERROR(VLOOKUP(Table24757811135[[#This Row],[9. Severity/ Consequence]],'RA Charts'!$C$4:$H$8,MATCH(Table24757811135[[#This Row],[10. Hazard Probability]],'RA Charts'!$C$3:$H$3,0),FALSE),"")</f>
        <v>High</v>
      </c>
      <c r="F17" s="22" t="s">
        <v>140</v>
      </c>
      <c r="G17" s="55" t="s">
        <v>124</v>
      </c>
      <c r="H17" s="41" t="s">
        <v>83</v>
      </c>
      <c r="I17" s="27" t="str">
        <f>IFERROR(VLOOKUP(Table24757811135[[#This Row],[13. Severity/ Consequences]],'RA Charts'!$C$4:$H$8,MATCH(Table24757811135[[#This Row],[14. Hazard Probability]],'RA Charts'!$C$3:$H$3,0),FALSE),"")</f>
        <v>Moderate</v>
      </c>
      <c r="J17" s="34" t="s">
        <v>74</v>
      </c>
      <c r="K17" s="68" t="s">
        <v>75</v>
      </c>
    </row>
    <row r="18" spans="1:11" s="9" customFormat="1" ht="159" customHeight="1" thickBot="1" x14ac:dyDescent="0.3">
      <c r="A18" s="40" t="s">
        <v>119</v>
      </c>
      <c r="B18" s="70" t="s">
        <v>141</v>
      </c>
      <c r="C18" s="55" t="s">
        <v>118</v>
      </c>
      <c r="D18" s="41" t="s">
        <v>81</v>
      </c>
      <c r="E18" s="15" t="str">
        <f>IFERROR(VLOOKUP(Table24757811135[[#This Row],[9. Severity/ Consequence]],'RA Charts'!$C$4:$H$8,MATCH(Table24757811135[[#This Row],[10. Hazard Probability]],'RA Charts'!$C$3:$H$3,0),FALSE),"")</f>
        <v>Moderate</v>
      </c>
      <c r="F18" s="22" t="s">
        <v>142</v>
      </c>
      <c r="G18" s="55" t="s">
        <v>123</v>
      </c>
      <c r="H18" s="41" t="s">
        <v>82</v>
      </c>
      <c r="I18" s="27" t="str">
        <f>IFERROR(VLOOKUP(Table24757811135[[#This Row],[13. Severity/ Consequences]],'RA Charts'!$C$4:$H$8,MATCH(Table24757811135[[#This Row],[14. Hazard Probability]],'RA Charts'!$C$3:$H$3,0),FALSE),"")</f>
        <v>Low</v>
      </c>
      <c r="J18" s="34" t="s">
        <v>74</v>
      </c>
      <c r="K18" s="68" t="s">
        <v>75</v>
      </c>
    </row>
    <row r="19" spans="1:11" s="9" customFormat="1" ht="20.100000000000001" customHeight="1" thickBot="1" x14ac:dyDescent="0.3">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100000000000001" customHeight="1" thickBot="1" x14ac:dyDescent="0.3">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100000000000001" customHeight="1" thickBot="1" x14ac:dyDescent="0.3">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100000000000001" customHeight="1" thickBot="1" x14ac:dyDescent="0.3">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100000000000001" customHeight="1" thickBot="1" x14ac:dyDescent="0.3">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100000000000001" customHeight="1" thickBot="1" x14ac:dyDescent="0.3">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100000000000001" customHeight="1" thickBot="1" x14ac:dyDescent="0.3">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100000000000001" customHeight="1" thickBot="1" x14ac:dyDescent="0.3">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100000000000001" customHeight="1" thickBot="1" x14ac:dyDescent="0.3">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100000000000001" customHeight="1" thickBot="1" x14ac:dyDescent="0.3">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100000000000001" customHeight="1" thickBot="1" x14ac:dyDescent="0.3">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100000000000001" customHeight="1" thickBot="1" x14ac:dyDescent="0.3">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100000000000001" customHeight="1" thickBot="1" x14ac:dyDescent="0.3">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100000000000001" customHeight="1" thickBot="1" x14ac:dyDescent="0.3">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100000000000001" customHeight="1" thickBot="1" x14ac:dyDescent="0.3">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100000000000001" customHeight="1" thickBot="1" x14ac:dyDescent="0.3">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100000000000001" customHeight="1" thickBot="1" x14ac:dyDescent="0.3">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100000000000001" customHeight="1" thickBot="1" x14ac:dyDescent="0.3">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100000000000001" customHeight="1" thickBot="1" x14ac:dyDescent="0.3">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100000000000001" customHeight="1" thickBot="1" x14ac:dyDescent="0.3">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100000000000001" customHeight="1" thickBot="1" x14ac:dyDescent="0.3">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100000000000001" customHeight="1" thickBot="1" x14ac:dyDescent="0.3">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100000000000001" customHeight="1" thickBot="1" x14ac:dyDescent="0.3">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100000000000001" customHeight="1" thickBot="1" x14ac:dyDescent="0.3">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100000000000001" customHeight="1" thickBot="1" x14ac:dyDescent="0.3">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100000000000001" customHeight="1" thickBot="1" x14ac:dyDescent="0.3">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100000000000001" customHeight="1" thickBot="1" x14ac:dyDescent="0.3">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100000000000001" customHeight="1" thickBot="1" x14ac:dyDescent="0.3">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100000000000001" customHeight="1" thickBot="1" x14ac:dyDescent="0.3">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100000000000001" customHeight="1" thickBot="1" x14ac:dyDescent="0.3">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100000000000001" customHeight="1" thickBot="1" x14ac:dyDescent="0.3">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100000000000001" customHeight="1" thickBot="1" x14ac:dyDescent="0.3">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100000000000001" customHeight="1" thickBot="1" x14ac:dyDescent="0.3">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100000000000001" customHeight="1" thickBot="1" x14ac:dyDescent="0.3">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100000000000001" customHeight="1" thickBot="1" x14ac:dyDescent="0.3">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100000000000001" customHeight="1" thickBot="1" x14ac:dyDescent="0.3">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100000000000001" customHeight="1" thickBot="1" x14ac:dyDescent="0.3">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100000000000001" customHeight="1" thickBot="1" x14ac:dyDescent="0.3">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100000000000001" customHeight="1" thickBot="1" x14ac:dyDescent="0.3">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100000000000001" customHeight="1" thickBot="1" x14ac:dyDescent="0.3">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100000000000001" customHeight="1" thickBot="1" x14ac:dyDescent="0.3">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100000000000001" customHeight="1" thickBot="1" x14ac:dyDescent="0.3">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100000000000001" customHeight="1" thickBot="1" x14ac:dyDescent="0.3">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100000000000001" customHeight="1" thickBot="1" x14ac:dyDescent="0.3">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100000000000001" customHeight="1" thickBot="1" x14ac:dyDescent="0.3">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100000000000001" customHeight="1" thickBot="1" x14ac:dyDescent="0.3">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100000000000001" customHeight="1" thickBot="1" x14ac:dyDescent="0.3">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100000000000001" customHeight="1" thickBot="1" x14ac:dyDescent="0.3">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100000000000001" customHeight="1" thickBot="1" x14ac:dyDescent="0.3">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100000000000001" customHeight="1" thickBot="1" x14ac:dyDescent="0.3">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100000000000001" customHeight="1" thickBot="1" x14ac:dyDescent="0.3">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100000000000001" customHeight="1" thickBot="1" x14ac:dyDescent="0.3">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100000000000001" customHeight="1" thickBot="1" x14ac:dyDescent="0.3">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100000000000001" customHeight="1" thickBot="1" x14ac:dyDescent="0.3">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100000000000001" customHeight="1" thickBot="1" x14ac:dyDescent="0.3">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100000000000001" customHeight="1" thickBot="1" x14ac:dyDescent="0.3">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100000000000001" customHeight="1" thickBot="1" x14ac:dyDescent="0.3">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100000000000001" customHeight="1" thickBot="1" x14ac:dyDescent="0.3">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100000000000001" customHeight="1" thickBot="1" x14ac:dyDescent="0.3">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100000000000001" customHeight="1" thickBot="1" x14ac:dyDescent="0.3">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100000000000001" customHeight="1" thickBot="1" x14ac:dyDescent="0.3">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100000000000001" customHeight="1" thickBot="1" x14ac:dyDescent="0.3">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100000000000001" customHeight="1" thickBot="1" x14ac:dyDescent="0.3">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100000000000001" customHeight="1" thickBot="1" x14ac:dyDescent="0.3">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100000000000001" customHeight="1" thickBot="1" x14ac:dyDescent="0.3">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100000000000001" customHeight="1" thickBot="1" x14ac:dyDescent="0.3">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100000000000001" customHeight="1" thickBot="1" x14ac:dyDescent="0.3">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100000000000001" customHeight="1" thickBot="1" x14ac:dyDescent="0.3">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100000000000001" customHeight="1" thickBot="1" x14ac:dyDescent="0.3">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100000000000001" customHeight="1" thickBot="1" x14ac:dyDescent="0.3">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100000000000001" customHeight="1" thickBot="1" x14ac:dyDescent="0.3">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100000000000001" customHeight="1" thickBot="1" x14ac:dyDescent="0.3">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100000000000001" customHeight="1" thickBot="1" x14ac:dyDescent="0.3">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100000000000001" customHeight="1" thickBot="1" x14ac:dyDescent="0.3">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100000000000001" customHeight="1" thickBot="1" x14ac:dyDescent="0.3">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100000000000001" customHeight="1" thickBot="1" x14ac:dyDescent="0.3">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100000000000001" customHeight="1" thickBot="1" x14ac:dyDescent="0.3">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100000000000001" customHeight="1" thickBot="1" x14ac:dyDescent="0.3">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100000000000001" customHeight="1" thickBot="1" x14ac:dyDescent="0.3">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100000000000001" customHeight="1" thickBot="1" x14ac:dyDescent="0.3">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100000000000001" customHeight="1" thickBot="1" x14ac:dyDescent="0.3">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100000000000001" customHeight="1" thickBot="1" x14ac:dyDescent="0.3">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100000000000001" customHeight="1" thickBot="1" x14ac:dyDescent="0.3">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75" thickBot="1" x14ac:dyDescent="0.3">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75" thickBot="1" x14ac:dyDescent="0.3">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75" thickBot="1" x14ac:dyDescent="0.3">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75" thickBot="1" x14ac:dyDescent="0.3">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75" thickBot="1" x14ac:dyDescent="0.3">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75" thickBot="1" x14ac:dyDescent="0.3">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75" thickBot="1" x14ac:dyDescent="0.3">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75" thickBot="1" x14ac:dyDescent="0.3">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75" thickBot="1" x14ac:dyDescent="0.3">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75" thickBot="1" x14ac:dyDescent="0.3">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75" thickBot="1" x14ac:dyDescent="0.3">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75" thickBot="1" x14ac:dyDescent="0.3">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75" thickBot="1" x14ac:dyDescent="0.3">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75" thickBot="1" x14ac:dyDescent="0.3">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75" thickBot="1" x14ac:dyDescent="0.3">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75" thickBot="1" x14ac:dyDescent="0.3">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75" thickBot="1" x14ac:dyDescent="0.3">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75" thickBot="1" x14ac:dyDescent="0.3">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75" thickBot="1" x14ac:dyDescent="0.3">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75" thickBot="1" x14ac:dyDescent="0.3">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75" thickBot="1" x14ac:dyDescent="0.3">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75" thickBot="1" x14ac:dyDescent="0.3">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75" thickBot="1" x14ac:dyDescent="0.3">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75" thickBot="1" x14ac:dyDescent="0.3">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75" thickBot="1" x14ac:dyDescent="0.3">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75" thickBot="1" x14ac:dyDescent="0.3">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75" thickBot="1" x14ac:dyDescent="0.3">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75" thickBot="1" x14ac:dyDescent="0.3">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75" thickBot="1" x14ac:dyDescent="0.3">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75" thickBot="1" x14ac:dyDescent="0.3">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75" thickBot="1" x14ac:dyDescent="0.3">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75" thickBot="1" x14ac:dyDescent="0.3">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75" thickBot="1" x14ac:dyDescent="0.3">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75" thickBot="1" x14ac:dyDescent="0.3">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75" thickBot="1" x14ac:dyDescent="0.3">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75" thickBot="1" x14ac:dyDescent="0.3">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75" thickBot="1" x14ac:dyDescent="0.3">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75" thickBot="1" x14ac:dyDescent="0.3">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75" thickBot="1" x14ac:dyDescent="0.3">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75" thickBot="1" x14ac:dyDescent="0.3">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75" thickBot="1" x14ac:dyDescent="0.3">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75" thickBot="1" x14ac:dyDescent="0.3">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75" thickBot="1" x14ac:dyDescent="0.3">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75" thickBot="1" x14ac:dyDescent="0.3">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topLeftCell="A10" zoomScale="60" zoomScaleNormal="60" workbookViewId="0">
      <selection activeCell="B40" sqref="B40"/>
    </sheetView>
  </sheetViews>
  <sheetFormatPr defaultColWidth="8.85546875" defaultRowHeight="15" x14ac:dyDescent="0.25"/>
  <cols>
    <col min="1" max="1" width="13.28515625" style="17" customWidth="1"/>
    <col min="2" max="2" width="110.42578125" style="16" bestFit="1" customWidth="1"/>
    <col min="6" max="6" width="128.140625" bestFit="1" customWidth="1"/>
  </cols>
  <sheetData>
    <row r="1" spans="1:3" ht="30" x14ac:dyDescent="0.25">
      <c r="B1" s="18" t="s">
        <v>98</v>
      </c>
    </row>
    <row r="3" spans="1:3" x14ac:dyDescent="0.25">
      <c r="A3" s="17" t="s">
        <v>28</v>
      </c>
      <c r="B3" s="16" t="s">
        <v>30</v>
      </c>
    </row>
    <row r="4" spans="1:3" x14ac:dyDescent="0.25">
      <c r="A4" s="17" t="s">
        <v>29</v>
      </c>
      <c r="B4" s="16" t="s">
        <v>31</v>
      </c>
    </row>
    <row r="5" spans="1:3" x14ac:dyDescent="0.25">
      <c r="A5" s="17" t="s">
        <v>12</v>
      </c>
      <c r="B5" s="16" t="s">
        <v>35</v>
      </c>
    </row>
    <row r="6" spans="1:3" x14ac:dyDescent="0.25">
      <c r="A6" s="17" t="s">
        <v>13</v>
      </c>
      <c r="B6" s="16" t="s">
        <v>14</v>
      </c>
    </row>
    <row r="7" spans="1:3" x14ac:dyDescent="0.25">
      <c r="A7" s="17" t="s">
        <v>15</v>
      </c>
      <c r="B7" s="16" t="s">
        <v>16</v>
      </c>
    </row>
    <row r="8" spans="1:3" ht="45" x14ac:dyDescent="0.25">
      <c r="A8" s="17" t="s">
        <v>17</v>
      </c>
      <c r="B8" s="16" t="s">
        <v>57</v>
      </c>
    </row>
    <row r="9" spans="1:3" x14ac:dyDescent="0.25">
      <c r="B9" s="16" t="s">
        <v>58</v>
      </c>
    </row>
    <row r="10" spans="1:3" x14ac:dyDescent="0.25">
      <c r="A10" s="17" t="s">
        <v>18</v>
      </c>
      <c r="B10" s="16" t="s">
        <v>52</v>
      </c>
    </row>
    <row r="11" spans="1:3" x14ac:dyDescent="0.25">
      <c r="A11" s="17" t="s">
        <v>53</v>
      </c>
      <c r="B11" s="16" t="s">
        <v>46</v>
      </c>
    </row>
    <row r="12" spans="1:3" x14ac:dyDescent="0.25">
      <c r="A12" s="17" t="s">
        <v>19</v>
      </c>
      <c r="B12" s="16" t="s">
        <v>47</v>
      </c>
      <c r="C12" s="16"/>
    </row>
    <row r="13" spans="1:3" x14ac:dyDescent="0.25">
      <c r="A13" s="17" t="s">
        <v>20</v>
      </c>
      <c r="B13" s="16" t="s">
        <v>49</v>
      </c>
    </row>
    <row r="14" spans="1:3" ht="15.75" customHeight="1" x14ac:dyDescent="0.25">
      <c r="A14" s="17" t="s">
        <v>21</v>
      </c>
      <c r="B14" s="16" t="s">
        <v>54</v>
      </c>
    </row>
    <row r="15" spans="1:3" x14ac:dyDescent="0.25">
      <c r="B15" s="16" t="s">
        <v>59</v>
      </c>
    </row>
    <row r="16" spans="1:3" ht="29.25" customHeight="1" x14ac:dyDescent="0.25">
      <c r="A16" s="17" t="s">
        <v>22</v>
      </c>
      <c r="B16" s="16" t="s">
        <v>55</v>
      </c>
    </row>
    <row r="17" spans="1:3" x14ac:dyDescent="0.25">
      <c r="B17" s="16" t="s">
        <v>56</v>
      </c>
    </row>
    <row r="18" spans="1:3" x14ac:dyDescent="0.25">
      <c r="A18" s="17" t="s">
        <v>23</v>
      </c>
      <c r="B18" s="16" t="s">
        <v>50</v>
      </c>
      <c r="C18" s="16"/>
    </row>
    <row r="19" spans="1:3" x14ac:dyDescent="0.25">
      <c r="A19" s="17" t="s">
        <v>24</v>
      </c>
      <c r="B19" s="16" t="s">
        <v>48</v>
      </c>
    </row>
    <row r="20" spans="1:3" ht="30" x14ac:dyDescent="0.25">
      <c r="A20" s="17" t="s">
        <v>25</v>
      </c>
      <c r="B20" s="16" t="s">
        <v>60</v>
      </c>
    </row>
    <row r="21" spans="1:3" ht="32.1" customHeight="1" x14ac:dyDescent="0.25">
      <c r="A21" s="17" t="s">
        <v>26</v>
      </c>
      <c r="B21" s="18" t="s">
        <v>96</v>
      </c>
    </row>
    <row r="22" spans="1:3" x14ac:dyDescent="0.25">
      <c r="A22" s="17" t="s">
        <v>27</v>
      </c>
      <c r="B22" s="16" t="s">
        <v>51</v>
      </c>
    </row>
    <row r="26" spans="1:3" x14ac:dyDescent="0.25">
      <c r="A26" s="20" t="s">
        <v>115</v>
      </c>
    </row>
    <row r="27" spans="1:3" ht="30" x14ac:dyDescent="0.25">
      <c r="A27" s="17" t="s">
        <v>2</v>
      </c>
      <c r="B27" s="16" t="s">
        <v>76</v>
      </c>
    </row>
    <row r="28" spans="1:3" ht="30" x14ac:dyDescent="0.25">
      <c r="A28" s="17" t="s">
        <v>1</v>
      </c>
      <c r="B28" s="16" t="s">
        <v>101</v>
      </c>
    </row>
    <row r="29" spans="1:3" x14ac:dyDescent="0.25">
      <c r="A29" s="17" t="s">
        <v>78</v>
      </c>
      <c r="B29" t="s">
        <v>116</v>
      </c>
    </row>
    <row r="30" spans="1:3" x14ac:dyDescent="0.25">
      <c r="A30" s="17" t="s">
        <v>79</v>
      </c>
      <c r="B30" s="16" t="s">
        <v>103</v>
      </c>
    </row>
    <row r="32" spans="1:3" x14ac:dyDescent="0.25">
      <c r="A32" s="20" t="s">
        <v>32</v>
      </c>
    </row>
    <row r="33" spans="1:2" x14ac:dyDescent="0.25">
      <c r="A33" s="17" t="s">
        <v>80</v>
      </c>
      <c r="B33" s="57" t="s">
        <v>84</v>
      </c>
    </row>
    <row r="34" spans="1:2" x14ac:dyDescent="0.25">
      <c r="A34" s="17" t="s">
        <v>0</v>
      </c>
      <c r="B34" s="57" t="s">
        <v>85</v>
      </c>
    </row>
    <row r="35" spans="1:2" x14ac:dyDescent="0.25">
      <c r="A35" s="17" t="s">
        <v>81</v>
      </c>
      <c r="B35" s="57" t="s">
        <v>86</v>
      </c>
    </row>
    <row r="36" spans="1:2" x14ac:dyDescent="0.25">
      <c r="A36" s="17" t="s">
        <v>82</v>
      </c>
      <c r="B36" s="57" t="s">
        <v>87</v>
      </c>
    </row>
    <row r="37" spans="1:2" x14ac:dyDescent="0.25">
      <c r="A37" s="17" t="s">
        <v>83</v>
      </c>
      <c r="B37" s="57" t="s">
        <v>88</v>
      </c>
    </row>
    <row r="39" spans="1:2" x14ac:dyDescent="0.25">
      <c r="A39" s="20" t="s">
        <v>117</v>
      </c>
    </row>
    <row r="40" spans="1:2" x14ac:dyDescent="0.25">
      <c r="A40" s="17" t="s">
        <v>32</v>
      </c>
      <c r="B40" s="21" t="s">
        <v>68</v>
      </c>
    </row>
    <row r="41" spans="1:2" x14ac:dyDescent="0.25">
      <c r="A41" s="17" t="s">
        <v>63</v>
      </c>
      <c r="B41" t="s">
        <v>70</v>
      </c>
    </row>
    <row r="42" spans="1:2" x14ac:dyDescent="0.25">
      <c r="A42" s="17" t="s">
        <v>61</v>
      </c>
      <c r="B42" t="s">
        <v>71</v>
      </c>
    </row>
    <row r="43" spans="1:2" ht="28.5" customHeight="1" x14ac:dyDescent="0.25">
      <c r="A43" s="18" t="s">
        <v>62</v>
      </c>
      <c r="B43" t="s">
        <v>69</v>
      </c>
    </row>
    <row r="44" spans="1:2" x14ac:dyDescent="0.25">
      <c r="A44" s="17" t="s">
        <v>64</v>
      </c>
      <c r="B44" t="s">
        <v>77</v>
      </c>
    </row>
    <row r="45" spans="1:2" x14ac:dyDescent="0.25">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H4" zoomScale="180" zoomScaleNormal="180" workbookViewId="0">
      <selection activeCell="G1" sqref="G1"/>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17" t="s">
        <v>8</v>
      </c>
      <c r="C2" s="118"/>
      <c r="D2" s="105" t="s">
        <v>110</v>
      </c>
      <c r="E2" s="106"/>
      <c r="F2" s="106"/>
      <c r="G2" s="106"/>
      <c r="H2" s="107"/>
      <c r="J2" s="137" t="s">
        <v>10</v>
      </c>
      <c r="K2" s="138"/>
      <c r="L2" s="138"/>
      <c r="M2" s="138"/>
      <c r="N2" s="58"/>
      <c r="O2" s="58"/>
    </row>
    <row r="3" spans="2:15" ht="21.75" customHeight="1" thickBot="1" x14ac:dyDescent="0.3">
      <c r="B3" s="117"/>
      <c r="C3" s="119"/>
      <c r="D3" s="50" t="s">
        <v>80</v>
      </c>
      <c r="E3" s="50" t="s">
        <v>0</v>
      </c>
      <c r="F3" s="51" t="s">
        <v>81</v>
      </c>
      <c r="G3" s="51" t="s">
        <v>82</v>
      </c>
      <c r="H3" s="52" t="s">
        <v>83</v>
      </c>
      <c r="J3" s="139"/>
      <c r="K3" s="139"/>
      <c r="L3" s="139"/>
      <c r="M3" s="139"/>
      <c r="N3" s="59"/>
      <c r="O3" s="59"/>
    </row>
    <row r="4" spans="2:15" ht="27.75" customHeight="1" thickBot="1" x14ac:dyDescent="0.3">
      <c r="B4" s="118"/>
      <c r="C4" s="119"/>
      <c r="D4" s="47" t="s">
        <v>105</v>
      </c>
      <c r="E4" s="47" t="s">
        <v>106</v>
      </c>
      <c r="F4" s="48" t="s">
        <v>107</v>
      </c>
      <c r="G4" s="49" t="s">
        <v>108</v>
      </c>
      <c r="H4" s="49" t="s">
        <v>109</v>
      </c>
      <c r="J4" s="145" t="s">
        <v>9</v>
      </c>
      <c r="K4" s="145"/>
      <c r="L4" s="140" t="s">
        <v>67</v>
      </c>
      <c r="M4" s="140"/>
      <c r="N4" s="141"/>
      <c r="O4" s="141"/>
    </row>
    <row r="5" spans="2:15" ht="60" customHeight="1" thickBot="1" x14ac:dyDescent="0.3">
      <c r="B5" s="120" t="s">
        <v>99</v>
      </c>
      <c r="C5" s="43" t="s">
        <v>111</v>
      </c>
      <c r="D5" s="44" t="s">
        <v>89</v>
      </c>
      <c r="E5" s="44" t="s">
        <v>89</v>
      </c>
      <c r="F5" s="44" t="s">
        <v>89</v>
      </c>
      <c r="G5" s="45" t="s">
        <v>90</v>
      </c>
      <c r="H5" s="46" t="s">
        <v>78</v>
      </c>
      <c r="J5" s="142" t="s">
        <v>89</v>
      </c>
      <c r="K5" s="142"/>
      <c r="L5" s="133" t="s">
        <v>100</v>
      </c>
      <c r="M5" s="133"/>
      <c r="N5" s="144"/>
      <c r="O5" s="144"/>
    </row>
    <row r="6" spans="2:15" ht="60" customHeight="1" thickBot="1" x14ac:dyDescent="0.3">
      <c r="B6" s="120"/>
      <c r="C6" s="43" t="s">
        <v>112</v>
      </c>
      <c r="D6" s="4" t="s">
        <v>89</v>
      </c>
      <c r="E6" s="4" t="s">
        <v>89</v>
      </c>
      <c r="F6" s="5" t="s">
        <v>90</v>
      </c>
      <c r="G6" s="6" t="s">
        <v>78</v>
      </c>
      <c r="H6" s="6" t="s">
        <v>78</v>
      </c>
      <c r="J6" s="143" t="s">
        <v>90</v>
      </c>
      <c r="K6" s="143"/>
      <c r="L6" s="133" t="s">
        <v>100</v>
      </c>
      <c r="M6" s="133"/>
      <c r="N6" s="134"/>
      <c r="O6" s="134"/>
    </row>
    <row r="7" spans="2:15" ht="60" customHeight="1" thickBot="1" x14ac:dyDescent="0.3">
      <c r="B7" s="120"/>
      <c r="C7" s="43" t="s">
        <v>113</v>
      </c>
      <c r="D7" s="5" t="s">
        <v>90</v>
      </c>
      <c r="E7" s="5" t="s">
        <v>90</v>
      </c>
      <c r="F7" s="6" t="s">
        <v>78</v>
      </c>
      <c r="G7" s="7" t="s">
        <v>91</v>
      </c>
      <c r="H7" s="7" t="s">
        <v>91</v>
      </c>
      <c r="J7" s="136" t="s">
        <v>78</v>
      </c>
      <c r="K7" s="136"/>
      <c r="L7" s="133" t="s">
        <v>66</v>
      </c>
      <c r="M7" s="133"/>
      <c r="N7" s="134"/>
      <c r="O7" s="134"/>
    </row>
    <row r="8" spans="2:15" ht="60" customHeight="1" thickBot="1" x14ac:dyDescent="0.3">
      <c r="B8" s="120"/>
      <c r="C8" s="43" t="s">
        <v>114</v>
      </c>
      <c r="D8" s="6" t="s">
        <v>78</v>
      </c>
      <c r="E8" s="6" t="s">
        <v>78</v>
      </c>
      <c r="F8" s="7" t="s">
        <v>91</v>
      </c>
      <c r="G8" s="7" t="s">
        <v>91</v>
      </c>
      <c r="H8" s="7" t="s">
        <v>91</v>
      </c>
      <c r="J8" s="135" t="s">
        <v>91</v>
      </c>
      <c r="K8" s="135"/>
      <c r="L8" s="133" t="s">
        <v>11</v>
      </c>
      <c r="M8" s="133"/>
      <c r="N8" s="134"/>
      <c r="O8" s="134"/>
    </row>
    <row r="9" spans="2:15" ht="30" customHeight="1" x14ac:dyDescent="0.25">
      <c r="B9" s="108" t="s">
        <v>73</v>
      </c>
      <c r="C9" s="109"/>
      <c r="D9" s="109"/>
      <c r="E9" s="109"/>
      <c r="F9" s="109"/>
      <c r="G9" s="109"/>
      <c r="H9" s="110"/>
      <c r="J9" s="42"/>
      <c r="K9" s="42"/>
      <c r="L9" s="42"/>
      <c r="M9" s="42"/>
      <c r="N9" s="42"/>
      <c r="O9" s="42"/>
    </row>
    <row r="10" spans="2:15" ht="30" customHeight="1" thickBot="1" x14ac:dyDescent="0.3">
      <c r="B10" s="111"/>
      <c r="C10" s="112"/>
      <c r="D10" s="112"/>
      <c r="E10" s="112"/>
      <c r="F10" s="112"/>
      <c r="G10" s="112"/>
      <c r="H10" s="113"/>
      <c r="I10" s="2"/>
      <c r="J10" s="14"/>
      <c r="K10" s="14"/>
      <c r="L10" s="14"/>
      <c r="M10" s="14"/>
      <c r="N10" s="14"/>
      <c r="O10" s="14"/>
    </row>
    <row r="11" spans="2:15" ht="42" customHeight="1" thickBot="1" x14ac:dyDescent="0.3">
      <c r="B11" s="123" t="s">
        <v>2</v>
      </c>
      <c r="C11" s="124"/>
      <c r="D11" s="114" t="s">
        <v>76</v>
      </c>
      <c r="E11" s="115"/>
      <c r="F11" s="115"/>
      <c r="G11" s="115"/>
      <c r="H11" s="116"/>
    </row>
    <row r="12" spans="2:15" ht="30" customHeight="1" thickBot="1" x14ac:dyDescent="0.3">
      <c r="B12" s="121" t="s">
        <v>1</v>
      </c>
      <c r="C12" s="122"/>
      <c r="D12" s="114" t="s">
        <v>101</v>
      </c>
      <c r="E12" s="115"/>
      <c r="F12" s="115"/>
      <c r="G12" s="115"/>
      <c r="H12" s="116"/>
    </row>
    <row r="13" spans="2:15" ht="30" customHeight="1" thickBot="1" x14ac:dyDescent="0.3">
      <c r="B13" s="121" t="s">
        <v>78</v>
      </c>
      <c r="C13" s="122"/>
      <c r="D13" s="114" t="s">
        <v>102</v>
      </c>
      <c r="E13" s="115"/>
      <c r="F13" s="115"/>
      <c r="G13" s="115"/>
      <c r="H13" s="116"/>
    </row>
    <row r="14" spans="2:15" ht="30" customHeight="1" thickBot="1" x14ac:dyDescent="0.3">
      <c r="B14" s="128" t="s">
        <v>79</v>
      </c>
      <c r="C14" s="129"/>
      <c r="D14" s="114" t="s">
        <v>103</v>
      </c>
      <c r="E14" s="115"/>
      <c r="F14" s="115"/>
      <c r="G14" s="115"/>
      <c r="H14" s="116"/>
    </row>
    <row r="15" spans="2:15" ht="30" customHeight="1" thickBot="1" x14ac:dyDescent="0.3">
      <c r="B15" s="130" t="s">
        <v>97</v>
      </c>
      <c r="C15" s="131"/>
      <c r="D15" s="131"/>
      <c r="E15" s="131"/>
      <c r="F15" s="131"/>
      <c r="G15" s="131"/>
      <c r="H15" s="132"/>
      <c r="I15" s="3"/>
    </row>
    <row r="16" spans="2:15" ht="30" customHeight="1" thickBot="1" x14ac:dyDescent="0.3">
      <c r="B16" s="123" t="s">
        <v>80</v>
      </c>
      <c r="C16" s="124"/>
      <c r="D16" s="125" t="s">
        <v>84</v>
      </c>
      <c r="E16" s="126"/>
      <c r="F16" s="126"/>
      <c r="G16" s="126"/>
      <c r="H16" s="127"/>
    </row>
    <row r="17" spans="2:8" ht="30" customHeight="1" thickBot="1" x14ac:dyDescent="0.3">
      <c r="B17" s="121" t="s">
        <v>0</v>
      </c>
      <c r="C17" s="122"/>
      <c r="D17" s="125" t="s">
        <v>85</v>
      </c>
      <c r="E17" s="126"/>
      <c r="F17" s="126"/>
      <c r="G17" s="126"/>
      <c r="H17" s="127"/>
    </row>
    <row r="18" spans="2:8" ht="30" customHeight="1" thickBot="1" x14ac:dyDescent="0.3">
      <c r="B18" s="121" t="s">
        <v>81</v>
      </c>
      <c r="C18" s="122"/>
      <c r="D18" s="125" t="s">
        <v>86</v>
      </c>
      <c r="E18" s="126"/>
      <c r="F18" s="126"/>
      <c r="G18" s="126"/>
      <c r="H18" s="127"/>
    </row>
    <row r="19" spans="2:8" ht="30" customHeight="1" thickBot="1" x14ac:dyDescent="0.3">
      <c r="B19" s="121" t="s">
        <v>82</v>
      </c>
      <c r="C19" s="122"/>
      <c r="D19" s="125" t="s">
        <v>87</v>
      </c>
      <c r="E19" s="126"/>
      <c r="F19" s="126"/>
      <c r="G19" s="126"/>
      <c r="H19" s="127"/>
    </row>
    <row r="20" spans="2:8" ht="30" customHeight="1" thickBot="1" x14ac:dyDescent="0.3">
      <c r="B20" s="121" t="s">
        <v>83</v>
      </c>
      <c r="C20" s="122"/>
      <c r="D20" s="125" t="s">
        <v>88</v>
      </c>
      <c r="E20" s="126"/>
      <c r="F20" s="126"/>
      <c r="G20" s="126"/>
      <c r="H20" s="127"/>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Ivie, Russell S -FS</cp:lastModifiedBy>
  <cp:lastPrinted>2020-03-24T16:22:05Z</cp:lastPrinted>
  <dcterms:created xsi:type="dcterms:W3CDTF">2018-07-11T20:06:58Z</dcterms:created>
  <dcterms:modified xsi:type="dcterms:W3CDTF">2023-01-26T19:42:44Z</dcterms:modified>
</cp:coreProperties>
</file>