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ccoates\Documents\01Aviation\2023\Risk Assesments 2023\"/>
    </mc:Choice>
  </mc:AlternateContent>
  <xr:revisionPtr revIDLastSave="0" documentId="8_{01675E10-F4F3-4E75-8D6C-D40D7023B812}" xr6:coauthVersionLast="47" xr6:coauthVersionMax="47" xr10:uidLastSave="{00000000-0000-0000-0000-000000000000}"/>
  <bookViews>
    <workbookView xWindow="21480" yWindow="-120" windowWidth="19440" windowHeight="15000" xr2:uid="{00000000-000D-0000-FFFF-FFFF00000000}"/>
  </bookViews>
  <sheets>
    <sheet name="RA Worksheet" sheetId="4" r:id="rId1"/>
    <sheet name="Instructions" sheetId="5" r:id="rId2"/>
    <sheet name="RA Charts" sheetId="2" r:id="rId3"/>
  </sheets>
  <definedNames>
    <definedName name="_GoBack" localSheetId="0">'RA Worksheet'!#REF!</definedName>
    <definedName name="Hazard">#REF!</definedName>
    <definedName name="_xlnm.Print_Area" localSheetId="2">'RA Charts'!$B$2:$H$20</definedName>
    <definedName name="_xlnm.Print_Titles" localSheetId="0">'RA Worksheet'!$7:$8</definedName>
    <definedName name="Probability">#REF!</definedName>
    <definedName name="Probability1">#REF!</definedName>
    <definedName name="RAC">#REF!</definedName>
    <definedName name="Severity">#REF!</definedName>
    <definedName name="yesno">#REF!</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 i="4" l="1"/>
  <c r="E9" i="4"/>
  <c r="I43" i="4" l="1"/>
  <c r="E33" i="4"/>
  <c r="E10" i="4" l="1"/>
  <c r="E11" i="4"/>
  <c r="E12" i="4"/>
  <c r="E13" i="4"/>
  <c r="E14" i="4"/>
  <c r="E15" i="4"/>
  <c r="E16" i="4"/>
  <c r="E17" i="4"/>
  <c r="E18" i="4"/>
  <c r="E19" i="4"/>
  <c r="E20" i="4"/>
  <c r="E21" i="4"/>
  <c r="E22" i="4"/>
  <c r="E23" i="4"/>
  <c r="E24" i="4"/>
  <c r="E25" i="4"/>
  <c r="E26" i="4"/>
  <c r="E27" i="4"/>
  <c r="E28" i="4"/>
  <c r="E29" i="4"/>
  <c r="E30" i="4"/>
  <c r="E31" i="4"/>
  <c r="E32"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39" i="4" l="1"/>
  <c r="E139" i="4"/>
  <c r="I138" i="4"/>
  <c r="E138" i="4"/>
  <c r="I137" i="4"/>
  <c r="E137" i="4"/>
  <c r="I136" i="4"/>
  <c r="E136" i="4"/>
  <c r="I135" i="4"/>
  <c r="E135" i="4"/>
  <c r="I134" i="4"/>
  <c r="E134" i="4"/>
  <c r="I133" i="4"/>
  <c r="E133" i="4"/>
  <c r="I132" i="4"/>
  <c r="E132" i="4"/>
  <c r="I131" i="4"/>
  <c r="E131" i="4"/>
  <c r="I130" i="4"/>
  <c r="E130" i="4"/>
  <c r="I129" i="4"/>
  <c r="E129" i="4"/>
  <c r="I128" i="4"/>
  <c r="E128" i="4"/>
  <c r="I127" i="4"/>
  <c r="E127" i="4"/>
  <c r="I126" i="4"/>
  <c r="E126" i="4"/>
  <c r="I125" i="4"/>
  <c r="E125" i="4"/>
  <c r="I124" i="4"/>
  <c r="E124" i="4"/>
  <c r="I123" i="4"/>
  <c r="E123" i="4"/>
  <c r="I122" i="4"/>
  <c r="E122" i="4"/>
  <c r="I121" i="4"/>
  <c r="E121" i="4"/>
  <c r="I120" i="4"/>
  <c r="E120" i="4"/>
  <c r="I119" i="4"/>
  <c r="E119" i="4"/>
  <c r="I118" i="4"/>
  <c r="E11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Burton, James W -FS</author>
  </authors>
  <commentList>
    <comment ref="D5" authorId="0" shapeId="0" xr:uid="{00000000-0006-0000-0200-000001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E5" authorId="0" shapeId="0" xr:uid="{00000000-0006-0000-0200-000002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F5" authorId="0" shapeId="0" xr:uid="{00000000-0006-0000-0200-000003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G5" authorId="0" shapeId="0" xr:uid="{00000000-0006-0000-0200-000004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H5" authorId="0" shapeId="0" xr:uid="{00000000-0006-0000-0200-000005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D6" authorId="0" shapeId="0" xr:uid="{00000000-0006-0000-0200-000006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E6" authorId="0" shapeId="0" xr:uid="{00000000-0006-0000-0200-000007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F6" authorId="0" shapeId="0" xr:uid="{00000000-0006-0000-0200-000008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G6" authorId="0" shapeId="0" xr:uid="{00000000-0006-0000-0200-000009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H6" authorId="0" shapeId="0" xr:uid="{00000000-0006-0000-0200-00000A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D7" authorId="0" shapeId="0" xr:uid="{00000000-0006-0000-0200-00000B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E7" authorId="0" shapeId="0" xr:uid="{00000000-0006-0000-0200-00000C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F7" authorId="0" shapeId="0" xr:uid="{00000000-0006-0000-0200-00000D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G7" authorId="0" shapeId="0" xr:uid="{00000000-0006-0000-0200-00000E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H7" authorId="0" shapeId="0" xr:uid="{00000000-0006-0000-0200-00000F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D8" authorId="0" shapeId="0" xr:uid="{00000000-0006-0000-0200-000010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E8" authorId="0" shapeId="0" xr:uid="{00000000-0006-0000-0200-000011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F8" authorId="0" shapeId="0" xr:uid="{00000000-0006-0000-0200-000012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G8" authorId="0" shapeId="0" xr:uid="{00000000-0006-0000-0200-000013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H8" authorId="0" shapeId="0" xr:uid="{00000000-0006-0000-0200-000014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List>
</comments>
</file>

<file path=xl/sharedStrings.xml><?xml version="1.0" encoding="utf-8"?>
<sst xmlns="http://schemas.openxmlformats.org/spreadsheetml/2006/main" count="570" uniqueCount="249">
  <si>
    <t>Likely</t>
  </si>
  <si>
    <t>Critical</t>
  </si>
  <si>
    <t xml:space="preserve">Catastrophic </t>
  </si>
  <si>
    <t>5.  Date</t>
  </si>
  <si>
    <t>4.  Name and Title of Preparer</t>
  </si>
  <si>
    <t xml:space="preserve">2.  Location </t>
  </si>
  <si>
    <t>Risk Assessment Worksheet</t>
  </si>
  <si>
    <t>Signature/Date:</t>
  </si>
  <si>
    <t>Risk Assessment Matrix</t>
  </si>
  <si>
    <t>Risk Assessment Code</t>
  </si>
  <si>
    <t>Risk Decision Authority</t>
  </si>
  <si>
    <t>Individual</t>
  </si>
  <si>
    <t>Block 3</t>
  </si>
  <si>
    <t>Block 4</t>
  </si>
  <si>
    <t>Name and title of person preparing the Risk Assesment Worksheet</t>
  </si>
  <si>
    <t>Block 5</t>
  </si>
  <si>
    <t>Date that the preparer filled out the Risk Assesment Worksheet</t>
  </si>
  <si>
    <t>Block 6</t>
  </si>
  <si>
    <t>Block 7</t>
  </si>
  <si>
    <t>Block 9</t>
  </si>
  <si>
    <t>Block 10</t>
  </si>
  <si>
    <t>Block 11</t>
  </si>
  <si>
    <t>Block 12</t>
  </si>
  <si>
    <t>Block 13</t>
  </si>
  <si>
    <t>Block 14</t>
  </si>
  <si>
    <t>Block 15</t>
  </si>
  <si>
    <t>Block 16</t>
  </si>
  <si>
    <t>Block 17</t>
  </si>
  <si>
    <t>Block 1</t>
  </si>
  <si>
    <t>Block 2</t>
  </si>
  <si>
    <t>Name of project, incident or work activty</t>
  </si>
  <si>
    <t>Location of project, incident or work activity</t>
  </si>
  <si>
    <t>Probability</t>
  </si>
  <si>
    <t>1. Project/Incident/Work Activity</t>
  </si>
  <si>
    <t>3. Specific Objective</t>
  </si>
  <si>
    <t xml:space="preserve">Specific Objective </t>
  </si>
  <si>
    <t>Assess Hazards</t>
  </si>
  <si>
    <t>Identify Risk Mitigation Measures</t>
  </si>
  <si>
    <t>Residual Risk</t>
  </si>
  <si>
    <t>7. Task</t>
  </si>
  <si>
    <t>8. Hazard</t>
  </si>
  <si>
    <t>11. RAC</t>
  </si>
  <si>
    <t>12. List all mitigation or abatement measures</t>
  </si>
  <si>
    <t>15. RAC</t>
  </si>
  <si>
    <t>16. Necessary (Yes/No)</t>
  </si>
  <si>
    <t>17. Hazard Control 
Assigned to:</t>
  </si>
  <si>
    <t xml:space="preserve">Hazards:  Identify hazards (low visibility, overhead hazard, swift current, stump holes)  </t>
  </si>
  <si>
    <t xml:space="preserve">Hazard Probability: Probability a hazard will be encountered during task.  Select from drop down box.   </t>
  </si>
  <si>
    <t>Hazard Probabilty:  Probability following mitigation or abatement actions.  Select from drop down box.</t>
  </si>
  <si>
    <t xml:space="preserve">Severity/Consequence: Consequences should an event occur.  Select from drop down box.  </t>
  </si>
  <si>
    <t>Severity/Consequence:  Severity/consequence following mitigation or abatement actions. Select from drop down box.</t>
  </si>
  <si>
    <t>Person or operational area assigned the abatement actions.  This can be left blank.</t>
  </si>
  <si>
    <t>Task: task to be assessed (Driving, tree falling, stream assessment, mop up)</t>
  </si>
  <si>
    <t>Block 8</t>
  </si>
  <si>
    <t>Risk Assessment Code (RAC):  When blocks 09 and 10 are populated a Risk Assesment Code (RAC) will be automatically assigned.</t>
  </si>
  <si>
    <t>List all mitigation or abatement measures: What mitigation or abatement strategies will eliminate or minimize residual risk (ex. engineering, administrative, PPE, Avoidance, education, etc.)</t>
  </si>
  <si>
    <t>Residual Risk:  See instructions for blocks 13-17.</t>
  </si>
  <si>
    <t xml:space="preserve">If block 16 is Moderate, Serious or Critical, Use the Risk Decision Authority matrix to determine the authorization required to sign in block 6.  The intent is to brief the Risk Decision Authority on the Control Measures used to reduce risks.  Note: if the person preparing the form signs this block, the risk in block 17 must be Minor or Negliable.  </t>
  </si>
  <si>
    <t>Asses Hazards:  See instructions for blocks 7-11</t>
  </si>
  <si>
    <t xml:space="preserve"> Identify Risk Mitigation Measures:   Identify mitigation and abatement measures in block 12</t>
  </si>
  <si>
    <t>Risk Assessment Code (RAC):  When blocks 13 and 14 are populated a RAC in block 15 will be automatically assigned.  Fill out the risk questionaire pop up and this will give you block 16.</t>
  </si>
  <si>
    <t>Consequence</t>
  </si>
  <si>
    <t>Severity /Consequence</t>
  </si>
  <si>
    <t xml:space="preserve">Severity </t>
  </si>
  <si>
    <t xml:space="preserve">Hazard </t>
  </si>
  <si>
    <t xml:space="preserve">Risk </t>
  </si>
  <si>
    <t>Supervisor or Lead</t>
  </si>
  <si>
    <t>Project or Work Activity</t>
  </si>
  <si>
    <t>The likelihood or the chance of an event occurring.</t>
  </si>
  <si>
    <t>Both terms are used interchangeably, both refer to the impact that a hazard could have on the objective.</t>
  </si>
  <si>
    <t>The magnitude of impacts or consequences stemming from an event.</t>
  </si>
  <si>
    <t>The outcome or effect of an event or incident, usually evaluated with respect to objectives.</t>
  </si>
  <si>
    <t>Risk is “the effect of uncertainty on objectives” typically expressed as an estimate of the probability and severity/consequence of uncertain future events</t>
  </si>
  <si>
    <r>
      <rPr>
        <b/>
        <sz val="11"/>
        <color theme="1"/>
        <rFont val="Calibri"/>
        <family val="2"/>
        <scheme val="minor"/>
      </rPr>
      <t>Severity/Consequences:</t>
    </r>
    <r>
      <rPr>
        <sz val="11"/>
        <color theme="1"/>
        <rFont val="Calibri"/>
        <family val="2"/>
        <scheme val="minor"/>
      </rPr>
      <t xml:space="preserve">  Both terms are used interchangeably, both refer to the impact that a hazard could have on the objective.  Should something go wrong, the results are likely to occur in one of these areas - Injury or Death, equipment damage, project/fire operations degradation, adverse publicity, environmental damage, property damage, etc. </t>
    </r>
  </si>
  <si>
    <t>Yes</t>
  </si>
  <si>
    <t>Impact to objective (Imminent and immediate danger of death or permanent disability; major property or facility damage; loss of critical system or equipment).</t>
  </si>
  <si>
    <t>Any real or potential condition that can cause damage, loss, or harm to people, infrastructure, equipment, natural resources, property or objective.</t>
  </si>
  <si>
    <t>Moderate</t>
  </si>
  <si>
    <t>Negligible</t>
  </si>
  <si>
    <t>Almost Certain</t>
  </si>
  <si>
    <t>Possible</t>
  </si>
  <si>
    <t>Unlikely</t>
  </si>
  <si>
    <t>Rare</t>
  </si>
  <si>
    <t>Continuously experienced.</t>
  </si>
  <si>
    <t>Will occur frequently.</t>
  </si>
  <si>
    <t>Will occur several times.</t>
  </si>
  <si>
    <t>Remotely possible but not probable.</t>
  </si>
  <si>
    <t>Improbable; but has occurred in the past.</t>
  </si>
  <si>
    <t>Extremely High</t>
  </si>
  <si>
    <t>High</t>
  </si>
  <si>
    <t>Low</t>
  </si>
  <si>
    <t>9. Severity/ Consequence</t>
  </si>
  <si>
    <t>10. Hazard Probability</t>
  </si>
  <si>
    <t>14. Hazard Probability</t>
  </si>
  <si>
    <t>13. Severity/ Consequences</t>
  </si>
  <si>
    <t xml:space="preserve">Neccessary: Is the risk necessary following mitigation or abatement actions.  Yes/No  This will be auto-populated based on the answers provided on the risk questionaire.  If the answer is No, either develop additional or alternate mitigations, modifications, or do not accept the risk. </t>
  </si>
  <si>
    <r>
      <t xml:space="preserve">Probability:  </t>
    </r>
    <r>
      <rPr>
        <sz val="11"/>
        <color theme="1"/>
        <rFont val="Calibri"/>
        <family val="2"/>
        <scheme val="minor"/>
      </rPr>
      <t>The likelihood or the chance of an event occurring</t>
    </r>
    <r>
      <rPr>
        <b/>
        <sz val="11"/>
        <color theme="1"/>
        <rFont val="Calibri"/>
        <family val="2"/>
        <scheme val="minor"/>
      </rPr>
      <t>.</t>
    </r>
  </si>
  <si>
    <t xml:space="preserve">The Risk Assessment Worksheet (RAW) will identify the hazards associated with a project, incident or work activity assessing initial risk, mitigations and post mitigation risk (residual risk). </t>
  </si>
  <si>
    <r>
      <t xml:space="preserve">Severity/ Consequences                                             </t>
    </r>
    <r>
      <rPr>
        <b/>
        <i/>
        <sz val="11"/>
        <color theme="1"/>
        <rFont val="Calibri"/>
        <family val="2"/>
        <scheme val="minor"/>
      </rPr>
      <t>Consequence if Mishap Occurs</t>
    </r>
  </si>
  <si>
    <t>USFS Line Officer</t>
  </si>
  <si>
    <t>Impact to objective (Permanent partial disability, temporary total disability; moderate environmental damage; extensive damage to equipment).</t>
  </si>
  <si>
    <t>Impact to objective (Hospitalized minor injury, reversible illness; minor damage to equipment, property or the environment).</t>
  </si>
  <si>
    <t>Impact to objective (First aid or minor medical treatment; little or no property or environmental damage).</t>
  </si>
  <si>
    <r>
      <rPr>
        <b/>
        <sz val="11"/>
        <color theme="1"/>
        <rFont val="Calibri"/>
        <family val="2"/>
        <scheme val="minor"/>
      </rPr>
      <t>6.  Risk Decision Authority:</t>
    </r>
    <r>
      <rPr>
        <sz val="11"/>
        <color theme="1"/>
        <rFont val="Calibri"/>
        <family val="2"/>
        <scheme val="minor"/>
      </rPr>
      <t xml:space="preserve">    (Authority Signature Block)  If block 15 is Moderate, High or Extremely High a higher level of authority needs to sign in this block.                                                                                                                                                                                                                                                                                                                                                                                                                                                                                                                                                                                                                                                                                                                                                                                                                                      </t>
    </r>
  </si>
  <si>
    <r>
      <t xml:space="preserve"> </t>
    </r>
    <r>
      <rPr>
        <b/>
        <sz val="8"/>
        <color theme="1"/>
        <rFont val="Calibri"/>
        <family val="2"/>
        <scheme val="minor"/>
      </rPr>
      <t>(Continuously
experienced)</t>
    </r>
  </si>
  <si>
    <r>
      <t xml:space="preserve"> </t>
    </r>
    <r>
      <rPr>
        <b/>
        <sz val="8"/>
        <color theme="1"/>
        <rFont val="Calibri"/>
        <family val="2"/>
        <scheme val="minor"/>
      </rPr>
      <t>(Will occur frequently)</t>
    </r>
  </si>
  <si>
    <r>
      <t xml:space="preserve"> </t>
    </r>
    <r>
      <rPr>
        <b/>
        <sz val="8"/>
        <color theme="1"/>
        <rFont val="Calibri"/>
        <family val="2"/>
        <scheme val="minor"/>
      </rPr>
      <t>(Will occur several times)</t>
    </r>
  </si>
  <si>
    <t>(Remotely possible but not probable)</t>
  </si>
  <si>
    <t>(Improbable; but has occurred in the past)</t>
  </si>
  <si>
    <r>
      <t xml:space="preserve">Probability                                                                                                                                     </t>
    </r>
    <r>
      <rPr>
        <b/>
        <i/>
        <sz val="11"/>
        <color theme="1"/>
        <rFont val="Calibri"/>
        <family val="2"/>
        <scheme val="minor"/>
      </rPr>
      <t>Likelihood of Mishap if Hazard is Present</t>
    </r>
  </si>
  <si>
    <r>
      <rPr>
        <b/>
        <sz val="12"/>
        <color theme="1"/>
        <rFont val="Calibri"/>
        <family val="2"/>
        <scheme val="minor"/>
      </rPr>
      <t xml:space="preserve">Catastrophic             </t>
    </r>
    <r>
      <rPr>
        <b/>
        <sz val="11"/>
        <color theme="1"/>
        <rFont val="Calibri"/>
        <family val="2"/>
        <scheme val="minor"/>
      </rPr>
      <t xml:space="preserve">                   </t>
    </r>
    <r>
      <rPr>
        <b/>
        <sz val="8"/>
        <color theme="1"/>
        <rFont val="Calibri"/>
        <family val="2"/>
        <scheme val="minor"/>
      </rPr>
      <t>(Imminent and immediate danger of death or permanent disability; major property or facility damage; loss of critical system or equipment)</t>
    </r>
  </si>
  <si>
    <r>
      <rPr>
        <b/>
        <sz val="12"/>
        <color theme="1"/>
        <rFont val="Calibri"/>
        <family val="2"/>
        <scheme val="minor"/>
      </rPr>
      <t>Critical</t>
    </r>
    <r>
      <rPr>
        <b/>
        <sz val="11"/>
        <color theme="1"/>
        <rFont val="Calibri"/>
        <family val="2"/>
        <scheme val="minor"/>
      </rPr>
      <t xml:space="preserve">                                                   </t>
    </r>
    <r>
      <rPr>
        <b/>
        <sz val="8"/>
        <color theme="1"/>
        <rFont val="Calibri"/>
        <family val="2"/>
        <scheme val="minor"/>
      </rPr>
      <t>(Permanent partial disability, temporary total disability; moderate environmental damage; extensive damage to equipment)</t>
    </r>
  </si>
  <si>
    <r>
      <rPr>
        <b/>
        <sz val="12"/>
        <color theme="1"/>
        <rFont val="Calibri"/>
        <family val="2"/>
        <scheme val="minor"/>
      </rPr>
      <t>Moderate</t>
    </r>
    <r>
      <rPr>
        <b/>
        <sz val="11"/>
        <color theme="1"/>
        <rFont val="Calibri"/>
        <family val="2"/>
        <scheme val="minor"/>
      </rPr>
      <t xml:space="preserve">                                           </t>
    </r>
    <r>
      <rPr>
        <b/>
        <sz val="8"/>
        <color theme="1"/>
        <rFont val="Calibri"/>
        <family val="2"/>
        <scheme val="minor"/>
      </rPr>
      <t>(Hospitalized minor injury, reversible illness; minor damage to equipment, property or the environment)</t>
    </r>
  </si>
  <si>
    <r>
      <rPr>
        <b/>
        <sz val="12"/>
        <color theme="1"/>
        <rFont val="Calibri"/>
        <family val="2"/>
        <scheme val="minor"/>
      </rPr>
      <t>Negligible</t>
    </r>
    <r>
      <rPr>
        <b/>
        <sz val="11"/>
        <color theme="1"/>
        <rFont val="Calibri"/>
        <family val="2"/>
        <scheme val="minor"/>
      </rPr>
      <t xml:space="preserve">                                                      </t>
    </r>
    <r>
      <rPr>
        <b/>
        <sz val="8"/>
        <color theme="1"/>
        <rFont val="Calibri"/>
        <family val="2"/>
        <scheme val="minor"/>
      </rPr>
      <t>(First aid or minor medical treatment; little or no property or environmental damage)</t>
    </r>
  </si>
  <si>
    <t>Severity/Consequences</t>
  </si>
  <si>
    <t>Impact to objective (Hospitalized minor injury, reversable illness; minor damage to equipment, property or the environment).</t>
  </si>
  <si>
    <t>Definitions</t>
  </si>
  <si>
    <t>Moderate                                           (Hospitalized minor injury, reversible illness; minor damage to equipment, property or the environment)</t>
  </si>
  <si>
    <t>Air Tanker and Seat Base Operations</t>
  </si>
  <si>
    <t xml:space="preserve">Cedar City, Richfield, Fillmore or any other Airstrip where a Seat Base is Established </t>
  </si>
  <si>
    <t>Clint Coates, Forest Aviation Officer</t>
  </si>
  <si>
    <t>Slick Ramp (Oil &amp; Retardant)</t>
  </si>
  <si>
    <t>Critical                                                   (Permanent partial disability, temporary total disability; moderate environmental damage; extensive damage to equipment)</t>
  </si>
  <si>
    <t>High Noise Levels</t>
  </si>
  <si>
    <t>Flying Debris from prop wash, retardant or oil going into eyes</t>
  </si>
  <si>
    <t xml:space="preserve">Tanker Base Manager
or Asst. Tanker Base Manager 
RAMP manager  and Parking Tenders
</t>
  </si>
  <si>
    <t>Sunburns Heat Stress</t>
  </si>
  <si>
    <t>Tripping</t>
  </si>
  <si>
    <t>Being run over by airplane or prop-strike.</t>
  </si>
  <si>
    <t>Limit spills, use a bucket under fill port to catch retardant, wash down area if spillage occurs, absorb oil with absorbent material, and wear good traction footwear.  Airtankers with leaking doors will not be cleared for engine startup until leaks are stopped.  Clean the ramp at the end of each major fire activity and at the end of the season to reduce the chance of aircraft skids or personnel slips due to accumulations of oil or retardant leakage.</t>
  </si>
  <si>
    <t xml:space="preserve">Wear approved hearing protection.  Provide appropriate hearing protection.
Review “Hearing Safety at ATB’s”.
</t>
  </si>
  <si>
    <t>Wear eye protection.  Avoid areas of severe prop wash.  Secure loose items on ramp or move them off the ramp to prevent them from being caught in propeller wash.  If blinded kneel to ground and wait.  Do not try move without vision.  Communicate your situation to others.  Provide proper eye protection and eye wash station and showers.  Do not allow spectators to get near startup, run up, and takeoff areas.</t>
  </si>
  <si>
    <t xml:space="preserve">Use Sun Screen. Wear clothes that help keep cool.  See ground crew fatigue below. Provide shade, drinking water, and rotate personnel.  </t>
  </si>
  <si>
    <t>Remove all tripping hazards and identify and Mark all un-moveable hazards.  Remove tripping hazards and Mark un-moveable hazards.</t>
  </si>
  <si>
    <t>Only required personnel on the ramp.  Parking tenders will wear a bright colored vest and be trained.  Loading crew will remain at the retardant tanks until all engines have stopped.  Parking tenders will have communication with the pilots (radio or hand signals) and clear all engine startups.  No engine will be started until loaders are clear of the area and a visual check has been made for unsecured equipment or materials, leaking doors, missing filler caps or vent plugs, and anything unusual.  Personnel will keep clear of the prop arc even when engines are off.  All fixtures within 20 ft. of the edge of the ramp shall be less than 5 ½ feet in height above the ramp surface.  In passenger or air cargo operations, vehicles and personnel shall remain clear of the ramp until all propellers come to a complete stop and the aircraft parking tender signals them to approach.  All passengers will be escorted by a qualified marshaler who will keep between the passengers and the prop.  If an outboard engine is kept running, a second marshaler shall be used to prevent anyone from approaching the area of the running engine. Provide training and appropriate PPE for ramp personnel.</t>
  </si>
  <si>
    <t>Loading / Parking Aircraft</t>
  </si>
  <si>
    <t>Wing-strike</t>
  </si>
  <si>
    <t>Move aircraft parked too close to the taxiway or ground servicing vehicles parked within 100 ft. of the taxiway centerline.  Use wing walkers and nose spotters to advise the aircraft parking tender when clearances are tight.  Consult with the Airport Manager on any obstacles that appear to penetrate airfield obstacle free areas. Any item over 8 ft. in height within 60 ft. of the ramp will not be left unattended when aircraft are passing by.</t>
  </si>
  <si>
    <t>Sudden settling of an aircraft gear strut</t>
  </si>
  <si>
    <t>Avoid work/loading directly under the wing.   Stand at the manifold valve. Keep knees slightly bent if avoidance is not possible.</t>
  </si>
  <si>
    <t>Night parking</t>
  </si>
  <si>
    <t>Parking Aircraft</t>
  </si>
  <si>
    <t>Use lighted signal wands and additional spotters. Provide Signal wands and adequate numbers of spotters.</t>
  </si>
  <si>
    <t>Aircraft Fire</t>
  </si>
  <si>
    <t xml:space="preserve">Parking tender will notify the pilot (radio or hand signal) All ramp personnel will evacuate.   Notify Base Operations (radio or phone). Fire extinguishers will be available at each pit for aircrew use.  Notify dispatch to call 911 if fire cannot be extinguished. Have fire extinguishers located adjacent to loading pits and parking areas. </t>
  </si>
  <si>
    <t>Stack fires/brake fires</t>
  </si>
  <si>
    <t>The parking tender or ramp manager will provide a fire watch for each engine startup within the ramp area.  Signal the flight crew for fuel flowing from the drain in the event of an over-primed engine.  Signal the flight crew in the event of a stack fire.  Pilots will usually start the engine to stop a stack fire.  Direct aircraft with hot or smoking brakes away from the loading ramp.  Call 911 in the case of a brake fire that does not go out. Monitor Aircraft during approach and departure from parking area or pits.</t>
  </si>
  <si>
    <t xml:space="preserve">Pilots 
RAMP manager  and Parking Tenders
</t>
  </si>
  <si>
    <t>Fuel fire on the ramp</t>
  </si>
  <si>
    <t xml:space="preserve">Tanker Base Manager
or Asst. Tanker Base Manager 
RAMP manager  and Parking Tenders, Fuelers
</t>
  </si>
  <si>
    <t>Fueling Aircraft</t>
  </si>
  <si>
    <t>Follow established fueling procedures.  Eliminate any ignition sources and clear ramp area of unnecessary personnel.  Wash spilled fuel to drains, which lead to the pond.  Use absorbent booms in pond to soak up spilled fuel.  Dispose of booms in accordance with guidelines. Ensure the contractor is following the spill guidelines in the contract.</t>
  </si>
  <si>
    <t xml:space="preserve">Contractor, Tanker Base Manager
or Asst. Tanker Base Manager 
RAMP manager  and Parking Tenders, Fuelers
</t>
  </si>
  <si>
    <t>Offsite parking of large aircraft</t>
  </si>
  <si>
    <t xml:space="preserve"> Parking Aircraft</t>
  </si>
  <si>
    <t>Offsite parking must be preplanned and prearranged with the Airport Manager to ensure sufficient weight bearing capability and to prevent conflicts with other users.  Areas to be used will require inspection before utilization for subsurface cavitation, FOD, or any changed condition.  Pre-marking of parking pads may be required to ensure adequate spacing and procedural safety.  Provide for adequate security.  Large aircraft can draw spectators.  Provide personnel to guide spectators and protect aircraft when offsite parking is such that spectators are attracted to the site.</t>
  </si>
  <si>
    <t>Ground crew fatigue</t>
  </si>
  <si>
    <t xml:space="preserve">Limit exposure to excessive heat, noise, wind, and dust. Rotate crews. Provide standby room and drinks and high-energy food as appropriate.  </t>
  </si>
  <si>
    <t xml:space="preserve">Tanker Base Manager 
RAMP manager  and Parking Tenders
</t>
  </si>
  <si>
    <t>Loading  Aircraft</t>
  </si>
  <si>
    <t>Only when authorized.  Must be trained and follow established procedures. Provide necessary training to employees involved in hot load procedures.</t>
  </si>
  <si>
    <t>Hot loading</t>
  </si>
  <si>
    <t>Contractor, Tanker Base Manager, RAMP manager  and Parking Tenders</t>
  </si>
  <si>
    <t>Base Operations</t>
  </si>
  <si>
    <t>Fork Lift Operations</t>
  </si>
  <si>
    <t>Only trained and authorized personnel shall operate forklifts.  All applicable PPE and safety precautions shall be observed. Provide necessary training to employees</t>
  </si>
  <si>
    <t>UAM, FAO, Tanker Base Manager or Assistant Tanker Base Manager</t>
  </si>
  <si>
    <t>Thunderstorms/Lightning</t>
  </si>
  <si>
    <t>All persons shall be removed from the ramp area in the event of a thunderstorm.  Terminate any fueling and loading operations until the storm has passed. Monitor Weather both visual and radar systems and take appropriate actions if inclement weather looks imminent.</t>
  </si>
  <si>
    <t>Chemical spills</t>
  </si>
  <si>
    <t>Store hazardous materials in hazardous materials storage containers/ bins.  Clean up small spills in accordance with procedures.  Large spills will require notification and coordination with HazMat coordinator.  Follow mitigation procedures outlined in the MSDS for materials.  Follow procedures outlines in the Hazardous Communication Plan when needed.</t>
  </si>
  <si>
    <t xml:space="preserve">Contractor, Tanker Base Manager 
RAMP manager  and Parking Tender
</t>
  </si>
  <si>
    <t>Blown retardant hose</t>
  </si>
  <si>
    <t>Inspect loading hoses at the beginning of each season.  Exposure to sunlight and over pressuring the loading hose causes the hose to weaken.  Closing the manifold valve on the aircraft before shutting down the retardant pump causes overpressure damage.  Inspect the hose sheath, clamps, and cord regularly.  Train loading personnel on correct procedures. Routinely inspect and replace worn or damaged hoses</t>
  </si>
  <si>
    <t xml:space="preserve">Contractor, 
Tanker Base Manager, 
RAMP manager  and Parking Tender
</t>
  </si>
  <si>
    <t>Potential unsafe flight conditions</t>
  </si>
  <si>
    <t xml:space="preserve">Pilot in command (PIC) is responsible for the safety of the aircraft, cargo, and occupants.  PIC has complete authority to postpone, change, or cancel their flight when they believe existing or impending conditions make it unsafe.
Air tanker base manager will terminate or cancel air base operations when conditions make operations abnormally hazardous or when pilot does not adhere to essential precautionary measures.  Monitor condition of environment, flight crew, aircraft and situation to determine if flight will be safe. 
</t>
  </si>
  <si>
    <t>Pilots, ATGS, UAM, FAO, Tanker Base Manager or Assistant Tanker Base Manager, RAMP manager  and Parking Tender</t>
  </si>
  <si>
    <t>Fuel Spill</t>
  </si>
  <si>
    <t>Unqualified pilots and aircraft</t>
  </si>
  <si>
    <t>Flight Operations</t>
  </si>
  <si>
    <t>Verify pilot and aircraft cards</t>
  </si>
  <si>
    <t>Aircraft Managers</t>
  </si>
  <si>
    <t>Fixed aerial hazards, military training routes, &amp; other a/c assigned to fires</t>
  </si>
  <si>
    <t>Provide pilots a copy of the resource order, brief pilots on other aircraft assigned to incident, on any known aerial hazards, on military training routes, and display aerial hazard maps.</t>
  </si>
  <si>
    <t xml:space="preserve">Pilots, ATGS, UAM, FAO, Aircraft managers </t>
  </si>
  <si>
    <t>Aborted loads of retardant</t>
  </si>
  <si>
    <t>Foreign Object Debris (FOD)</t>
  </si>
  <si>
    <t>Flight Operations/ Airport Runways</t>
  </si>
  <si>
    <t>Tanker Base Manager or Assistant Tanker Base Manager, RAMP manager  and Parking Tender</t>
  </si>
  <si>
    <t>Flight Operations/ Airport and Ramp</t>
  </si>
  <si>
    <t>Aircraft ground collision</t>
  </si>
  <si>
    <t xml:space="preserve">All aircraft will be assigned a trained parking tender.   Wing walkers will be used when necessary.   </t>
  </si>
  <si>
    <t>Flight crew fatigue</t>
  </si>
  <si>
    <t xml:space="preserve">Provide standby facility, timely lunches to all air crews (during on-going fires), and drinks.   Enforce duty limits as specified in Airtanker Contract.  Watch for Phase II and Phase III flight &amp; duty limitations. Talk with Flight Crews and tanker bas personnel to identify fatigue before problems occur </t>
  </si>
  <si>
    <t>Overloading aircraft</t>
  </si>
  <si>
    <t>Loading crew will verify the pounds of retardant loaded onto the aircraft using the load holes or on board systems.  A manifest will be prepared for passenger carrying aircraft.  The manifest will document passenger and cargo weights.  Retain a copy of the manifest in dispatch.  The northwest end of the air center is the passenger/cargo processing and weighing area.  Load calculations will be completed for helicopters. Prepare Manifests and communicate payloads to loading personnel</t>
  </si>
  <si>
    <t>Contractors, Tanker Base Manager and Aircraft Managers</t>
  </si>
  <si>
    <t>Transportation of hazardous materials</t>
  </si>
  <si>
    <t>Base Operations/Flight Operations</t>
  </si>
  <si>
    <t>Fixed wing must follow Department of Transportation regulations for the transport of hazardous materials.  Helicopters going directly to the field may use the interagency hazardous materials guide. Adhere to Hazmat Policies</t>
  </si>
  <si>
    <t>UAM, FAO, Tanker Base Manager or Assistant Tanker Base Manager,  and Aircraft Managers</t>
  </si>
  <si>
    <t>Airport congestion/ Flight Traffic  Congestion</t>
  </si>
  <si>
    <t xml:space="preserve">Request ATGS and TFR as deemed appropriate to congestion problem.  Monitor 122.9 MHz for civilian aircraft in flight. Airtankers will contact the base within 5 minutes of landing on RAMP or LOCAL FF for a secondary fallback frequency.  Monitor Unicom for other airport traffic.  Parking tenders be observant of other aircraft especially when tanker is on final.  Request temporary FAA control tower if conditions warrant.  Adhere to “Sterile Cockpit” procedures when aircraft are in local airport approach or departure traffic pattern. Utilize TFR for fires utilizing numerous aircraft 
Monitor correct frequencies and communicate aircraft intentions 
</t>
  </si>
  <si>
    <t>Airport congestion exceeding 25 takeoffs/landings per hr</t>
  </si>
  <si>
    <t>Consider requesting a temporary FAA control tower. Coordinate with Airport Manager to determine FAA temp tower needs. Coordinate with Airport Manager to determine FAA temp tower needs</t>
  </si>
  <si>
    <t>Pilots, ATGS, UAM, FAO, Tanker Base Manager or Assistant Tanker Base Manager</t>
  </si>
  <si>
    <t>Aircraft attempting to land while another is attempting takeoff</t>
  </si>
  <si>
    <t>Catastrophic                                (Imminent and immediate danger of death or permanent disability; major property or facility damage; loss of critical system or equipment)</t>
  </si>
  <si>
    <t>Monitor approaching and departing aircraft. Monitor Unicom to see if communication between aircraft has been established.  Contact one of the aircraft if in doubt.</t>
  </si>
  <si>
    <t>Landing and departure vortices from heavy aircraft when wind is straight down the runway.</t>
  </si>
  <si>
    <t>Provide adequate separation between take offs . Monitor Unicom to inform light aircraft attempting to land or takeoff too closely behind an airtanker are informed of the hazard.</t>
  </si>
  <si>
    <t>“Brownout” due to dust from initial gusts of a thunder cell at airport.</t>
  </si>
  <si>
    <t>Relay to pilots in flight.  Do not clear aircraft on the ground to start engines until the “wall” has passed. Monitor conditions and communicate hazards</t>
  </si>
  <si>
    <t xml:space="preserve">Dust devils or microbursts in vicinity of the airport.
Dust devils and or winds exceeding 30 mph at airport
</t>
  </si>
  <si>
    <t>Relay information to pilots in flight. Tie down light aircraft.  Request contractors stabilize control surfaces on large aircraft such as rudders if that is company procedure.  Some a/c such as turbine engine aircraft may require parking with nose into the wind. Monitor Weather both visual and radar systems and take appropriate actions if inclement weather looks imminent.</t>
  </si>
  <si>
    <t>Flight Operations/ Base Operations</t>
  </si>
  <si>
    <t>Smoke reduced visibility under 5 mi. at airport or between airport and Fire</t>
  </si>
  <si>
    <t xml:space="preserve">If situation appears that it will persist such as extended grass field burning or other large wildfires, consider temp. FAA tower. Discuss situation with ATGS or individual pilots if no ATGS.  Relay information to any aircraft already in flight. Monitor Visibility both ocular and AWOS to maintain awareness of current conditions. </t>
  </si>
  <si>
    <t>Military intercept</t>
  </si>
  <si>
    <t>Monitor and respond on 121.5 MHz Coordinate with Military controls to know if military routes are active.</t>
  </si>
  <si>
    <t>Dispatch, Pilots, ATGS, UAM, FAO, Tanker Base Manager or Assistant Tanker Base Manager</t>
  </si>
  <si>
    <t>Overdue/missing aircraft</t>
  </si>
  <si>
    <t>Follow procedures established for flight following.  Use Forest Aviation Incident/Accident Response Guide when aircraft becomes overdue or missing. Initiate overdue aircraft protocol.</t>
  </si>
  <si>
    <t>Dispatch, UAM, FAO, Aircraft Managers</t>
  </si>
  <si>
    <t>Long distance dispatches</t>
  </si>
  <si>
    <t>Download retardant to provide for sufficient fuel.  Do not load retardant if enroute fueling required. Communicate with pilot to properly load aircraft for intended mission.</t>
  </si>
  <si>
    <t>Dispatches late or early in the operational day</t>
  </si>
  <si>
    <t>Adhere to policies governing times airtankers can fly (i.e. startup and cutoff times).  Provide aerial supervision when appropriate.  Terminate flights where it is deemed the airtanker will arrive and there is insufficient light for safe operation. Adhere to policy for sunset and sunrise limitation on single engine aircraft.</t>
  </si>
  <si>
    <t>Pilots, UAM, FAO, Tanker Base Manager or Assistant Tanker Base Manager</t>
  </si>
  <si>
    <t>Increasing number of aircraft incidents</t>
  </si>
  <si>
    <t>Request a service visit from RASM, Regional Pilots and Mechanic Inspectors or request a STAT Team. File Safecoms when appropriate and monitor trends to determine need for assistance.</t>
  </si>
  <si>
    <t>UAM, FAO, Dispatch</t>
  </si>
  <si>
    <t>Lack of pilot proficiency</t>
  </si>
  <si>
    <t>The PIC will be authorized a 20 minute revenue flight and drop for pilot proficiency and to check airtanker systems if there has been no flight the prior 14 days.  Flight authorized on the 15th day. Allow Pilots to maintain proficiency by following standards set in contract.</t>
  </si>
  <si>
    <t>UAM, FAO, Aircraft Managers</t>
  </si>
  <si>
    <t>Inbound aircraft with problems</t>
  </si>
  <si>
    <t>Follow Base Emergency Plan.  Notify the fire department (911), the Airport Manager, and Airport Crash Rescue (if any).  Meet the Fire Chief at the gate.  Brief on type aircraft, specific problem, known hazards, fuel on board, and number of personnel in the aircraft, exit areas on the aircraft, and PIC’s plan and/or suggestions.  Verify the fire department’s plans for staging, chase, and attack.  Stay with Fire Chief to facilitate communication between the aircraft and rescue operations. Follow emergency plan for aircraft with mechanical or other problems.</t>
  </si>
  <si>
    <t>Complacency</t>
  </si>
  <si>
    <t>Aircraft accidents have a high fatality rate and are always serious and costly.  Personnel working around and in aircraft must be highly trained and maintain a vigilant attitude.  Periodic inspections of personnel, equipment, and operations will be performed. Maintain situation awareness and be prepared constantly</t>
  </si>
  <si>
    <t>All base personnel.</t>
  </si>
  <si>
    <t>To provide a safe and efficient work environment for flight crews and tanker base personnel while supporting fire suppression activities.</t>
  </si>
  <si>
    <t xml:space="preserve">Contractor, Pilots, Aircraft Managers, Tanker Base Manager
or Asst. Tanker Base Manager 
RAMP manager  and Parking Tenders
</t>
  </si>
  <si>
    <t>Complete FOD walks daily of the ramp area.  Be cognizant of any FOD that may be aircraft parts.  Pickup all foreign debris daily</t>
  </si>
  <si>
    <t xml:space="preserve">Flight Operations/ Environmental </t>
  </si>
  <si>
    <t>Smoking is prohibited within 50 ft. of an aircraft and 100 ft. of a fueling operation.  All agency personnel must be at least 50 ft. from any fueling aircraft.  Simultaneous fueling and loading of retardant is permitted at bases that allow it as long as it is done following Simultaneous Loading/Fueling plan.  Hot refueling (fueling while engines are running is not permitted except in helicopters authorized to perform rapid refueling.  Fueling will be supervised by qualified agency personnel to assure that procedures such as bonding are done.  All fueling is prohibited when electrical storms are within 2 miles of the base.  In the event of a fire, the ATBM will notify the fire department via 911.  Also he will notify the Airport Manager.  Evacuate the ramp and plant area.  Dry chemical fire extinguishers (125 lb.) are furnished at each loading pit for use by trained personnel.  Refer to the Base Emergency Plan for greater detail.  Monitor fueling operations from a safe distance.</t>
  </si>
  <si>
    <t>Keep spectators away from departure paths.   Brief pilot and copilot of jettison areas.  Emergency jettison shall be over uninhabited areas at altitudes &gt; 2000 AGL if possible.  Advise callers to wash retardant off houses and cars as soon as possible to prevent damage to paint.  Wash exposed skin and clothes.  Retardant is not toxic but can be a skin irritant. Follow Jettison protocol and communicate to dispatch and any ground personnel affected.</t>
  </si>
  <si>
    <t xml:space="preserve">Personnel not qualified or familiar with equipment. </t>
  </si>
  <si>
    <t>Ensure personnel are fully qualified and current with refresher training and certification in assigned position.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</si>
</sst>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32" x14ac:knownFonts="1">
    <font>
      <sz val="11"/>
      <color theme="1"/>
      <name val="Calibri"/>
      <family val="2"/>
      <scheme val="minor"/>
    </font>
    <font>
      <b/>
      <sz val="11"/>
      <color theme="1"/>
      <name val="Calibri"/>
      <family val="2"/>
      <scheme val="minor"/>
    </font>
    <font>
      <b/>
      <u/>
      <sz val="11"/>
      <color theme="1"/>
      <name val="Calibri"/>
      <family val="2"/>
      <scheme val="minor"/>
    </font>
    <font>
      <b/>
      <sz val="11"/>
      <color rgb="FF000000"/>
      <name val="Calibri"/>
      <family val="2"/>
      <scheme val="minor"/>
    </font>
    <font>
      <sz val="11"/>
      <color rgb="FF000000"/>
      <name val="Calibri"/>
      <family val="2"/>
    </font>
    <font>
      <sz val="9"/>
      <color theme="1"/>
      <name val="Arial"/>
      <family val="2"/>
    </font>
    <font>
      <sz val="9"/>
      <color rgb="FF000000"/>
      <name val="Arial"/>
      <family val="2"/>
    </font>
    <font>
      <sz val="14"/>
      <color theme="1"/>
      <name val="Calibri"/>
      <family val="2"/>
      <scheme val="minor"/>
    </font>
    <font>
      <b/>
      <sz val="16"/>
      <color theme="1"/>
      <name val="Calibri"/>
      <family val="2"/>
      <scheme val="minor"/>
    </font>
    <font>
      <sz val="20"/>
      <color theme="1"/>
      <name val="Calibri"/>
      <family val="2"/>
      <scheme val="minor"/>
    </font>
    <font>
      <b/>
      <sz val="12"/>
      <color theme="1"/>
      <name val="Calibri"/>
      <family val="2"/>
      <scheme val="minor"/>
    </font>
    <font>
      <sz val="8"/>
      <color theme="1"/>
      <name val="Calibri"/>
      <family val="2"/>
      <scheme val="minor"/>
    </font>
    <font>
      <sz val="8"/>
      <name val="Arial"/>
      <family val="2"/>
    </font>
    <font>
      <i/>
      <sz val="9"/>
      <color theme="1"/>
      <name val="Arial"/>
      <family val="2"/>
    </font>
    <font>
      <i/>
      <sz val="9"/>
      <color rgb="FF000000"/>
      <name val="Arial"/>
      <family val="2"/>
    </font>
    <font>
      <i/>
      <sz val="11"/>
      <color theme="1"/>
      <name val="Calibri"/>
      <family val="2"/>
      <scheme val="minor"/>
    </font>
    <font>
      <i/>
      <sz val="9"/>
      <color theme="1"/>
      <name val="Arial"/>
      <family val="2"/>
    </font>
    <font>
      <sz val="9"/>
      <color rgb="FF000000"/>
      <name val="Arial"/>
      <family val="2"/>
    </font>
    <font>
      <sz val="9"/>
      <color theme="1"/>
      <name val="Arial"/>
      <family val="2"/>
    </font>
    <font>
      <b/>
      <sz val="26"/>
      <color theme="1"/>
      <name val="Calibri"/>
      <family val="2"/>
      <scheme val="minor"/>
    </font>
    <font>
      <b/>
      <sz val="18"/>
      <color theme="1"/>
      <name val="Calibri"/>
      <family val="2"/>
      <scheme val="minor"/>
    </font>
    <font>
      <sz val="9"/>
      <color theme="1" tint="0.499984740745262"/>
      <name val="Arial"/>
      <family val="2"/>
    </font>
    <font>
      <b/>
      <sz val="9"/>
      <color rgb="FF000000"/>
      <name val="Tahoma"/>
      <family val="2"/>
    </font>
    <font>
      <b/>
      <sz val="14"/>
      <color theme="1"/>
      <name val="Calibri"/>
      <family val="2"/>
      <scheme val="minor"/>
    </font>
    <font>
      <b/>
      <sz val="8"/>
      <color theme="1"/>
      <name val="Calibri"/>
      <family val="2"/>
      <scheme val="minor"/>
    </font>
    <font>
      <b/>
      <i/>
      <sz val="11"/>
      <color theme="1"/>
      <name val="Calibri"/>
      <family val="2"/>
      <scheme val="minor"/>
    </font>
    <font>
      <sz val="11"/>
      <name val="Calibri"/>
      <family val="2"/>
      <scheme val="minor"/>
    </font>
    <font>
      <b/>
      <sz val="16"/>
      <color theme="0"/>
      <name val="Calibri"/>
      <family val="2"/>
      <scheme val="minor"/>
    </font>
    <font>
      <b/>
      <sz val="12"/>
      <color theme="0"/>
      <name val="Calibri"/>
      <family val="2"/>
      <scheme val="minor"/>
    </font>
    <font>
      <b/>
      <i/>
      <sz val="11"/>
      <color theme="0"/>
      <name val="Calibri"/>
      <family val="2"/>
      <scheme val="minor"/>
    </font>
    <font>
      <b/>
      <sz val="22"/>
      <color theme="1"/>
      <name val="Calibri"/>
      <family val="2"/>
      <scheme val="minor"/>
    </font>
    <font>
      <sz val="9"/>
      <name val="Arial"/>
      <family val="2"/>
    </font>
  </fonts>
  <fills count="11">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0.249977111117893"/>
        <bgColor indexed="64"/>
      </patternFill>
    </fill>
    <fill>
      <patternFill patternType="solid">
        <fgColor theme="2"/>
        <bgColor indexed="64"/>
      </patternFill>
    </fill>
  </fills>
  <borders count="16">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s>
  <cellStyleXfs count="2">
    <xf numFmtId="0" fontId="0" fillId="0" borderId="0"/>
    <xf numFmtId="0" fontId="4" fillId="0" borderId="0"/>
  </cellStyleXfs>
  <cellXfs count="138">
    <xf numFmtId="0" fontId="0" fillId="0" borderId="0" xfId="0"/>
    <xf numFmtId="0" fontId="0" fillId="0" borderId="0" xfId="0" applyProtection="1">
      <protection locked="0"/>
    </xf>
    <xf numFmtId="0" fontId="3" fillId="0" borderId="0" xfId="0" applyFont="1" applyProtection="1">
      <protection locked="0"/>
    </xf>
    <xf numFmtId="0" fontId="1" fillId="0" borderId="0" xfId="0" applyFont="1" applyProtection="1">
      <protection locked="0"/>
    </xf>
    <xf numFmtId="0" fontId="1" fillId="5" borderId="4" xfId="0" applyFont="1" applyFill="1" applyBorder="1" applyAlignment="1" applyProtection="1">
      <alignment horizontal="center" vertical="center"/>
    </xf>
    <xf numFmtId="0" fontId="1" fillId="4" borderId="4"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5" fillId="0" borderId="5" xfId="0" applyFont="1" applyBorder="1" applyAlignment="1" applyProtection="1">
      <alignment horizontal="center" vertical="center" wrapText="1"/>
      <protection locked="0"/>
    </xf>
    <xf numFmtId="0" fontId="0" fillId="0" borderId="0" xfId="0" applyAlignment="1" applyProtection="1">
      <alignment vertical="center"/>
      <protection locked="0"/>
    </xf>
    <xf numFmtId="0" fontId="0" fillId="0" borderId="0" xfId="0" applyFont="1" applyProtection="1">
      <protection locked="0"/>
    </xf>
    <xf numFmtId="0" fontId="11" fillId="0" borderId="0" xfId="0" applyFont="1" applyProtection="1">
      <protection locked="0"/>
    </xf>
    <xf numFmtId="0" fontId="0" fillId="0" borderId="0" xfId="0" applyAlignment="1" applyProtection="1">
      <alignment wrapText="1"/>
      <protection locked="0"/>
    </xf>
    <xf numFmtId="0" fontId="0" fillId="0" borderId="0" xfId="0" applyBorder="1" applyProtection="1">
      <protection locked="0"/>
    </xf>
    <xf numFmtId="0" fontId="5" fillId="0" borderId="5" xfId="0" applyNumberFormat="1" applyFont="1" applyBorder="1" applyAlignment="1" applyProtection="1">
      <alignment horizontal="center" vertical="center" wrapText="1"/>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13" fillId="0" borderId="5" xfId="0" applyFont="1" applyBorder="1" applyAlignment="1" applyProtection="1">
      <alignment horizontal="center" vertical="center" wrapText="1"/>
      <protection locked="0"/>
    </xf>
    <xf numFmtId="0" fontId="1" fillId="0" borderId="0" xfId="0" applyFont="1" applyAlignment="1">
      <alignment vertical="top"/>
    </xf>
    <xf numFmtId="0" fontId="0" fillId="0" borderId="0" xfId="0" applyAlignment="1">
      <alignment vertical="center"/>
    </xf>
    <xf numFmtId="0" fontId="14" fillId="0" borderId="5" xfId="0" applyNumberFormat="1" applyFont="1" applyBorder="1" applyAlignment="1" applyProtection="1">
      <alignment horizontal="center" vertical="center" wrapText="1"/>
      <protection locked="0"/>
    </xf>
    <xf numFmtId="0" fontId="15" fillId="0" borderId="4" xfId="0" applyFont="1" applyBorder="1" applyAlignment="1" applyProtection="1">
      <alignment horizontal="center" vertical="center"/>
      <protection locked="0"/>
    </xf>
    <xf numFmtId="0" fontId="6" fillId="0" borderId="8"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8" fillId="0" borderId="5" xfId="0" applyNumberFormat="1" applyFont="1" applyBorder="1" applyAlignment="1" applyProtection="1">
      <alignment horizontal="center" vertical="center" wrapText="1"/>
    </xf>
    <xf numFmtId="0" fontId="12" fillId="10" borderId="4" xfId="0" applyFont="1" applyFill="1" applyBorder="1" applyAlignment="1" applyProtection="1">
      <alignment horizontal="center" vertical="center" wrapText="1"/>
    </xf>
    <xf numFmtId="0" fontId="12" fillId="10" borderId="6" xfId="0" applyFont="1" applyFill="1" applyBorder="1" applyAlignment="1" applyProtection="1">
      <alignment horizontal="center" vertical="center" wrapText="1"/>
    </xf>
    <xf numFmtId="0" fontId="12" fillId="10" borderId="7" xfId="0" applyFont="1" applyFill="1" applyBorder="1" applyAlignment="1" applyProtection="1">
      <alignment horizontal="center" vertical="center" wrapText="1"/>
    </xf>
    <xf numFmtId="0" fontId="12" fillId="10" borderId="12" xfId="0" applyFont="1" applyFill="1" applyBorder="1" applyAlignment="1" applyProtection="1">
      <alignment horizontal="center" vertical="center" wrapText="1"/>
    </xf>
    <xf numFmtId="0" fontId="20" fillId="9" borderId="5" xfId="0" applyFont="1" applyFill="1" applyBorder="1" applyAlignment="1" applyProtection="1">
      <alignment horizontal="center" vertical="center" wrapText="1"/>
    </xf>
    <xf numFmtId="0" fontId="5" fillId="0" borderId="4" xfId="0" applyNumberFormat="1" applyFont="1" applyBorder="1" applyAlignment="1" applyProtection="1">
      <alignment horizontal="center" vertical="center" wrapText="1"/>
      <protection locked="0"/>
    </xf>
    <xf numFmtId="0" fontId="18" fillId="0" borderId="4" xfId="0" applyNumberFormat="1"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4" xfId="0" applyNumberFormat="1" applyFont="1" applyBorder="1" applyAlignment="1" applyProtection="1">
      <alignment horizontal="center" vertical="center" wrapText="1"/>
    </xf>
    <xf numFmtId="0" fontId="14" fillId="0" borderId="4" xfId="0" applyNumberFormat="1"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21" fillId="0" borderId="5" xfId="0" applyFont="1" applyBorder="1" applyAlignment="1" applyProtection="1">
      <alignment horizontal="center" vertical="center" wrapText="1"/>
      <protection locked="0"/>
    </xf>
    <xf numFmtId="0" fontId="1" fillId="0" borderId="0" xfId="0" applyFont="1" applyFill="1" applyBorder="1" applyAlignment="1" applyProtection="1">
      <alignment horizontal="center" vertical="center"/>
    </xf>
    <xf numFmtId="0" fontId="1" fillId="0" borderId="4" xfId="0" applyFont="1" applyBorder="1" applyAlignment="1" applyProtection="1">
      <alignment horizontal="center" vertical="center" wrapText="1"/>
    </xf>
    <xf numFmtId="0" fontId="1" fillId="5" borderId="6" xfId="0" applyFont="1" applyFill="1" applyBorder="1" applyAlignment="1" applyProtection="1">
      <alignment horizontal="center" vertical="center"/>
    </xf>
    <xf numFmtId="0" fontId="1" fillId="4" borderId="6"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0" borderId="12" xfId="0" applyFont="1" applyBorder="1" applyAlignment="1" applyProtection="1">
      <alignment horizontal="center" vertical="top" wrapText="1"/>
    </xf>
    <xf numFmtId="0" fontId="1" fillId="0" borderId="6" xfId="0" applyFont="1" applyBorder="1" applyAlignment="1" applyProtection="1">
      <alignment horizontal="center" vertical="top" wrapText="1"/>
    </xf>
    <xf numFmtId="0" fontId="24" fillId="0" borderId="6" xfId="0" applyFont="1" applyBorder="1" applyAlignment="1" applyProtection="1">
      <alignment horizontal="center" vertical="top" wrapText="1"/>
    </xf>
    <xf numFmtId="0" fontId="10" fillId="8" borderId="10" xfId="0" applyFont="1" applyFill="1" applyBorder="1" applyAlignment="1" applyProtection="1">
      <alignment horizontal="center" wrapText="1"/>
    </xf>
    <xf numFmtId="0" fontId="10" fillId="8" borderId="5" xfId="0" applyFont="1" applyFill="1" applyBorder="1" applyAlignment="1" applyProtection="1">
      <alignment horizontal="center" wrapText="1"/>
    </xf>
    <xf numFmtId="0" fontId="10" fillId="8" borderId="5" xfId="0" applyFont="1" applyFill="1" applyBorder="1" applyAlignment="1">
      <alignment horizontal="center" wrapText="1"/>
    </xf>
    <xf numFmtId="0" fontId="5" fillId="0" borderId="5" xfId="0" applyFont="1" applyBorder="1" applyAlignment="1" applyProtection="1">
      <alignment horizontal="fill" vertical="center"/>
      <protection locked="0"/>
    </xf>
    <xf numFmtId="0" fontId="18" fillId="0" borderId="5" xfId="0" applyFont="1" applyBorder="1" applyAlignment="1" applyProtection="1">
      <alignment horizontal="fill" vertical="center"/>
      <protection locked="0"/>
    </xf>
    <xf numFmtId="0" fontId="5" fillId="0" borderId="4" xfId="0" applyFont="1" applyBorder="1" applyAlignment="1" applyProtection="1">
      <alignment horizontal="fill" vertical="center"/>
      <protection locked="0"/>
    </xf>
    <xf numFmtId="0" fontId="26" fillId="0" borderId="0" xfId="0" applyFont="1" applyAlignment="1">
      <alignment wrapText="1"/>
    </xf>
    <xf numFmtId="0" fontId="27" fillId="8" borderId="0" xfId="0" applyFont="1" applyFill="1" applyBorder="1" applyAlignment="1" applyProtection="1">
      <alignment horizontal="center" wrapText="1"/>
    </xf>
    <xf numFmtId="0" fontId="27" fillId="8" borderId="0" xfId="0" applyFont="1" applyFill="1" applyBorder="1" applyAlignment="1" applyProtection="1">
      <alignment horizontal="center" vertical="center" wrapText="1"/>
    </xf>
    <xf numFmtId="0" fontId="31" fillId="0" borderId="5" xfId="0" applyFont="1" applyBorder="1" applyAlignment="1" applyProtection="1">
      <alignment horizontal="left" vertical="center"/>
      <protection locked="0"/>
    </xf>
    <xf numFmtId="0" fontId="31" fillId="0" borderId="5" xfId="0" applyFont="1" applyBorder="1" applyAlignment="1" applyProtection="1">
      <alignment horizontal="left" vertical="center" wrapText="1"/>
      <protection locked="0"/>
    </xf>
    <xf numFmtId="0" fontId="31" fillId="0" borderId="5" xfId="0" applyNumberFormat="1" applyFont="1" applyBorder="1" applyAlignment="1" applyProtection="1">
      <alignment horizontal="center" vertical="center" wrapText="1"/>
    </xf>
    <xf numFmtId="0" fontId="31" fillId="0" borderId="5" xfId="0" applyFont="1" applyBorder="1" applyAlignment="1" applyProtection="1">
      <alignment horizontal="fill" vertical="center"/>
      <protection locked="0"/>
    </xf>
    <xf numFmtId="0" fontId="1" fillId="8" borderId="12" xfId="0" applyFont="1" applyFill="1" applyBorder="1" applyAlignment="1" applyProtection="1">
      <alignment horizontal="left" vertical="top" wrapText="1"/>
      <protection locked="0"/>
    </xf>
    <xf numFmtId="0" fontId="1" fillId="8" borderId="11" xfId="0" applyFont="1" applyFill="1" applyBorder="1" applyAlignment="1" applyProtection="1">
      <alignment horizontal="left" vertical="top" wrapText="1"/>
      <protection locked="0"/>
    </xf>
    <xf numFmtId="0" fontId="1" fillId="8" borderId="7" xfId="0" applyFont="1" applyFill="1" applyBorder="1" applyAlignment="1" applyProtection="1">
      <alignment horizontal="left" vertical="top" wrapText="1"/>
      <protection locked="0"/>
    </xf>
    <xf numFmtId="0" fontId="20" fillId="9" borderId="3" xfId="0" applyFont="1" applyFill="1" applyBorder="1" applyAlignment="1" applyProtection="1">
      <alignment horizontal="center" vertical="center" wrapText="1"/>
    </xf>
    <xf numFmtId="0" fontId="1" fillId="9" borderId="2" xfId="0" applyFont="1" applyFill="1" applyBorder="1" applyAlignment="1" applyProtection="1">
      <alignment horizontal="center" vertical="center" wrapText="1"/>
    </xf>
    <xf numFmtId="0" fontId="1" fillId="9" borderId="1" xfId="0" applyFont="1" applyFill="1" applyBorder="1" applyAlignment="1" applyProtection="1">
      <alignment horizontal="center" vertical="center" wrapText="1"/>
    </xf>
    <xf numFmtId="0" fontId="0" fillId="10" borderId="13" xfId="0" applyFont="1" applyFill="1" applyBorder="1" applyAlignment="1" applyProtection="1">
      <alignment horizontal="left" vertical="top" wrapText="1"/>
      <protection locked="0"/>
    </xf>
    <xf numFmtId="0" fontId="0" fillId="10" borderId="14" xfId="0" applyFont="1" applyFill="1" applyBorder="1" applyAlignment="1" applyProtection="1">
      <alignment horizontal="left" vertical="top" wrapText="1"/>
      <protection locked="0"/>
    </xf>
    <xf numFmtId="0" fontId="0" fillId="10" borderId="15" xfId="0" applyFont="1" applyFill="1" applyBorder="1" applyAlignment="1" applyProtection="1">
      <alignment horizontal="left" vertical="top" wrapText="1"/>
      <protection locked="0"/>
    </xf>
    <xf numFmtId="0" fontId="1" fillId="10" borderId="13" xfId="0" applyFont="1" applyFill="1" applyBorder="1" applyAlignment="1" applyProtection="1">
      <alignment horizontal="left" vertical="center"/>
      <protection locked="0"/>
    </xf>
    <xf numFmtId="0" fontId="1" fillId="10" borderId="14" xfId="0" applyFont="1" applyFill="1" applyBorder="1" applyAlignment="1" applyProtection="1">
      <alignment horizontal="left" vertical="center"/>
      <protection locked="0"/>
    </xf>
    <xf numFmtId="0" fontId="1" fillId="10" borderId="15" xfId="0" applyFont="1" applyFill="1" applyBorder="1" applyAlignment="1" applyProtection="1">
      <alignment horizontal="left" vertical="center"/>
      <protection locked="0"/>
    </xf>
    <xf numFmtId="0" fontId="7" fillId="0" borderId="12"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7" fillId="0" borderId="12"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164" fontId="7" fillId="0" borderId="12" xfId="0" applyNumberFormat="1" applyFont="1" applyBorder="1" applyAlignment="1" applyProtection="1">
      <alignment horizontal="left" vertical="center"/>
      <protection locked="0"/>
    </xf>
    <xf numFmtId="164" fontId="7" fillId="0" borderId="11" xfId="0" applyNumberFormat="1" applyFont="1" applyBorder="1" applyAlignment="1" applyProtection="1">
      <alignment horizontal="left" vertical="center"/>
      <protection locked="0"/>
    </xf>
    <xf numFmtId="164" fontId="7" fillId="0" borderId="7" xfId="0" applyNumberFormat="1" applyFont="1" applyBorder="1" applyAlignment="1" applyProtection="1">
      <alignment horizontal="left" vertical="center"/>
      <protection locked="0"/>
    </xf>
    <xf numFmtId="0" fontId="19" fillId="9" borderId="10" xfId="0" applyFont="1" applyFill="1" applyBorder="1" applyAlignment="1" applyProtection="1">
      <alignment horizontal="center" vertical="center" wrapText="1"/>
      <protection locked="0"/>
    </xf>
    <xf numFmtId="0" fontId="9" fillId="9" borderId="9" xfId="0" applyFont="1" applyFill="1" applyBorder="1" applyAlignment="1" applyProtection="1">
      <protection locked="0"/>
    </xf>
    <xf numFmtId="0" fontId="9" fillId="9" borderId="8" xfId="0" applyFont="1" applyFill="1" applyBorder="1" applyAlignment="1" applyProtection="1">
      <protection locked="0"/>
    </xf>
    <xf numFmtId="0" fontId="9" fillId="9" borderId="12" xfId="0" applyFont="1" applyFill="1" applyBorder="1" applyAlignment="1" applyProtection="1">
      <protection locked="0"/>
    </xf>
    <xf numFmtId="0" fontId="9" fillId="9" borderId="11" xfId="0" applyFont="1" applyFill="1" applyBorder="1" applyAlignment="1" applyProtection="1">
      <protection locked="0"/>
    </xf>
    <xf numFmtId="0" fontId="9" fillId="9" borderId="7" xfId="0" applyFont="1" applyFill="1" applyBorder="1" applyAlignment="1" applyProtection="1">
      <protection locked="0"/>
    </xf>
    <xf numFmtId="0" fontId="0" fillId="10" borderId="14" xfId="0" applyFill="1" applyBorder="1" applyAlignment="1" applyProtection="1">
      <alignment horizontal="left" vertical="center"/>
      <protection locked="0"/>
    </xf>
    <xf numFmtId="0" fontId="0" fillId="10" borderId="15" xfId="0" applyFill="1" applyBorder="1" applyAlignment="1" applyProtection="1">
      <alignment horizontal="left" vertical="center"/>
      <protection locked="0"/>
    </xf>
    <xf numFmtId="0" fontId="7" fillId="0" borderId="11" xfId="0" applyFont="1" applyBorder="1" applyAlignment="1" applyProtection="1">
      <alignment horizontal="left" wrapText="1"/>
      <protection locked="0"/>
    </xf>
    <xf numFmtId="0" fontId="7" fillId="0" borderId="7" xfId="0" applyFont="1" applyBorder="1" applyAlignment="1" applyProtection="1">
      <alignment horizontal="left" wrapText="1"/>
      <protection locked="0"/>
    </xf>
    <xf numFmtId="0" fontId="20" fillId="9" borderId="10" xfId="0" applyFont="1" applyFill="1" applyBorder="1" applyAlignment="1" applyProtection="1">
      <alignment horizontal="center" vertical="center"/>
    </xf>
    <xf numFmtId="0" fontId="0" fillId="9" borderId="9" xfId="0" applyFont="1" applyFill="1" applyBorder="1" applyAlignment="1" applyProtection="1"/>
    <xf numFmtId="0" fontId="0" fillId="9" borderId="8" xfId="0" applyFont="1" applyFill="1" applyBorder="1" applyAlignment="1" applyProtection="1"/>
    <xf numFmtId="0" fontId="23" fillId="6" borderId="10"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7" fillId="0" borderId="8" xfId="0" applyFont="1" applyBorder="1" applyAlignment="1">
      <alignment horizontal="center" vertical="center" wrapText="1"/>
    </xf>
    <xf numFmtId="0" fontId="0" fillId="10" borderId="10" xfId="0" applyFont="1" applyFill="1" applyBorder="1" applyAlignment="1" applyProtection="1">
      <alignment horizontal="left" vertical="center" wrapText="1"/>
      <protection locked="0"/>
    </xf>
    <xf numFmtId="0" fontId="0" fillId="10" borderId="9" xfId="0" applyFont="1" applyFill="1" applyBorder="1" applyAlignment="1" applyProtection="1">
      <alignment horizontal="left" vertical="center" wrapText="1"/>
      <protection locked="0"/>
    </xf>
    <xf numFmtId="0" fontId="0" fillId="10" borderId="8" xfId="0" applyFill="1" applyBorder="1" applyAlignment="1">
      <alignment horizontal="left" vertical="center" wrapText="1"/>
    </xf>
    <xf numFmtId="0" fontId="0" fillId="10" borderId="12" xfId="0" applyFont="1" applyFill="1" applyBorder="1" applyAlignment="1" applyProtection="1">
      <alignment horizontal="left" vertical="center" wrapText="1"/>
      <protection locked="0"/>
    </xf>
    <xf numFmtId="0" fontId="0" fillId="10" borderId="11" xfId="0" applyFont="1" applyFill="1" applyBorder="1" applyAlignment="1" applyProtection="1">
      <alignment horizontal="left" vertical="center" wrapText="1"/>
      <protection locked="0"/>
    </xf>
    <xf numFmtId="0" fontId="0" fillId="10" borderId="7" xfId="0" applyFill="1" applyBorder="1" applyAlignment="1">
      <alignment horizontal="left" vertical="center" wrapText="1"/>
    </xf>
    <xf numFmtId="0" fontId="26" fillId="0" borderId="3" xfId="0" applyFont="1" applyBorder="1" applyAlignment="1" applyProtection="1">
      <alignment vertical="center" wrapText="1"/>
      <protection locked="0"/>
    </xf>
    <xf numFmtId="0" fontId="26" fillId="0" borderId="2" xfId="0" applyFont="1" applyBorder="1" applyAlignment="1" applyProtection="1">
      <alignment vertical="center" wrapText="1"/>
      <protection locked="0"/>
    </xf>
    <xf numFmtId="0" fontId="26" fillId="0" borderId="1" xfId="0" applyFont="1" applyBorder="1" applyAlignment="1">
      <alignment vertical="center" wrapText="1"/>
    </xf>
    <xf numFmtId="0" fontId="20" fillId="7" borderId="4" xfId="0" applyFont="1" applyFill="1" applyBorder="1" applyAlignment="1" applyProtection="1">
      <alignment horizontal="center" vertical="center" wrapText="1"/>
    </xf>
    <xf numFmtId="0" fontId="8" fillId="7" borderId="4" xfId="0" applyFont="1" applyFill="1" applyBorder="1" applyAlignment="1" applyProtection="1">
      <alignment horizontal="center" vertical="center" wrapText="1"/>
    </xf>
    <xf numFmtId="0" fontId="8" fillId="7" borderId="3" xfId="0" applyFont="1" applyFill="1" applyBorder="1" applyAlignment="1" applyProtection="1">
      <alignment horizontal="center" vertical="center" wrapText="1"/>
    </xf>
    <xf numFmtId="0" fontId="23" fillId="6" borderId="4" xfId="0" applyFont="1" applyFill="1" applyBorder="1" applyAlignment="1" applyProtection="1">
      <alignment horizontal="center" vertical="center" textRotation="90" wrapText="1"/>
    </xf>
    <xf numFmtId="0" fontId="1" fillId="0" borderId="3" xfId="0" applyFont="1" applyBorder="1" applyAlignment="1" applyProtection="1">
      <alignment vertical="center" wrapText="1"/>
      <protection locked="0"/>
    </xf>
    <xf numFmtId="0" fontId="1" fillId="0" borderId="2" xfId="0" applyFont="1" applyBorder="1" applyAlignment="1" applyProtection="1">
      <alignment vertical="center" wrapText="1"/>
      <protection locked="0"/>
    </xf>
    <xf numFmtId="0" fontId="1" fillId="0" borderId="12" xfId="0" applyFont="1" applyBorder="1" applyAlignment="1" applyProtection="1">
      <alignment vertical="center" wrapText="1"/>
      <protection locked="0"/>
    </xf>
    <xf numFmtId="0" fontId="1" fillId="0" borderId="11" xfId="0" applyFont="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1" xfId="0" applyBorder="1" applyAlignment="1">
      <alignment vertical="center" wrapText="1"/>
    </xf>
    <xf numFmtId="0" fontId="1" fillId="0" borderId="10"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10" borderId="3" xfId="0" applyFont="1" applyFill="1" applyBorder="1" applyAlignment="1" applyProtection="1">
      <alignment horizontal="left" vertical="center" wrapText="1"/>
      <protection locked="0"/>
    </xf>
    <xf numFmtId="0" fontId="2" fillId="10" borderId="2" xfId="0" applyFont="1" applyFill="1" applyBorder="1" applyAlignment="1" applyProtection="1">
      <alignment horizontal="left" vertical="center" wrapText="1"/>
      <protection locked="0"/>
    </xf>
    <xf numFmtId="0" fontId="0" fillId="10" borderId="1" xfId="0" applyFill="1" applyBorder="1" applyAlignment="1">
      <alignment horizontal="left" vertical="center" wrapText="1"/>
    </xf>
    <xf numFmtId="0" fontId="23" fillId="8" borderId="4" xfId="0" applyFont="1" applyFill="1" applyBorder="1" applyAlignment="1" applyProtection="1">
      <alignment horizontal="center" vertical="center"/>
      <protection locked="0"/>
    </xf>
    <xf numFmtId="0" fontId="29" fillId="8" borderId="0" xfId="0" applyFont="1" applyFill="1" applyBorder="1" applyAlignment="1" applyProtection="1">
      <alignment horizontal="center" vertical="center"/>
    </xf>
    <xf numFmtId="0" fontId="23" fillId="2" borderId="4" xfId="0" applyFont="1" applyFill="1" applyBorder="1" applyAlignment="1" applyProtection="1">
      <alignment horizontal="center" vertical="center"/>
      <protection locked="0"/>
    </xf>
    <xf numFmtId="0" fontId="23" fillId="3" borderId="4" xfId="0" applyFont="1" applyFill="1" applyBorder="1" applyAlignment="1" applyProtection="1">
      <alignment horizontal="center" vertical="center"/>
      <protection locked="0"/>
    </xf>
    <xf numFmtId="0" fontId="30" fillId="7" borderId="4" xfId="0" applyFont="1" applyFill="1" applyBorder="1" applyAlignment="1" applyProtection="1">
      <alignment horizontal="center" vertical="center" wrapText="1"/>
      <protection locked="0"/>
    </xf>
    <xf numFmtId="0" fontId="0" fillId="7" borderId="4" xfId="0" applyFont="1" applyFill="1" applyBorder="1" applyAlignment="1" applyProtection="1">
      <alignment horizontal="center" vertical="center" wrapText="1"/>
      <protection locked="0"/>
    </xf>
    <xf numFmtId="0" fontId="0" fillId="7" borderId="4" xfId="0" applyFill="1" applyBorder="1" applyAlignment="1">
      <alignment horizontal="center" vertical="center" wrapText="1"/>
    </xf>
    <xf numFmtId="0" fontId="23" fillId="6" borderId="4" xfId="0" applyFont="1" applyFill="1" applyBorder="1" applyAlignment="1" applyProtection="1">
      <alignment horizontal="center" vertical="center"/>
      <protection locked="0"/>
    </xf>
    <xf numFmtId="0" fontId="28" fillId="8" borderId="0" xfId="0" applyFont="1" applyFill="1" applyBorder="1" applyAlignment="1" applyProtection="1">
      <alignment horizontal="center" vertical="center"/>
    </xf>
    <xf numFmtId="0" fontId="23" fillId="5" borderId="4" xfId="0" applyFont="1" applyFill="1" applyBorder="1" applyAlignment="1" applyProtection="1">
      <alignment horizontal="center" vertical="center"/>
      <protection locked="0"/>
    </xf>
    <xf numFmtId="0" fontId="23" fillId="4" borderId="4" xfId="0" applyFont="1" applyFill="1" applyBorder="1" applyAlignment="1" applyProtection="1">
      <alignment horizontal="center" vertical="center"/>
      <protection locked="0"/>
    </xf>
    <xf numFmtId="0" fontId="29" fillId="8" borderId="0" xfId="0" applyFont="1" applyFill="1" applyBorder="1" applyAlignment="1" applyProtection="1">
      <alignment horizontal="center" vertical="center" wrapText="1"/>
    </xf>
    <xf numFmtId="0" fontId="23" fillId="6" borderId="4" xfId="0" applyFont="1" applyFill="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31" fillId="0" borderId="5" xfId="0" applyFont="1" applyBorder="1" applyAlignment="1" applyProtection="1">
      <alignment horizontal="center" vertical="center" wrapText="1"/>
      <protection locked="0"/>
    </xf>
  </cellXfs>
  <cellStyles count="2">
    <cellStyle name="Normal" xfId="0" builtinId="0"/>
    <cellStyle name="Normal 4" xfId="1" xr:uid="{00000000-0005-0000-0000-000001000000}"/>
  </cellStyles>
  <dxfs count="29">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alignment horizontal="center" vertical="center" textRotation="0" wrapText="0"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alignment horizontal="fill" vertical="center" textRotation="0" wrapText="0" indent="0" justifyLastLine="0" shrinkToFit="0" readingOrder="0"/>
      <protection locked="0" hidden="0"/>
    </dxf>
    <dxf>
      <font>
        <b val="0"/>
        <i/>
        <strike val="0"/>
        <condense val="0"/>
        <extend val="0"/>
        <outline val="0"/>
        <shadow val="0"/>
        <u val="none"/>
        <vertAlign val="baseline"/>
        <sz val="9"/>
        <color rgb="FF000000"/>
        <name val="Arial"/>
        <scheme val="none"/>
      </font>
      <numFmt numFmtId="0" formatCode="Genera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alignment horizontal="fill" vertical="center" textRotation="0" wrapText="0" indent="0" justifyLastLine="0" shrinkToFit="0" readingOrder="0"/>
      <protection locked="0" hidden="0"/>
    </dxf>
    <dxf>
      <font>
        <b val="0"/>
        <i val="0"/>
        <strike val="0"/>
        <condense val="0"/>
        <extend val="0"/>
        <outline val="0"/>
        <shadow val="0"/>
        <u val="none"/>
        <vertAlign val="baseline"/>
        <sz val="9"/>
        <color rgb="FF000000"/>
        <name val="Arial"/>
        <scheme val="none"/>
      </font>
      <alignment horizontal="center" vertical="center" textRotation="0" wrapText="1" indent="0" justifyLastLine="0" shrinkToFit="0" readingOrder="0"/>
      <protection locked="0" hidden="0"/>
    </dxf>
    <dxf>
      <font>
        <b val="0"/>
        <i/>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border outline="0">
        <top style="medium">
          <color rgb="FF000000"/>
        </top>
      </border>
    </dxf>
    <dxf>
      <border outline="0">
        <left style="medium">
          <color rgb="FF000000"/>
        </left>
        <right style="medium">
          <color rgb="FF000000"/>
        </right>
        <top style="medium">
          <color rgb="FF000000"/>
        </top>
        <bottom style="medium">
          <color rgb="FF000000"/>
        </bottom>
      </border>
    </dxf>
    <dxf>
      <alignment horizontal="center" vertical="center" textRotation="0" indent="0" justifyLastLine="0" shrinkToFit="0" readingOrder="0"/>
      <protection locked="0" hidden="0"/>
    </dxf>
    <dxf>
      <border outline="0">
        <bottom style="medium">
          <color rgb="FF000000"/>
        </bottom>
      </border>
    </dxf>
    <dxf>
      <font>
        <b val="0"/>
        <i val="0"/>
        <strike val="0"/>
        <condense val="0"/>
        <extend val="0"/>
        <outline val="0"/>
        <shadow val="0"/>
        <u val="none"/>
        <vertAlign val="baseline"/>
        <sz val="8"/>
        <color auto="1"/>
        <name val="Arial"/>
        <scheme val="none"/>
      </font>
      <fill>
        <patternFill patternType="solid">
          <fgColor indexed="64"/>
          <bgColor theme="2"/>
        </patternFill>
      </fill>
      <alignment horizontal="center" vertical="center" textRotation="0" wrapText="1" indent="0" justifyLastLine="0" shrinkToFit="0" readingOrder="0"/>
      <protection locked="1" hidden="0"/>
    </dxf>
  </dxfs>
  <tableStyles count="0" defaultTableStyle="TableStyleMedium2" defaultPivotStyle="PivotStyleLight16"/>
  <colors>
    <mruColors>
      <color rgb="FF008000"/>
      <color rgb="FF0066FF"/>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4757811135" displayName="Table24757811135" ref="A8:K117" totalsRowShown="0" headerRowDxfId="28" dataDxfId="26" headerRowBorderDxfId="27" tableBorderDxfId="25" totalsRowBorderDxfId="24">
  <sortState xmlns:xlrd2="http://schemas.microsoft.com/office/spreadsheetml/2017/richdata2" ref="A7:J40">
    <sortCondition ref="A6"/>
  </sortState>
  <tableColumns count="11">
    <tableColumn id="1" xr3:uid="{00000000-0010-0000-0000-000001000000}" name="7. Task" dataDxfId="23"/>
    <tableColumn id="2" xr3:uid="{00000000-0010-0000-0000-000002000000}" name="8. Hazard" dataDxfId="22"/>
    <tableColumn id="3" xr3:uid="{00000000-0010-0000-0000-000003000000}" name="9. Severity/ Consequence" dataDxfId="21"/>
    <tableColumn id="4" xr3:uid="{00000000-0010-0000-0000-000004000000}" name="10. Hazard Probability" dataDxfId="20"/>
    <tableColumn id="5" xr3:uid="{00000000-0010-0000-0000-000005000000}" name="11. RAC" dataDxfId="19">
      <calculatedColumnFormula>IFERROR(VLOOKUP(Table24757811135[[#This Row],[9. Severity/ Consequence]],'RA Charts'!$C$4:$H$8,MATCH(Table24757811135[[#This Row],[10. Hazard Probability]],'RA Charts'!$C$3:$H$3,0),FALSE),"")</calculatedColumnFormula>
    </tableColumn>
    <tableColumn id="6" xr3:uid="{00000000-0010-0000-0000-000006000000}" name="12. List all mitigation or abatement measures" dataDxfId="18"/>
    <tableColumn id="7" xr3:uid="{00000000-0010-0000-0000-000007000000}" name="13. Severity/ Consequences" dataDxfId="17"/>
    <tableColumn id="8" xr3:uid="{00000000-0010-0000-0000-000008000000}" name="14. Hazard Probability" dataDxfId="16"/>
    <tableColumn id="9" xr3:uid="{00000000-0010-0000-0000-000009000000}" name="15. RAC" dataDxfId="15">
      <calculatedColumnFormula>IFERROR(VLOOKUP(Table24757811135[[#This Row],[13. Severity/ Consequences]],'RA Charts'!$C$4:$H$8,MATCH(Table24757811135[[#This Row],[14. Hazard Probability]],'RA Charts'!$C$3:$H$3,0),FALSE),"")</calculatedColumnFormula>
    </tableColumn>
    <tableColumn id="12" xr3:uid="{00000000-0010-0000-0000-00000C000000}" name="16. Necessary (Yes/No)" dataDxfId="14"/>
    <tableColumn id="10" xr3:uid="{00000000-0010-0000-0000-00000A000000}" name="17. Hazard Control _x000a_Assigned to:" dataDxfId="13"/>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K139"/>
  <sheetViews>
    <sheetView tabSelected="1" topLeftCell="A7" zoomScale="78" zoomScaleNormal="78" zoomScalePageLayoutView="80" workbookViewId="0">
      <selection activeCell="I11" sqref="I11"/>
    </sheetView>
  </sheetViews>
  <sheetFormatPr defaultColWidth="2" defaultRowHeight="15" x14ac:dyDescent="0.25"/>
  <cols>
    <col min="1" max="1" width="30.7109375" style="12" customWidth="1"/>
    <col min="2" max="2" width="25.7109375" style="1" customWidth="1"/>
    <col min="3" max="3" width="12.140625" style="1" customWidth="1"/>
    <col min="4" max="5" width="13.42578125" style="1" customWidth="1"/>
    <col min="6" max="6" width="50.7109375" style="1" customWidth="1"/>
    <col min="7" max="7" width="12.7109375" style="1" customWidth="1"/>
    <col min="8" max="8" width="13.140625" style="1" customWidth="1"/>
    <col min="9" max="9" width="13.42578125" style="1" customWidth="1"/>
    <col min="10" max="10" width="10.7109375" style="13" customWidth="1"/>
    <col min="11" max="11" width="25.7109375" style="13" customWidth="1"/>
    <col min="12" max="16384" width="2" style="1"/>
  </cols>
  <sheetData>
    <row r="1" spans="1:11" s="9" customFormat="1" ht="15" customHeight="1" x14ac:dyDescent="0.25">
      <c r="A1" s="82" t="s">
        <v>6</v>
      </c>
      <c r="B1" s="83"/>
      <c r="C1" s="83"/>
      <c r="D1" s="84"/>
      <c r="E1" s="70" t="s">
        <v>33</v>
      </c>
      <c r="F1" s="71"/>
      <c r="G1" s="72"/>
      <c r="H1" s="70" t="s">
        <v>5</v>
      </c>
      <c r="I1" s="71"/>
      <c r="J1" s="71"/>
      <c r="K1" s="72"/>
    </row>
    <row r="2" spans="1:11" ht="30" customHeight="1" thickBot="1" x14ac:dyDescent="0.3">
      <c r="A2" s="85"/>
      <c r="B2" s="86"/>
      <c r="C2" s="86"/>
      <c r="D2" s="87"/>
      <c r="E2" s="73" t="s">
        <v>118</v>
      </c>
      <c r="F2" s="74"/>
      <c r="G2" s="75"/>
      <c r="H2" s="76" t="s">
        <v>119</v>
      </c>
      <c r="I2" s="77"/>
      <c r="J2" s="77"/>
      <c r="K2" s="78"/>
    </row>
    <row r="3" spans="1:11" s="9" customFormat="1" ht="15" customHeight="1" x14ac:dyDescent="0.25">
      <c r="A3" s="70" t="s">
        <v>34</v>
      </c>
      <c r="B3" s="88"/>
      <c r="C3" s="88"/>
      <c r="D3" s="89"/>
      <c r="E3" s="70" t="s">
        <v>4</v>
      </c>
      <c r="F3" s="71"/>
      <c r="G3" s="72"/>
      <c r="H3" s="70" t="s">
        <v>3</v>
      </c>
      <c r="I3" s="71"/>
      <c r="J3" s="71"/>
      <c r="K3" s="72"/>
    </row>
    <row r="4" spans="1:11" ht="43.5" customHeight="1" thickBot="1" x14ac:dyDescent="0.35">
      <c r="A4" s="73" t="s">
        <v>241</v>
      </c>
      <c r="B4" s="90"/>
      <c r="C4" s="90"/>
      <c r="D4" s="91"/>
      <c r="E4" s="76" t="s">
        <v>120</v>
      </c>
      <c r="F4" s="77"/>
      <c r="G4" s="78"/>
      <c r="H4" s="79">
        <v>44637</v>
      </c>
      <c r="I4" s="80"/>
      <c r="J4" s="80"/>
      <c r="K4" s="81"/>
    </row>
    <row r="5" spans="1:11" ht="16.5" customHeight="1" x14ac:dyDescent="0.25">
      <c r="A5" s="67" t="s">
        <v>103</v>
      </c>
      <c r="B5" s="68"/>
      <c r="C5" s="68"/>
      <c r="D5" s="68"/>
      <c r="E5" s="68"/>
      <c r="F5" s="68"/>
      <c r="G5" s="68"/>
      <c r="H5" s="68"/>
      <c r="I5" s="68"/>
      <c r="J5" s="68"/>
      <c r="K5" s="69"/>
    </row>
    <row r="6" spans="1:11" ht="69" customHeight="1" thickBot="1" x14ac:dyDescent="0.3">
      <c r="A6" s="61" t="s">
        <v>7</v>
      </c>
      <c r="B6" s="62"/>
      <c r="C6" s="62"/>
      <c r="D6" s="62"/>
      <c r="E6" s="62"/>
      <c r="F6" s="62"/>
      <c r="G6" s="62"/>
      <c r="H6" s="62"/>
      <c r="I6" s="62"/>
      <c r="J6" s="62"/>
      <c r="K6" s="63"/>
    </row>
    <row r="7" spans="1:11" s="10" customFormat="1" ht="30" customHeight="1" thickBot="1" x14ac:dyDescent="0.3">
      <c r="A7" s="92" t="s">
        <v>36</v>
      </c>
      <c r="B7" s="93"/>
      <c r="C7" s="93"/>
      <c r="D7" s="93"/>
      <c r="E7" s="94"/>
      <c r="F7" s="30" t="s">
        <v>37</v>
      </c>
      <c r="G7" s="64" t="s">
        <v>38</v>
      </c>
      <c r="H7" s="65"/>
      <c r="I7" s="65"/>
      <c r="J7" s="65"/>
      <c r="K7" s="66"/>
    </row>
    <row r="8" spans="1:11" s="11" customFormat="1" ht="45" customHeight="1" thickBot="1" x14ac:dyDescent="0.25">
      <c r="A8" s="26" t="s">
        <v>39</v>
      </c>
      <c r="B8" s="27" t="s">
        <v>40</v>
      </c>
      <c r="C8" s="28" t="s">
        <v>91</v>
      </c>
      <c r="D8" s="27" t="s">
        <v>92</v>
      </c>
      <c r="E8" s="28" t="s">
        <v>41</v>
      </c>
      <c r="F8" s="28" t="s">
        <v>42</v>
      </c>
      <c r="G8" s="28" t="s">
        <v>94</v>
      </c>
      <c r="H8" s="28" t="s">
        <v>93</v>
      </c>
      <c r="I8" s="27" t="s">
        <v>43</v>
      </c>
      <c r="J8" s="29" t="s">
        <v>44</v>
      </c>
      <c r="K8" s="26" t="s">
        <v>45</v>
      </c>
    </row>
    <row r="9" spans="1:11" s="23" customFormat="1" ht="60.75" thickBot="1" x14ac:dyDescent="0.3">
      <c r="A9" s="23" t="s">
        <v>135</v>
      </c>
      <c r="B9" s="136" t="s">
        <v>247</v>
      </c>
      <c r="C9" s="51" t="s">
        <v>117</v>
      </c>
      <c r="D9" s="58" t="s">
        <v>80</v>
      </c>
      <c r="E9" s="59" t="str">
        <f>IFERROR(VLOOKUP(Table24757811135[[#This Row],[9. Severity/ Consequence]],'RA Charts'!$C$4:$H$8,MATCH(Table24757811135[[#This Row],[10. Hazard Probability]],'RA Charts'!$C$3:$H$3,0),FALSE),"")</f>
        <v>Moderate</v>
      </c>
      <c r="F9" s="136" t="s">
        <v>248</v>
      </c>
      <c r="G9" s="51" t="s">
        <v>117</v>
      </c>
      <c r="H9" s="137" t="s">
        <v>81</v>
      </c>
      <c r="I9" s="23" t="str">
        <f>IFERROR(VLOOKUP(Table24757811135[[#This Row],[13. Severity/ Consequences]],'RA Charts'!$C$4:$H$8,MATCH(Table24757811135[[#This Row],[14. Hazard Probability]],'RA Charts'!$C$3:$H$3,0),FALSE),"")</f>
        <v>Low</v>
      </c>
      <c r="J9" s="35" t="s">
        <v>74</v>
      </c>
      <c r="K9" s="23" t="s">
        <v>125</v>
      </c>
    </row>
    <row r="10" spans="1:11" s="23" customFormat="1" ht="96.75" thickBot="1" x14ac:dyDescent="0.3">
      <c r="A10" s="23" t="s">
        <v>135</v>
      </c>
      <c r="B10" s="23" t="s">
        <v>121</v>
      </c>
      <c r="C10" s="57" t="s">
        <v>122</v>
      </c>
      <c r="D10" s="58" t="s">
        <v>80</v>
      </c>
      <c r="E10" s="59" t="str">
        <f>IFERROR(VLOOKUP(Table24757811135[[#This Row],[9. Severity/ Consequence]],'RA Charts'!$C$4:$H$8,MATCH(Table24757811135[[#This Row],[10. Hazard Probability]],'RA Charts'!$C$3:$H$3,0),FALSE),"")</f>
        <v>High</v>
      </c>
      <c r="F10" s="23" t="s">
        <v>129</v>
      </c>
      <c r="G10" s="60" t="s">
        <v>122</v>
      </c>
      <c r="H10" s="23" t="s">
        <v>81</v>
      </c>
      <c r="I10" s="23" t="str">
        <f>IFERROR(VLOOKUP(Table24757811135[[#This Row],[13. Severity/ Consequences]],'RA Charts'!$C$4:$H$8,MATCH(Table24757811135[[#This Row],[14. Hazard Probability]],'RA Charts'!$C$3:$H$3,0),FALSE),"")</f>
        <v>Moderate</v>
      </c>
      <c r="J10" s="23" t="s">
        <v>74</v>
      </c>
      <c r="K10" s="23" t="s">
        <v>125</v>
      </c>
    </row>
    <row r="11" spans="1:11" s="23" customFormat="1" ht="60.75" thickBot="1" x14ac:dyDescent="0.3">
      <c r="A11" s="23" t="s">
        <v>135</v>
      </c>
      <c r="B11" s="23" t="s">
        <v>123</v>
      </c>
      <c r="C11" s="57" t="s">
        <v>117</v>
      </c>
      <c r="D11" s="58" t="s">
        <v>80</v>
      </c>
      <c r="E11" s="59" t="str">
        <f>IFERROR(VLOOKUP(Table24757811135[[#This Row],[9. Severity/ Consequence]],'RA Charts'!$C$4:$H$8,MATCH(Table24757811135[[#This Row],[10. Hazard Probability]],'RA Charts'!$C$3:$H$3,0),FALSE),"")</f>
        <v>Moderate</v>
      </c>
      <c r="F11" s="23" t="s">
        <v>130</v>
      </c>
      <c r="G11" s="60" t="s">
        <v>117</v>
      </c>
      <c r="H11" s="23" t="s">
        <v>81</v>
      </c>
      <c r="I11" s="23" t="str">
        <f>IFERROR(VLOOKUP(Table24757811135[[#This Row],[13. Severity/ Consequences]],'RA Charts'!$C$4:$H$8,MATCH(Table24757811135[[#This Row],[14. Hazard Probability]],'RA Charts'!$C$3:$H$3,0),FALSE),"")</f>
        <v>Low</v>
      </c>
      <c r="J11" s="23" t="s">
        <v>74</v>
      </c>
      <c r="K11" s="23" t="s">
        <v>125</v>
      </c>
    </row>
    <row r="12" spans="1:11" s="23" customFormat="1" ht="84.75" thickBot="1" x14ac:dyDescent="0.3">
      <c r="A12" s="23" t="s">
        <v>135</v>
      </c>
      <c r="B12" s="23" t="s">
        <v>124</v>
      </c>
      <c r="C12" s="57" t="s">
        <v>117</v>
      </c>
      <c r="D12" s="58" t="s">
        <v>80</v>
      </c>
      <c r="E12" s="59" t="str">
        <f>IFERROR(VLOOKUP(Table24757811135[[#This Row],[9. Severity/ Consequence]],'RA Charts'!$C$4:$H$8,MATCH(Table24757811135[[#This Row],[10. Hazard Probability]],'RA Charts'!$C$3:$H$3,0),FALSE),"")</f>
        <v>Moderate</v>
      </c>
      <c r="F12" s="23" t="s">
        <v>131</v>
      </c>
      <c r="G12" s="60" t="s">
        <v>117</v>
      </c>
      <c r="H12" s="23" t="s">
        <v>81</v>
      </c>
      <c r="I12" s="23" t="str">
        <f>IFERROR(VLOOKUP(Table24757811135[[#This Row],[13. Severity/ Consequences]],'RA Charts'!$C$4:$H$8,MATCH(Table24757811135[[#This Row],[14. Hazard Probability]],'RA Charts'!$C$3:$H$3,0),FALSE),"")</f>
        <v>Low</v>
      </c>
      <c r="J12" s="23" t="s">
        <v>74</v>
      </c>
      <c r="K12" s="23" t="s">
        <v>125</v>
      </c>
    </row>
    <row r="13" spans="1:11" s="23" customFormat="1" ht="60.75" thickBot="1" x14ac:dyDescent="0.3">
      <c r="A13" s="23" t="s">
        <v>135</v>
      </c>
      <c r="B13" s="23" t="s">
        <v>126</v>
      </c>
      <c r="C13" s="57" t="s">
        <v>117</v>
      </c>
      <c r="D13" s="58" t="s">
        <v>80</v>
      </c>
      <c r="E13" s="59" t="str">
        <f>IFERROR(VLOOKUP(Table24757811135[[#This Row],[9. Severity/ Consequence]],'RA Charts'!$C$4:$H$8,MATCH(Table24757811135[[#This Row],[10. Hazard Probability]],'RA Charts'!$C$3:$H$3,0),FALSE),"")</f>
        <v>Moderate</v>
      </c>
      <c r="F13" s="23" t="s">
        <v>132</v>
      </c>
      <c r="G13" s="60" t="s">
        <v>117</v>
      </c>
      <c r="H13" s="23" t="s">
        <v>81</v>
      </c>
      <c r="I13" s="23" t="str">
        <f>IFERROR(VLOOKUP(Table24757811135[[#This Row],[13. Severity/ Consequences]],'RA Charts'!$C$4:$H$8,MATCH(Table24757811135[[#This Row],[14. Hazard Probability]],'RA Charts'!$C$3:$H$3,0),FALSE),"")</f>
        <v>Low</v>
      </c>
      <c r="J13" s="23" t="s">
        <v>74</v>
      </c>
      <c r="K13" s="23" t="s">
        <v>125</v>
      </c>
    </row>
    <row r="14" spans="1:11" s="23" customFormat="1" ht="60.75" thickBot="1" x14ac:dyDescent="0.3">
      <c r="A14" s="23" t="s">
        <v>135</v>
      </c>
      <c r="B14" s="23" t="s">
        <v>127</v>
      </c>
      <c r="C14" s="57" t="s">
        <v>117</v>
      </c>
      <c r="D14" s="58" t="s">
        <v>80</v>
      </c>
      <c r="E14" s="59" t="str">
        <f>IFERROR(VLOOKUP(Table24757811135[[#This Row],[9. Severity/ Consequence]],'RA Charts'!$C$4:$H$8,MATCH(Table24757811135[[#This Row],[10. Hazard Probability]],'RA Charts'!$C$3:$H$3,0),FALSE),"")</f>
        <v>Moderate</v>
      </c>
      <c r="F14" s="23" t="s">
        <v>133</v>
      </c>
      <c r="G14" s="60" t="s">
        <v>117</v>
      </c>
      <c r="H14" s="23" t="s">
        <v>81</v>
      </c>
      <c r="I14" s="23" t="str">
        <f>IFERROR(VLOOKUP(Table24757811135[[#This Row],[13. Severity/ Consequences]],'RA Charts'!$C$4:$H$8,MATCH(Table24757811135[[#This Row],[14. Hazard Probability]],'RA Charts'!$C$3:$H$3,0),FALSE),"")</f>
        <v>Low</v>
      </c>
      <c r="J14" s="23" t="s">
        <v>74</v>
      </c>
      <c r="K14" s="23" t="s">
        <v>125</v>
      </c>
    </row>
    <row r="15" spans="1:11" s="23" customFormat="1" ht="240.75" thickBot="1" x14ac:dyDescent="0.3">
      <c r="A15" s="23" t="s">
        <v>135</v>
      </c>
      <c r="B15" s="23" t="s">
        <v>128</v>
      </c>
      <c r="C15" s="57" t="s">
        <v>122</v>
      </c>
      <c r="D15" s="58" t="s">
        <v>80</v>
      </c>
      <c r="E15" s="59" t="str">
        <f>IFERROR(VLOOKUP(Table24757811135[[#This Row],[9. Severity/ Consequence]],'RA Charts'!$C$4:$H$8,MATCH(Table24757811135[[#This Row],[10. Hazard Probability]],'RA Charts'!$C$3:$H$3,0),FALSE),"")</f>
        <v>High</v>
      </c>
      <c r="F15" s="23" t="s">
        <v>134</v>
      </c>
      <c r="G15" s="60" t="s">
        <v>122</v>
      </c>
      <c r="H15" s="23" t="s">
        <v>81</v>
      </c>
      <c r="I15" s="23" t="str">
        <f>IFERROR(VLOOKUP(Table24757811135[[#This Row],[13. Severity/ Consequences]],'RA Charts'!$C$4:$H$8,MATCH(Table24757811135[[#This Row],[14. Hazard Probability]],'RA Charts'!$C$3:$H$3,0),FALSE),"")</f>
        <v>Moderate</v>
      </c>
      <c r="J15" s="23" t="s">
        <v>74</v>
      </c>
      <c r="K15" s="23" t="s">
        <v>125</v>
      </c>
    </row>
    <row r="16" spans="1:11" s="23" customFormat="1" ht="96.75" thickBot="1" x14ac:dyDescent="0.3">
      <c r="A16" s="23" t="s">
        <v>135</v>
      </c>
      <c r="B16" s="23" t="s">
        <v>136</v>
      </c>
      <c r="C16" s="57" t="s">
        <v>122</v>
      </c>
      <c r="D16" s="58" t="s">
        <v>80</v>
      </c>
      <c r="E16" s="59" t="str">
        <f>IFERROR(VLOOKUP(Table24757811135[[#This Row],[9. Severity/ Consequence]],'RA Charts'!$C$4:$H$8,MATCH(Table24757811135[[#This Row],[10. Hazard Probability]],'RA Charts'!$C$3:$H$3,0),FALSE),"")</f>
        <v>High</v>
      </c>
      <c r="F16" s="23" t="s">
        <v>137</v>
      </c>
      <c r="G16" s="60" t="s">
        <v>122</v>
      </c>
      <c r="H16" s="23" t="s">
        <v>81</v>
      </c>
      <c r="I16" s="23" t="str">
        <f>IFERROR(VLOOKUP(Table24757811135[[#This Row],[13. Severity/ Consequences]],'RA Charts'!$C$4:$H$8,MATCH(Table24757811135[[#This Row],[14. Hazard Probability]],'RA Charts'!$C$3:$H$3,0),FALSE),"")</f>
        <v>Moderate</v>
      </c>
      <c r="J16" s="23" t="s">
        <v>74</v>
      </c>
      <c r="K16" s="23" t="s">
        <v>125</v>
      </c>
    </row>
    <row r="17" spans="1:11" s="23" customFormat="1" ht="60.75" thickBot="1" x14ac:dyDescent="0.3">
      <c r="A17" s="23" t="s">
        <v>135</v>
      </c>
      <c r="B17" s="23" t="s">
        <v>138</v>
      </c>
      <c r="C17" s="57" t="s">
        <v>117</v>
      </c>
      <c r="D17" s="58" t="s">
        <v>80</v>
      </c>
      <c r="E17" s="59" t="str">
        <f>IFERROR(VLOOKUP(Table24757811135[[#This Row],[9. Severity/ Consequence]],'RA Charts'!$C$4:$H$8,MATCH(Table24757811135[[#This Row],[10. Hazard Probability]],'RA Charts'!$C$3:$H$3,0),FALSE),"")</f>
        <v>Moderate</v>
      </c>
      <c r="F17" s="23" t="s">
        <v>139</v>
      </c>
      <c r="G17" s="60" t="s">
        <v>117</v>
      </c>
      <c r="H17" s="23" t="s">
        <v>81</v>
      </c>
      <c r="I17" s="23" t="str">
        <f>IFERROR(VLOOKUP(Table24757811135[[#This Row],[13. Severity/ Consequences]],'RA Charts'!$C$4:$H$8,MATCH(Table24757811135[[#This Row],[14. Hazard Probability]],'RA Charts'!$C$3:$H$3,0),FALSE),"")</f>
        <v>Low</v>
      </c>
      <c r="J17" s="23" t="s">
        <v>74</v>
      </c>
      <c r="K17" s="23" t="s">
        <v>125</v>
      </c>
    </row>
    <row r="18" spans="1:11" s="23" customFormat="1" ht="60.75" thickBot="1" x14ac:dyDescent="0.3">
      <c r="A18" s="23" t="s">
        <v>141</v>
      </c>
      <c r="B18" s="23" t="s">
        <v>140</v>
      </c>
      <c r="C18" s="57" t="s">
        <v>117</v>
      </c>
      <c r="D18" s="58" t="s">
        <v>80</v>
      </c>
      <c r="E18" s="59" t="str">
        <f>IFERROR(VLOOKUP(Table24757811135[[#This Row],[9. Severity/ Consequence]],'RA Charts'!$C$4:$H$8,MATCH(Table24757811135[[#This Row],[10. Hazard Probability]],'RA Charts'!$C$3:$H$3,0),FALSE),"")</f>
        <v>Moderate</v>
      </c>
      <c r="F18" s="23" t="s">
        <v>142</v>
      </c>
      <c r="G18" s="60" t="s">
        <v>117</v>
      </c>
      <c r="H18" s="23" t="s">
        <v>81</v>
      </c>
      <c r="I18" s="23" t="str">
        <f>IFERROR(VLOOKUP(Table24757811135[[#This Row],[13. Severity/ Consequences]],'RA Charts'!$C$4:$H$8,MATCH(Table24757811135[[#This Row],[14. Hazard Probability]],'RA Charts'!$C$3:$H$3,0),FALSE),"")</f>
        <v>Low</v>
      </c>
      <c r="J18" s="23" t="s">
        <v>74</v>
      </c>
      <c r="K18" s="23" t="s">
        <v>125</v>
      </c>
    </row>
    <row r="19" spans="1:11" s="23" customFormat="1" ht="72.75" thickBot="1" x14ac:dyDescent="0.3">
      <c r="A19" s="23" t="s">
        <v>135</v>
      </c>
      <c r="B19" s="23" t="s">
        <v>143</v>
      </c>
      <c r="C19" s="57" t="s">
        <v>122</v>
      </c>
      <c r="D19" s="58" t="s">
        <v>80</v>
      </c>
      <c r="E19" s="59" t="str">
        <f>IFERROR(VLOOKUP(Table24757811135[[#This Row],[9. Severity/ Consequence]],'RA Charts'!$C$4:$H$8,MATCH(Table24757811135[[#This Row],[10. Hazard Probability]],'RA Charts'!$C$3:$H$3,0),FALSE),"")</f>
        <v>High</v>
      </c>
      <c r="F19" s="23" t="s">
        <v>144</v>
      </c>
      <c r="G19" s="60" t="s">
        <v>122</v>
      </c>
      <c r="H19" s="23" t="s">
        <v>81</v>
      </c>
      <c r="I19" s="23" t="str">
        <f>IFERROR(VLOOKUP(Table24757811135[[#This Row],[13. Severity/ Consequences]],'RA Charts'!$C$4:$H$8,MATCH(Table24757811135[[#This Row],[14. Hazard Probability]],'RA Charts'!$C$3:$H$3,0),FALSE),"")</f>
        <v>Moderate</v>
      </c>
      <c r="J19" s="23" t="s">
        <v>74</v>
      </c>
      <c r="K19" s="23" t="s">
        <v>125</v>
      </c>
    </row>
    <row r="20" spans="1:11" s="23" customFormat="1" ht="108.75" thickBot="1" x14ac:dyDescent="0.3">
      <c r="A20" s="23" t="s">
        <v>135</v>
      </c>
      <c r="B20" s="23" t="s">
        <v>145</v>
      </c>
      <c r="C20" s="57" t="s">
        <v>122</v>
      </c>
      <c r="D20" s="58" t="s">
        <v>80</v>
      </c>
      <c r="E20" s="59" t="str">
        <f>IFERROR(VLOOKUP(Table24757811135[[#This Row],[9. Severity/ Consequence]],'RA Charts'!$C$4:$H$8,MATCH(Table24757811135[[#This Row],[10. Hazard Probability]],'RA Charts'!$C$3:$H$3,0),FALSE),"")</f>
        <v>High</v>
      </c>
      <c r="F20" s="23" t="s">
        <v>146</v>
      </c>
      <c r="G20" s="60" t="s">
        <v>122</v>
      </c>
      <c r="H20" s="23" t="s">
        <v>81</v>
      </c>
      <c r="I20" s="23" t="str">
        <f>IFERROR(VLOOKUP(Table24757811135[[#This Row],[13. Severity/ Consequences]],'RA Charts'!$C$4:$H$8,MATCH(Table24757811135[[#This Row],[14. Hazard Probability]],'RA Charts'!$C$3:$H$3,0),FALSE),"")</f>
        <v>Moderate</v>
      </c>
      <c r="J20" s="23" t="s">
        <v>74</v>
      </c>
      <c r="K20" s="23" t="s">
        <v>147</v>
      </c>
    </row>
    <row r="21" spans="1:11" s="23" customFormat="1" ht="204.75" thickBot="1" x14ac:dyDescent="0.3">
      <c r="A21" s="23" t="s">
        <v>150</v>
      </c>
      <c r="B21" s="23" t="s">
        <v>148</v>
      </c>
      <c r="C21" s="57" t="s">
        <v>122</v>
      </c>
      <c r="D21" s="58" t="s">
        <v>80</v>
      </c>
      <c r="E21" s="59" t="str">
        <f>IFERROR(VLOOKUP(Table24757811135[[#This Row],[9. Severity/ Consequence]],'RA Charts'!$C$4:$H$8,MATCH(Table24757811135[[#This Row],[10. Hazard Probability]],'RA Charts'!$C$3:$H$3,0),FALSE),"")</f>
        <v>High</v>
      </c>
      <c r="F21" s="23" t="s">
        <v>245</v>
      </c>
      <c r="G21" s="60" t="s">
        <v>122</v>
      </c>
      <c r="H21" s="23" t="s">
        <v>81</v>
      </c>
      <c r="I21" s="23" t="str">
        <f>IFERROR(VLOOKUP(Table24757811135[[#This Row],[13. Severity/ Consequences]],'RA Charts'!$C$4:$H$8,MATCH(Table24757811135[[#This Row],[14. Hazard Probability]],'RA Charts'!$C$3:$H$3,0),FALSE),"")</f>
        <v>Moderate</v>
      </c>
      <c r="J21" s="23" t="s">
        <v>74</v>
      </c>
      <c r="K21" s="23" t="s">
        <v>149</v>
      </c>
    </row>
    <row r="22" spans="1:11" s="23" customFormat="1" ht="72.75" thickBot="1" x14ac:dyDescent="0.3">
      <c r="A22" s="23" t="s">
        <v>150</v>
      </c>
      <c r="B22" s="23" t="s">
        <v>178</v>
      </c>
      <c r="C22" s="57" t="s">
        <v>117</v>
      </c>
      <c r="D22" s="58" t="s">
        <v>80</v>
      </c>
      <c r="E22" s="59" t="str">
        <f>IFERROR(VLOOKUP(Table24757811135[[#This Row],[9. Severity/ Consequence]],'RA Charts'!$C$4:$H$8,MATCH(Table24757811135[[#This Row],[10. Hazard Probability]],'RA Charts'!$C$3:$H$3,0),FALSE),"")</f>
        <v>Moderate</v>
      </c>
      <c r="F22" s="23" t="s">
        <v>151</v>
      </c>
      <c r="G22" s="60" t="s">
        <v>117</v>
      </c>
      <c r="H22" s="23" t="s">
        <v>81</v>
      </c>
      <c r="I22" s="23" t="str">
        <f>IFERROR(VLOOKUP(Table24757811135[[#This Row],[13. Severity/ Consequences]],'RA Charts'!$C$4:$H$8,MATCH(Table24757811135[[#This Row],[14. Hazard Probability]],'RA Charts'!$C$3:$H$3,0),FALSE),"")</f>
        <v>Low</v>
      </c>
      <c r="J22" s="23" t="s">
        <v>74</v>
      </c>
      <c r="K22" s="23" t="s">
        <v>152</v>
      </c>
    </row>
    <row r="23" spans="1:11" s="23" customFormat="1" ht="120.75" thickBot="1" x14ac:dyDescent="0.3">
      <c r="A23" s="23" t="s">
        <v>154</v>
      </c>
      <c r="B23" s="23" t="s">
        <v>153</v>
      </c>
      <c r="C23" s="57" t="s">
        <v>117</v>
      </c>
      <c r="D23" s="58" t="s">
        <v>80</v>
      </c>
      <c r="E23" s="59" t="str">
        <f>IFERROR(VLOOKUP(Table24757811135[[#This Row],[9. Severity/ Consequence]],'RA Charts'!$C$4:$H$8,MATCH(Table24757811135[[#This Row],[10. Hazard Probability]],'RA Charts'!$C$3:$H$3,0),FALSE),"")</f>
        <v>Moderate</v>
      </c>
      <c r="F23" s="23" t="s">
        <v>155</v>
      </c>
      <c r="G23" s="60" t="s">
        <v>117</v>
      </c>
      <c r="H23" s="23" t="s">
        <v>81</v>
      </c>
      <c r="I23" s="23" t="str">
        <f>IFERROR(VLOOKUP(Table24757811135[[#This Row],[13. Severity/ Consequences]],'RA Charts'!$C$4:$H$8,MATCH(Table24757811135[[#This Row],[14. Hazard Probability]],'RA Charts'!$C$3:$H$3,0),FALSE),"")</f>
        <v>Low</v>
      </c>
      <c r="J23" s="23" t="s">
        <v>74</v>
      </c>
      <c r="K23" s="23" t="s">
        <v>242</v>
      </c>
    </row>
    <row r="24" spans="1:11" s="23" customFormat="1" ht="48.75" thickBot="1" x14ac:dyDescent="0.3">
      <c r="A24" s="23" t="s">
        <v>135</v>
      </c>
      <c r="B24" s="23" t="s">
        <v>156</v>
      </c>
      <c r="C24" s="57" t="s">
        <v>117</v>
      </c>
      <c r="D24" s="58" t="s">
        <v>80</v>
      </c>
      <c r="E24" s="59" t="str">
        <f>IFERROR(VLOOKUP(Table24757811135[[#This Row],[9. Severity/ Consequence]],'RA Charts'!$C$4:$H$8,MATCH(Table24757811135[[#This Row],[10. Hazard Probability]],'RA Charts'!$C$3:$H$3,0),FALSE),"")</f>
        <v>Moderate</v>
      </c>
      <c r="F24" s="23" t="s">
        <v>157</v>
      </c>
      <c r="G24" s="60" t="s">
        <v>117</v>
      </c>
      <c r="H24" s="23" t="s">
        <v>81</v>
      </c>
      <c r="I24" s="23" t="str">
        <f>IFERROR(VLOOKUP(Table24757811135[[#This Row],[13. Severity/ Consequences]],'RA Charts'!$C$4:$H$8,MATCH(Table24757811135[[#This Row],[14. Hazard Probability]],'RA Charts'!$C$3:$H$3,0),FALSE),"")</f>
        <v>Low</v>
      </c>
      <c r="J24" s="23" t="s">
        <v>74</v>
      </c>
      <c r="K24" s="23" t="s">
        <v>158</v>
      </c>
    </row>
    <row r="25" spans="1:11" s="23" customFormat="1" ht="36.75" thickBot="1" x14ac:dyDescent="0.3">
      <c r="A25" s="23" t="s">
        <v>159</v>
      </c>
      <c r="B25" s="23" t="s">
        <v>161</v>
      </c>
      <c r="C25" s="57" t="s">
        <v>122</v>
      </c>
      <c r="D25" s="58" t="s">
        <v>80</v>
      </c>
      <c r="E25" s="59" t="str">
        <f>IFERROR(VLOOKUP(Table24757811135[[#This Row],[9. Severity/ Consequence]],'RA Charts'!$C$4:$H$8,MATCH(Table24757811135[[#This Row],[10. Hazard Probability]],'RA Charts'!$C$3:$H$3,0),FALSE),"")</f>
        <v>High</v>
      </c>
      <c r="F25" s="23" t="s">
        <v>160</v>
      </c>
      <c r="G25" s="60" t="s">
        <v>122</v>
      </c>
      <c r="H25" s="23" t="s">
        <v>81</v>
      </c>
      <c r="I25" s="23" t="str">
        <f>IFERROR(VLOOKUP(Table24757811135[[#This Row],[13. Severity/ Consequences]],'RA Charts'!$C$4:$H$8,MATCH(Table24757811135[[#This Row],[14. Hazard Probability]],'RA Charts'!$C$3:$H$3,0),FALSE),"")</f>
        <v>Moderate</v>
      </c>
      <c r="J25" s="23" t="s">
        <v>74</v>
      </c>
      <c r="K25" s="23" t="s">
        <v>162</v>
      </c>
    </row>
    <row r="26" spans="1:11" s="23" customFormat="1" ht="36.75" thickBot="1" x14ac:dyDescent="0.3">
      <c r="A26" s="23" t="s">
        <v>163</v>
      </c>
      <c r="B26" s="23" t="s">
        <v>164</v>
      </c>
      <c r="C26" s="57" t="s">
        <v>117</v>
      </c>
      <c r="D26" s="58" t="s">
        <v>80</v>
      </c>
      <c r="E26" s="59" t="str">
        <f>IFERROR(VLOOKUP(Table24757811135[[#This Row],[9. Severity/ Consequence]],'RA Charts'!$C$4:$H$8,MATCH(Table24757811135[[#This Row],[10. Hazard Probability]],'RA Charts'!$C$3:$H$3,0),FALSE),"")</f>
        <v>Moderate</v>
      </c>
      <c r="F26" s="23" t="s">
        <v>165</v>
      </c>
      <c r="G26" s="60" t="s">
        <v>117</v>
      </c>
      <c r="H26" s="23" t="s">
        <v>81</v>
      </c>
      <c r="I26" s="23" t="str">
        <f>IFERROR(VLOOKUP(Table24757811135[[#This Row],[13. Severity/ Consequences]],'RA Charts'!$C$4:$H$8,MATCH(Table24757811135[[#This Row],[14. Hazard Probability]],'RA Charts'!$C$3:$H$3,0),FALSE),"")</f>
        <v>Low</v>
      </c>
      <c r="J26" s="23" t="s">
        <v>74</v>
      </c>
      <c r="K26" s="23" t="s">
        <v>166</v>
      </c>
    </row>
    <row r="27" spans="1:11" s="23" customFormat="1" ht="60.75" thickBot="1" x14ac:dyDescent="0.3">
      <c r="A27" s="23" t="s">
        <v>163</v>
      </c>
      <c r="B27" s="23" t="s">
        <v>167</v>
      </c>
      <c r="C27" s="57" t="s">
        <v>122</v>
      </c>
      <c r="D27" s="58" t="s">
        <v>80</v>
      </c>
      <c r="E27" s="59" t="str">
        <f>IFERROR(VLOOKUP(Table24757811135[[#This Row],[9. Severity/ Consequence]],'RA Charts'!$C$4:$H$8,MATCH(Table24757811135[[#This Row],[10. Hazard Probability]],'RA Charts'!$C$3:$H$3,0),FALSE),"")</f>
        <v>High</v>
      </c>
      <c r="F27" s="23" t="s">
        <v>168</v>
      </c>
      <c r="G27" s="60" t="s">
        <v>122</v>
      </c>
      <c r="H27" s="23" t="s">
        <v>82</v>
      </c>
      <c r="I27" s="23" t="str">
        <f>IFERROR(VLOOKUP(Table24757811135[[#This Row],[13. Severity/ Consequences]],'RA Charts'!$C$4:$H$8,MATCH(Table24757811135[[#This Row],[14. Hazard Probability]],'RA Charts'!$C$3:$H$3,0),FALSE),"")</f>
        <v>Moderate</v>
      </c>
      <c r="J27" s="23" t="s">
        <v>74</v>
      </c>
      <c r="K27" s="23" t="s">
        <v>166</v>
      </c>
    </row>
    <row r="28" spans="1:11" s="23" customFormat="1" ht="84.75" thickBot="1" x14ac:dyDescent="0.3">
      <c r="A28" s="23" t="s">
        <v>163</v>
      </c>
      <c r="B28" s="23" t="s">
        <v>169</v>
      </c>
      <c r="C28" s="57" t="s">
        <v>117</v>
      </c>
      <c r="D28" s="58" t="s">
        <v>80</v>
      </c>
      <c r="E28" s="59" t="str">
        <f>IFERROR(VLOOKUP(Table24757811135[[#This Row],[9. Severity/ Consequence]],'RA Charts'!$C$4:$H$8,MATCH(Table24757811135[[#This Row],[10. Hazard Probability]],'RA Charts'!$C$3:$H$3,0),FALSE),"")</f>
        <v>Moderate</v>
      </c>
      <c r="F28" s="23" t="s">
        <v>170</v>
      </c>
      <c r="G28" s="60" t="s">
        <v>117</v>
      </c>
      <c r="H28" s="23" t="s">
        <v>81</v>
      </c>
      <c r="I28" s="23" t="str">
        <f>IFERROR(VLOOKUP(Table24757811135[[#This Row],[13. Severity/ Consequences]],'RA Charts'!$C$4:$H$8,MATCH(Table24757811135[[#This Row],[14. Hazard Probability]],'RA Charts'!$C$3:$H$3,0),FALSE),"")</f>
        <v>Low</v>
      </c>
      <c r="J28" s="23" t="s">
        <v>74</v>
      </c>
      <c r="K28" s="23" t="s">
        <v>171</v>
      </c>
    </row>
    <row r="29" spans="1:11" s="23" customFormat="1" ht="96.75" thickBot="1" x14ac:dyDescent="0.3">
      <c r="A29" s="23" t="s">
        <v>159</v>
      </c>
      <c r="B29" s="23" t="s">
        <v>172</v>
      </c>
      <c r="C29" s="57" t="s">
        <v>122</v>
      </c>
      <c r="D29" s="58" t="s">
        <v>80</v>
      </c>
      <c r="E29" s="59" t="str">
        <f>IFERROR(VLOOKUP(Table24757811135[[#This Row],[9. Severity/ Consequence]],'RA Charts'!$C$4:$H$8,MATCH(Table24757811135[[#This Row],[10. Hazard Probability]],'RA Charts'!$C$3:$H$3,0),FALSE),"")</f>
        <v>High</v>
      </c>
      <c r="F29" s="23" t="s">
        <v>173</v>
      </c>
      <c r="G29" s="60" t="s">
        <v>122</v>
      </c>
      <c r="H29" s="23" t="s">
        <v>81</v>
      </c>
      <c r="I29" s="23" t="str">
        <f>IFERROR(VLOOKUP(Table24757811135[[#This Row],[13. Severity/ Consequences]],'RA Charts'!$C$4:$H$8,MATCH(Table24757811135[[#This Row],[14. Hazard Probability]],'RA Charts'!$C$3:$H$3,0),FALSE),"")</f>
        <v>Moderate</v>
      </c>
      <c r="J29" s="23" t="s">
        <v>74</v>
      </c>
      <c r="K29" s="23" t="s">
        <v>174</v>
      </c>
    </row>
    <row r="30" spans="1:11" s="23" customFormat="1" ht="132.75" thickBot="1" x14ac:dyDescent="0.3">
      <c r="A30" s="23" t="s">
        <v>163</v>
      </c>
      <c r="B30" s="23" t="s">
        <v>175</v>
      </c>
      <c r="C30" s="57" t="s">
        <v>122</v>
      </c>
      <c r="D30" s="58" t="s">
        <v>80</v>
      </c>
      <c r="E30" s="59" t="str">
        <f>IFERROR(VLOOKUP(Table24757811135[[#This Row],[9. Severity/ Consequence]],'RA Charts'!$C$4:$H$8,MATCH(Table24757811135[[#This Row],[10. Hazard Probability]],'RA Charts'!$C$3:$H$3,0),FALSE),"")</f>
        <v>High</v>
      </c>
      <c r="F30" s="23" t="s">
        <v>176</v>
      </c>
      <c r="G30" s="60" t="s">
        <v>122</v>
      </c>
      <c r="H30" s="23" t="s">
        <v>81</v>
      </c>
      <c r="I30" s="23" t="str">
        <f>IFERROR(VLOOKUP(Table24757811135[[#This Row],[13. Severity/ Consequences]],'RA Charts'!$C$4:$H$8,MATCH(Table24757811135[[#This Row],[14. Hazard Probability]],'RA Charts'!$C$3:$H$3,0),FALSE),"")</f>
        <v>Moderate</v>
      </c>
      <c r="J30" s="23" t="s">
        <v>74</v>
      </c>
      <c r="K30" s="23" t="s">
        <v>177</v>
      </c>
    </row>
    <row r="31" spans="1:11" s="23" customFormat="1" ht="12.75" thickBot="1" x14ac:dyDescent="0.3">
      <c r="A31" s="23" t="s">
        <v>180</v>
      </c>
      <c r="B31" s="23" t="s">
        <v>179</v>
      </c>
      <c r="C31" s="57" t="s">
        <v>122</v>
      </c>
      <c r="D31" s="58" t="s">
        <v>81</v>
      </c>
      <c r="E31" s="59" t="str">
        <f>IFERROR(VLOOKUP(Table24757811135[[#This Row],[9. Severity/ Consequence]],'RA Charts'!$C$4:$H$8,MATCH(Table24757811135[[#This Row],[10. Hazard Probability]],'RA Charts'!$C$3:$H$3,0),FALSE),"")</f>
        <v>Moderate</v>
      </c>
      <c r="F31" s="23" t="s">
        <v>181</v>
      </c>
      <c r="G31" s="60" t="s">
        <v>117</v>
      </c>
      <c r="H31" s="23" t="s">
        <v>82</v>
      </c>
      <c r="I31" s="23" t="str">
        <f>IFERROR(VLOOKUP(Table24757811135[[#This Row],[13. Severity/ Consequences]],'RA Charts'!$C$4:$H$8,MATCH(Table24757811135[[#This Row],[14. Hazard Probability]],'RA Charts'!$C$3:$H$3,0),FALSE),"")</f>
        <v>Low</v>
      </c>
      <c r="J31" s="23" t="s">
        <v>74</v>
      </c>
      <c r="K31" s="23" t="s">
        <v>182</v>
      </c>
    </row>
    <row r="32" spans="1:11" s="23" customFormat="1" ht="48.75" thickBot="1" x14ac:dyDescent="0.3">
      <c r="A32" s="23" t="s">
        <v>180</v>
      </c>
      <c r="B32" s="23" t="s">
        <v>183</v>
      </c>
      <c r="C32" s="57" t="s">
        <v>122</v>
      </c>
      <c r="D32" s="58" t="s">
        <v>80</v>
      </c>
      <c r="E32" s="59" t="str">
        <f>IFERROR(VLOOKUP(Table24757811135[[#This Row],[9. Severity/ Consequence]],'RA Charts'!$C$4:$H$8,MATCH(Table24757811135[[#This Row],[10. Hazard Probability]],'RA Charts'!$C$3:$H$3,0),FALSE),"")</f>
        <v>High</v>
      </c>
      <c r="F32" s="23" t="s">
        <v>184</v>
      </c>
      <c r="G32" s="60" t="s">
        <v>122</v>
      </c>
      <c r="H32" s="23" t="s">
        <v>81</v>
      </c>
      <c r="I32" s="23" t="str">
        <f>IFERROR(VLOOKUP(Table24757811135[[#This Row],[13. Severity/ Consequences]],'RA Charts'!$C$4:$H$8,MATCH(Table24757811135[[#This Row],[14. Hazard Probability]],'RA Charts'!$C$3:$H$3,0),FALSE),"")</f>
        <v>Moderate</v>
      </c>
      <c r="J32" s="23" t="s">
        <v>74</v>
      </c>
      <c r="K32" s="23" t="s">
        <v>185</v>
      </c>
    </row>
    <row r="33" spans="1:11" s="23" customFormat="1" ht="96.75" thickBot="1" x14ac:dyDescent="0.3">
      <c r="A33" s="23" t="s">
        <v>180</v>
      </c>
      <c r="B33" s="23" t="s">
        <v>186</v>
      </c>
      <c r="C33" s="57" t="s">
        <v>117</v>
      </c>
      <c r="D33" s="58" t="s">
        <v>80</v>
      </c>
      <c r="E33" s="59" t="str">
        <f>IFERROR(VLOOKUP(Table24757811135[[#This Row],[9. Severity/ Consequence]],'RA Charts'!$C$4:$H$8,MATCH(Table24757811135[[#This Row],[10. Hazard Probability]],'RA Charts'!$C$3:$H$3,0),FALSE),"")</f>
        <v>Moderate</v>
      </c>
      <c r="F33" s="23" t="s">
        <v>246</v>
      </c>
      <c r="G33" s="60" t="s">
        <v>117</v>
      </c>
      <c r="H33" s="23" t="s">
        <v>81</v>
      </c>
      <c r="I33" s="23" t="str">
        <f>IFERROR(VLOOKUP(Table24757811135[[#This Row],[13. Severity/ Consequences]],'RA Charts'!$C$4:$H$8,MATCH(Table24757811135[[#This Row],[14. Hazard Probability]],'RA Charts'!$C$3:$H$3,0),FALSE),"")</f>
        <v>Low</v>
      </c>
      <c r="J33" s="23" t="s">
        <v>74</v>
      </c>
      <c r="K33" s="23" t="s">
        <v>166</v>
      </c>
    </row>
    <row r="34" spans="1:11" s="23" customFormat="1" ht="48.75" thickBot="1" x14ac:dyDescent="0.3">
      <c r="A34" s="23" t="s">
        <v>188</v>
      </c>
      <c r="B34" s="23" t="s">
        <v>187</v>
      </c>
      <c r="C34" s="57" t="s">
        <v>117</v>
      </c>
      <c r="D34" s="58" t="s">
        <v>80</v>
      </c>
      <c r="E34" s="59" t="str">
        <f>IFERROR(VLOOKUP(Table24757811135[[#This Row],[9. Severity/ Consequence]],'RA Charts'!$C$4:$H$8,MATCH(Table24757811135[[#This Row],[10. Hazard Probability]],'RA Charts'!$C$3:$H$3,0),FALSE),"")</f>
        <v>Moderate</v>
      </c>
      <c r="F34" s="23" t="s">
        <v>243</v>
      </c>
      <c r="G34" s="60" t="s">
        <v>117</v>
      </c>
      <c r="H34" s="23" t="s">
        <v>81</v>
      </c>
      <c r="I34" s="23" t="str">
        <f>IFERROR(VLOOKUP(Table24757811135[[#This Row],[13. Severity/ Consequences]],'RA Charts'!$C$4:$H$8,MATCH(Table24757811135[[#This Row],[14. Hazard Probability]],'RA Charts'!$C$3:$H$3,0),FALSE),"")</f>
        <v>Low</v>
      </c>
      <c r="J34" s="23" t="s">
        <v>74</v>
      </c>
      <c r="K34" s="23" t="s">
        <v>189</v>
      </c>
    </row>
    <row r="35" spans="1:11" s="23" customFormat="1" ht="48.75" thickBot="1" x14ac:dyDescent="0.3">
      <c r="A35" s="23" t="s">
        <v>190</v>
      </c>
      <c r="B35" s="23" t="s">
        <v>191</v>
      </c>
      <c r="C35" s="57" t="s">
        <v>122</v>
      </c>
      <c r="D35" s="58" t="s">
        <v>81</v>
      </c>
      <c r="E35" s="59" t="str">
        <f>IFERROR(VLOOKUP(Table24757811135[[#This Row],[9. Severity/ Consequence]],'RA Charts'!$C$4:$H$8,MATCH(Table24757811135[[#This Row],[10. Hazard Probability]],'RA Charts'!$C$3:$H$3,0),FALSE),"")</f>
        <v>Moderate</v>
      </c>
      <c r="F35" s="23" t="s">
        <v>192</v>
      </c>
      <c r="G35" s="60" t="s">
        <v>122</v>
      </c>
      <c r="H35" s="23" t="s">
        <v>82</v>
      </c>
      <c r="I35" s="23" t="str">
        <f>IFERROR(VLOOKUP(Table24757811135[[#This Row],[13. Severity/ Consequences]],'RA Charts'!$C$4:$H$8,MATCH(Table24757811135[[#This Row],[14. Hazard Probability]],'RA Charts'!$C$3:$H$3,0),FALSE),"")</f>
        <v>Moderate</v>
      </c>
      <c r="J35" s="23" t="s">
        <v>74</v>
      </c>
      <c r="K35" s="23" t="s">
        <v>189</v>
      </c>
    </row>
    <row r="36" spans="1:11" s="23" customFormat="1" ht="60.75" thickBot="1" x14ac:dyDescent="0.3">
      <c r="A36" s="23" t="s">
        <v>180</v>
      </c>
      <c r="B36" s="23" t="s">
        <v>193</v>
      </c>
      <c r="C36" s="57" t="s">
        <v>122</v>
      </c>
      <c r="D36" s="58" t="s">
        <v>80</v>
      </c>
      <c r="E36" s="59" t="str">
        <f>IFERROR(VLOOKUP(Table24757811135[[#This Row],[9. Severity/ Consequence]],'RA Charts'!$C$4:$H$8,MATCH(Table24757811135[[#This Row],[10. Hazard Probability]],'RA Charts'!$C$3:$H$3,0),FALSE),"")</f>
        <v>High</v>
      </c>
      <c r="F36" s="23" t="s">
        <v>194</v>
      </c>
      <c r="G36" s="60" t="s">
        <v>122</v>
      </c>
      <c r="H36" s="23" t="s">
        <v>81</v>
      </c>
      <c r="I36" s="23" t="str">
        <f>IFERROR(VLOOKUP(Table24757811135[[#This Row],[13. Severity/ Consequences]],'RA Charts'!$C$4:$H$8,MATCH(Table24757811135[[#This Row],[14. Hazard Probability]],'RA Charts'!$C$3:$H$3,0),FALSE),"")</f>
        <v>Moderate</v>
      </c>
      <c r="J36" s="23" t="s">
        <v>74</v>
      </c>
      <c r="K36" s="23" t="s">
        <v>177</v>
      </c>
    </row>
    <row r="37" spans="1:11" s="23" customFormat="1" ht="108.75" thickBot="1" x14ac:dyDescent="0.3">
      <c r="A37" s="23" t="s">
        <v>135</v>
      </c>
      <c r="B37" s="23" t="s">
        <v>195</v>
      </c>
      <c r="C37" s="57" t="s">
        <v>122</v>
      </c>
      <c r="D37" s="58" t="s">
        <v>80</v>
      </c>
      <c r="E37" s="59" t="str">
        <f>IFERROR(VLOOKUP(Table24757811135[[#This Row],[9. Severity/ Consequence]],'RA Charts'!$C$4:$H$8,MATCH(Table24757811135[[#This Row],[10. Hazard Probability]],'RA Charts'!$C$3:$H$3,0),FALSE),"")</f>
        <v>High</v>
      </c>
      <c r="F37" s="23" t="s">
        <v>196</v>
      </c>
      <c r="G37" s="60" t="s">
        <v>122</v>
      </c>
      <c r="H37" s="23" t="s">
        <v>82</v>
      </c>
      <c r="I37" s="23" t="str">
        <f>IFERROR(VLOOKUP(Table24757811135[[#This Row],[13. Severity/ Consequences]],'RA Charts'!$C$4:$H$8,MATCH(Table24757811135[[#This Row],[14. Hazard Probability]],'RA Charts'!$C$3:$H$3,0),FALSE),"")</f>
        <v>Moderate</v>
      </c>
      <c r="J37" s="23" t="s">
        <v>74</v>
      </c>
      <c r="K37" s="23" t="s">
        <v>197</v>
      </c>
    </row>
    <row r="38" spans="1:11" s="23" customFormat="1" ht="48.75" thickBot="1" x14ac:dyDescent="0.3">
      <c r="A38" s="23" t="s">
        <v>199</v>
      </c>
      <c r="B38" s="23" t="s">
        <v>198</v>
      </c>
      <c r="C38" s="57" t="s">
        <v>122</v>
      </c>
      <c r="D38" s="58" t="s">
        <v>81</v>
      </c>
      <c r="E38" s="59" t="str">
        <f>IFERROR(VLOOKUP(Table24757811135[[#This Row],[9. Severity/ Consequence]],'RA Charts'!$C$4:$H$8,MATCH(Table24757811135[[#This Row],[10. Hazard Probability]],'RA Charts'!$C$3:$H$3,0),FALSE),"")</f>
        <v>Moderate</v>
      </c>
      <c r="F38" s="23" t="s">
        <v>200</v>
      </c>
      <c r="G38" s="60" t="s">
        <v>122</v>
      </c>
      <c r="H38" s="23" t="s">
        <v>82</v>
      </c>
      <c r="I38" s="23" t="str">
        <f>IFERROR(VLOOKUP(Table24757811135[[#This Row],[13. Severity/ Consequences]],'RA Charts'!$C$4:$H$8,MATCH(Table24757811135[[#This Row],[14. Hazard Probability]],'RA Charts'!$C$3:$H$3,0),FALSE),"")</f>
        <v>Moderate</v>
      </c>
      <c r="J38" s="23" t="s">
        <v>74</v>
      </c>
      <c r="K38" s="23" t="s">
        <v>201</v>
      </c>
    </row>
    <row r="39" spans="1:11" s="23" customFormat="1" ht="156.75" thickBot="1" x14ac:dyDescent="0.3">
      <c r="A39" s="23" t="s">
        <v>199</v>
      </c>
      <c r="B39" s="23" t="s">
        <v>202</v>
      </c>
      <c r="C39" s="57" t="s">
        <v>122</v>
      </c>
      <c r="D39" s="58" t="s">
        <v>80</v>
      </c>
      <c r="E39" s="59" t="str">
        <f>IFERROR(VLOOKUP(Table24757811135[[#This Row],[9. Severity/ Consequence]],'RA Charts'!$C$4:$H$8,MATCH(Table24757811135[[#This Row],[10. Hazard Probability]],'RA Charts'!$C$3:$H$3,0),FALSE),"")</f>
        <v>High</v>
      </c>
      <c r="F39" s="23" t="s">
        <v>203</v>
      </c>
      <c r="G39" s="60" t="s">
        <v>122</v>
      </c>
      <c r="H39" s="23" t="s">
        <v>82</v>
      </c>
      <c r="I39" s="23" t="str">
        <f>IFERROR(VLOOKUP(Table24757811135[[#This Row],[13. Severity/ Consequences]],'RA Charts'!$C$4:$H$8,MATCH(Table24757811135[[#This Row],[14. Hazard Probability]],'RA Charts'!$C$3:$H$3,0),FALSE),"")</f>
        <v>Moderate</v>
      </c>
      <c r="J39" s="23" t="s">
        <v>74</v>
      </c>
      <c r="K39" s="23" t="s">
        <v>177</v>
      </c>
    </row>
    <row r="40" spans="1:11" s="23" customFormat="1" ht="48.75" thickBot="1" x14ac:dyDescent="0.3">
      <c r="A40" s="23" t="s">
        <v>180</v>
      </c>
      <c r="B40" s="23" t="s">
        <v>204</v>
      </c>
      <c r="C40" s="57" t="s">
        <v>117</v>
      </c>
      <c r="D40" s="58" t="s">
        <v>80</v>
      </c>
      <c r="E40" s="59" t="str">
        <f>IFERROR(VLOOKUP(Table24757811135[[#This Row],[9. Severity/ Consequence]],'RA Charts'!$C$4:$H$8,MATCH(Table24757811135[[#This Row],[10. Hazard Probability]],'RA Charts'!$C$3:$H$3,0),FALSE),"")</f>
        <v>Moderate</v>
      </c>
      <c r="F40" s="23" t="s">
        <v>205</v>
      </c>
      <c r="G40" s="60" t="s">
        <v>117</v>
      </c>
      <c r="H40" s="23" t="s">
        <v>82</v>
      </c>
      <c r="I40" s="23" t="str">
        <f>IFERROR(VLOOKUP(Table24757811135[[#This Row],[13. Severity/ Consequences]],'RA Charts'!$C$4:$H$8,MATCH(Table24757811135[[#This Row],[14. Hazard Probability]],'RA Charts'!$C$3:$H$3,0),FALSE),"")</f>
        <v>Low</v>
      </c>
      <c r="J40" s="23" t="s">
        <v>74</v>
      </c>
      <c r="K40" s="23" t="s">
        <v>206</v>
      </c>
    </row>
    <row r="41" spans="1:11" s="23" customFormat="1" ht="48.75" thickBot="1" x14ac:dyDescent="0.3">
      <c r="A41" s="23" t="s">
        <v>180</v>
      </c>
      <c r="B41" s="23" t="s">
        <v>207</v>
      </c>
      <c r="C41" s="57" t="s">
        <v>208</v>
      </c>
      <c r="D41" s="58" t="s">
        <v>81</v>
      </c>
      <c r="E41" s="59" t="str">
        <f>IFERROR(VLOOKUP(Table24757811135[[#This Row],[9. Severity/ Consequence]],'RA Charts'!$C$4:$H$8,MATCH(Table24757811135[[#This Row],[10. Hazard Probability]],'RA Charts'!$C$3:$H$3,0),FALSE),"")</f>
        <v>High</v>
      </c>
      <c r="F41" s="23" t="s">
        <v>209</v>
      </c>
      <c r="G41" s="60" t="s">
        <v>208</v>
      </c>
      <c r="H41" s="23" t="s">
        <v>82</v>
      </c>
      <c r="I41" s="23" t="str">
        <f>IFERROR(VLOOKUP(Table24757811135[[#This Row],[13. Severity/ Consequences]],'RA Charts'!$C$4:$H$8,MATCH(Table24757811135[[#This Row],[14. Hazard Probability]],'RA Charts'!$C$3:$H$3,0),FALSE),"")</f>
        <v>Moderate</v>
      </c>
      <c r="J41" s="23" t="s">
        <v>74</v>
      </c>
      <c r="K41" s="23" t="s">
        <v>206</v>
      </c>
    </row>
    <row r="42" spans="1:11" s="23" customFormat="1" ht="48.75" thickBot="1" x14ac:dyDescent="0.3">
      <c r="A42" s="23" t="s">
        <v>180</v>
      </c>
      <c r="B42" s="23" t="s">
        <v>210</v>
      </c>
      <c r="C42" s="57" t="s">
        <v>122</v>
      </c>
      <c r="D42" s="58" t="s">
        <v>80</v>
      </c>
      <c r="E42" s="59" t="str">
        <f>IFERROR(VLOOKUP(Table24757811135[[#This Row],[9. Severity/ Consequence]],'RA Charts'!$C$4:$H$8,MATCH(Table24757811135[[#This Row],[10. Hazard Probability]],'RA Charts'!$C$3:$H$3,0),FALSE),"")</f>
        <v>High</v>
      </c>
      <c r="F42" s="23" t="s">
        <v>211</v>
      </c>
      <c r="G42" s="60" t="s">
        <v>122</v>
      </c>
      <c r="H42" s="23" t="s">
        <v>82</v>
      </c>
      <c r="I42" s="23" t="str">
        <f>IFERROR(VLOOKUP(Table24757811135[[#This Row],[13. Severity/ Consequences]],'RA Charts'!$C$4:$H$8,MATCH(Table24757811135[[#This Row],[14. Hazard Probability]],'RA Charts'!$C$3:$H$3,0),FALSE),"")</f>
        <v>Moderate</v>
      </c>
      <c r="J42" s="23" t="s">
        <v>74</v>
      </c>
      <c r="K42" s="23" t="s">
        <v>206</v>
      </c>
    </row>
    <row r="43" spans="1:11" s="23" customFormat="1" ht="48.75" thickBot="1" x14ac:dyDescent="0.3">
      <c r="A43" s="23" t="s">
        <v>244</v>
      </c>
      <c r="B43" s="23" t="s">
        <v>212</v>
      </c>
      <c r="C43" s="57" t="s">
        <v>122</v>
      </c>
      <c r="D43" s="58" t="s">
        <v>80</v>
      </c>
      <c r="E43" s="59" t="str">
        <f>IFERROR(VLOOKUP(Table24757811135[[#This Row],[9. Severity/ Consequence]],'RA Charts'!$C$4:$H$8,MATCH(Table24757811135[[#This Row],[10. Hazard Probability]],'RA Charts'!$C$3:$H$3,0),FALSE),"")</f>
        <v>High</v>
      </c>
      <c r="F43" s="23" t="s">
        <v>213</v>
      </c>
      <c r="G43" s="60" t="s">
        <v>122</v>
      </c>
      <c r="H43" s="23" t="s">
        <v>82</v>
      </c>
      <c r="I43" s="23" t="str">
        <f>IFERROR(VLOOKUP(Table24757811135[[#This Row],[13. Severity/ Consequences]],'RA Charts'!$C$4:$H$8,MATCH(Table24757811135[[#This Row],[14. Hazard Probability]],'RA Charts'!$C$3:$H$3,0),FALSE),"")</f>
        <v>Moderate</v>
      </c>
      <c r="J43" s="23" t="s">
        <v>74</v>
      </c>
      <c r="K43" s="23" t="s">
        <v>206</v>
      </c>
    </row>
    <row r="44" spans="1:11" s="23" customFormat="1" ht="84.75" thickBot="1" x14ac:dyDescent="0.3">
      <c r="A44" s="23" t="s">
        <v>216</v>
      </c>
      <c r="B44" s="23" t="s">
        <v>214</v>
      </c>
      <c r="C44" s="57" t="s">
        <v>122</v>
      </c>
      <c r="D44" s="58" t="s">
        <v>80</v>
      </c>
      <c r="E44" s="59" t="str">
        <f>IFERROR(VLOOKUP(Table24757811135[[#This Row],[9. Severity/ Consequence]],'RA Charts'!$C$4:$H$8,MATCH(Table24757811135[[#This Row],[10. Hazard Probability]],'RA Charts'!$C$3:$H$3,0),FALSE),"")</f>
        <v>High</v>
      </c>
      <c r="F44" s="23" t="s">
        <v>215</v>
      </c>
      <c r="G44" s="60" t="s">
        <v>122</v>
      </c>
      <c r="H44" s="23" t="s">
        <v>81</v>
      </c>
      <c r="I44" s="23" t="str">
        <f>IFERROR(VLOOKUP(Table24757811135[[#This Row],[13. Severity/ Consequences]],'RA Charts'!$C$4:$H$8,MATCH(Table24757811135[[#This Row],[14. Hazard Probability]],'RA Charts'!$C$3:$H$3,0),FALSE),"")</f>
        <v>Moderate</v>
      </c>
      <c r="J44" s="23" t="s">
        <v>74</v>
      </c>
      <c r="K44" s="23" t="s">
        <v>166</v>
      </c>
    </row>
    <row r="45" spans="1:11" s="23" customFormat="1" ht="72.75" thickBot="1" x14ac:dyDescent="0.3">
      <c r="A45" s="23" t="s">
        <v>244</v>
      </c>
      <c r="B45" s="23" t="s">
        <v>217</v>
      </c>
      <c r="C45" s="57" t="s">
        <v>122</v>
      </c>
      <c r="D45" s="58" t="s">
        <v>80</v>
      </c>
      <c r="E45" s="59" t="str">
        <f>IFERROR(VLOOKUP(Table24757811135[[#This Row],[9. Severity/ Consequence]],'RA Charts'!$C$4:$H$8,MATCH(Table24757811135[[#This Row],[10. Hazard Probability]],'RA Charts'!$C$3:$H$3,0),FALSE),"")</f>
        <v>High</v>
      </c>
      <c r="F45" s="23" t="s">
        <v>218</v>
      </c>
      <c r="G45" s="60" t="s">
        <v>122</v>
      </c>
      <c r="H45" s="23" t="s">
        <v>81</v>
      </c>
      <c r="I45" s="23" t="str">
        <f>IFERROR(VLOOKUP(Table24757811135[[#This Row],[13. Severity/ Consequences]],'RA Charts'!$C$4:$H$8,MATCH(Table24757811135[[#This Row],[14. Hazard Probability]],'RA Charts'!$C$3:$H$3,0),FALSE),"")</f>
        <v>Moderate</v>
      </c>
      <c r="J45" s="23" t="s">
        <v>74</v>
      </c>
      <c r="K45" s="23" t="s">
        <v>206</v>
      </c>
    </row>
    <row r="46" spans="1:11" s="23" customFormat="1" ht="48.75" thickBot="1" x14ac:dyDescent="0.3">
      <c r="A46" s="23" t="s">
        <v>180</v>
      </c>
      <c r="B46" s="23" t="s">
        <v>219</v>
      </c>
      <c r="C46" s="57" t="s">
        <v>208</v>
      </c>
      <c r="D46" s="58" t="s">
        <v>81</v>
      </c>
      <c r="E46" s="59" t="str">
        <f>IFERROR(VLOOKUP(Table24757811135[[#This Row],[9. Severity/ Consequence]],'RA Charts'!$C$4:$H$8,MATCH(Table24757811135[[#This Row],[10. Hazard Probability]],'RA Charts'!$C$3:$H$3,0),FALSE),"")</f>
        <v>High</v>
      </c>
      <c r="F46" s="23" t="s">
        <v>220</v>
      </c>
      <c r="G46" s="60" t="s">
        <v>208</v>
      </c>
      <c r="H46" s="23" t="s">
        <v>82</v>
      </c>
      <c r="I46" s="23" t="str">
        <f>IFERROR(VLOOKUP(Table24757811135[[#This Row],[13. Severity/ Consequences]],'RA Charts'!$C$4:$H$8,MATCH(Table24757811135[[#This Row],[14. Hazard Probability]],'RA Charts'!$C$3:$H$3,0),FALSE),"")</f>
        <v>Moderate</v>
      </c>
      <c r="J46" s="23" t="s">
        <v>74</v>
      </c>
      <c r="K46" s="23" t="s">
        <v>221</v>
      </c>
    </row>
    <row r="47" spans="1:11" s="23" customFormat="1" ht="48.75" thickBot="1" x14ac:dyDescent="0.3">
      <c r="A47" s="23" t="s">
        <v>180</v>
      </c>
      <c r="B47" s="23" t="s">
        <v>222</v>
      </c>
      <c r="C47" s="57" t="s">
        <v>208</v>
      </c>
      <c r="D47" s="58" t="s">
        <v>81</v>
      </c>
      <c r="E47" s="59" t="str">
        <f>IFERROR(VLOOKUP(Table24757811135[[#This Row],[9. Severity/ Consequence]],'RA Charts'!$C$4:$H$8,MATCH(Table24757811135[[#This Row],[10. Hazard Probability]],'RA Charts'!$C$3:$H$3,0),FALSE),"")</f>
        <v>High</v>
      </c>
      <c r="F47" s="23" t="s">
        <v>223</v>
      </c>
      <c r="G47" s="60" t="s">
        <v>208</v>
      </c>
      <c r="H47" s="23" t="s">
        <v>82</v>
      </c>
      <c r="I47" s="23" t="str">
        <f>IFERROR(VLOOKUP(Table24757811135[[#This Row],[13. Severity/ Consequences]],'RA Charts'!$C$4:$H$8,MATCH(Table24757811135[[#This Row],[14. Hazard Probability]],'RA Charts'!$C$3:$H$3,0),FALSE),"")</f>
        <v>Moderate</v>
      </c>
      <c r="J47" s="23" t="s">
        <v>74</v>
      </c>
      <c r="K47" s="23" t="s">
        <v>224</v>
      </c>
    </row>
    <row r="48" spans="1:11" s="23" customFormat="1" ht="60.75" thickBot="1" x14ac:dyDescent="0.3">
      <c r="A48" s="23" t="s">
        <v>216</v>
      </c>
      <c r="B48" s="23" t="s">
        <v>225</v>
      </c>
      <c r="C48" s="57" t="s">
        <v>122</v>
      </c>
      <c r="D48" s="58" t="s">
        <v>80</v>
      </c>
      <c r="E48" s="59" t="str">
        <f>IFERROR(VLOOKUP(Table24757811135[[#This Row],[9. Severity/ Consequence]],'RA Charts'!$C$4:$H$8,MATCH(Table24757811135[[#This Row],[10. Hazard Probability]],'RA Charts'!$C$3:$H$3,0),FALSE),"")</f>
        <v>High</v>
      </c>
      <c r="F48" s="23" t="s">
        <v>226</v>
      </c>
      <c r="G48" s="60" t="s">
        <v>122</v>
      </c>
      <c r="H48" s="23" t="s">
        <v>81</v>
      </c>
      <c r="I48" s="23" t="str">
        <f>IFERROR(VLOOKUP(Table24757811135[[#This Row],[13. Severity/ Consequences]],'RA Charts'!$C$4:$H$8,MATCH(Table24757811135[[#This Row],[14. Hazard Probability]],'RA Charts'!$C$3:$H$3,0),FALSE),"")</f>
        <v>Moderate</v>
      </c>
      <c r="J48" s="23" t="s">
        <v>74</v>
      </c>
      <c r="K48" s="23" t="s">
        <v>171</v>
      </c>
    </row>
    <row r="49" spans="1:11" s="23" customFormat="1" ht="72.75" thickBot="1" x14ac:dyDescent="0.3">
      <c r="A49" s="23" t="s">
        <v>216</v>
      </c>
      <c r="B49" s="23" t="s">
        <v>227</v>
      </c>
      <c r="C49" s="57" t="s">
        <v>117</v>
      </c>
      <c r="D49" s="58" t="s">
        <v>80</v>
      </c>
      <c r="E49" s="59" t="str">
        <f>IFERROR(VLOOKUP(Table24757811135[[#This Row],[9. Severity/ Consequence]],'RA Charts'!$C$4:$H$8,MATCH(Table24757811135[[#This Row],[10. Hazard Probability]],'RA Charts'!$C$3:$H$3,0),FALSE),"")</f>
        <v>Moderate</v>
      </c>
      <c r="F49" s="23" t="s">
        <v>228</v>
      </c>
      <c r="G49" s="60" t="s">
        <v>117</v>
      </c>
      <c r="H49" s="23" t="s">
        <v>81</v>
      </c>
      <c r="I49" s="23" t="str">
        <f>IFERROR(VLOOKUP(Table24757811135[[#This Row],[13. Severity/ Consequences]],'RA Charts'!$C$4:$H$8,MATCH(Table24757811135[[#This Row],[14. Hazard Probability]],'RA Charts'!$C$3:$H$3,0),FALSE),"")</f>
        <v>Low</v>
      </c>
      <c r="J49" s="23" t="s">
        <v>74</v>
      </c>
      <c r="K49" s="23" t="s">
        <v>229</v>
      </c>
    </row>
    <row r="50" spans="1:11" s="23" customFormat="1" ht="48.75" thickBot="1" x14ac:dyDescent="0.3">
      <c r="A50" s="23" t="s">
        <v>216</v>
      </c>
      <c r="B50" s="23" t="s">
        <v>230</v>
      </c>
      <c r="C50" s="57" t="s">
        <v>122</v>
      </c>
      <c r="D50" s="58" t="s">
        <v>80</v>
      </c>
      <c r="E50" s="59" t="str">
        <f>IFERROR(VLOOKUP(Table24757811135[[#This Row],[9. Severity/ Consequence]],'RA Charts'!$C$4:$H$8,MATCH(Table24757811135[[#This Row],[10. Hazard Probability]],'RA Charts'!$C$3:$H$3,0),FALSE),"")</f>
        <v>High</v>
      </c>
      <c r="F50" s="23" t="s">
        <v>231</v>
      </c>
      <c r="G50" s="60" t="s">
        <v>122</v>
      </c>
      <c r="H50" s="23" t="s">
        <v>81</v>
      </c>
      <c r="I50" s="23" t="str">
        <f>IFERROR(VLOOKUP(Table24757811135[[#This Row],[13. Severity/ Consequences]],'RA Charts'!$C$4:$H$8,MATCH(Table24757811135[[#This Row],[14. Hazard Probability]],'RA Charts'!$C$3:$H$3,0),FALSE),"")</f>
        <v>Moderate</v>
      </c>
      <c r="J50" s="23" t="s">
        <v>74</v>
      </c>
      <c r="K50" s="23" t="s">
        <v>232</v>
      </c>
    </row>
    <row r="51" spans="1:11" s="23" customFormat="1" ht="60.75" thickBot="1" x14ac:dyDescent="0.3">
      <c r="A51" s="23" t="s">
        <v>216</v>
      </c>
      <c r="B51" s="23" t="s">
        <v>233</v>
      </c>
      <c r="C51" s="57" t="s">
        <v>117</v>
      </c>
      <c r="D51" s="58" t="s">
        <v>80</v>
      </c>
      <c r="E51" s="59" t="str">
        <f>IFERROR(VLOOKUP(Table24757811135[[#This Row],[9. Severity/ Consequence]],'RA Charts'!$C$4:$H$8,MATCH(Table24757811135[[#This Row],[10. Hazard Probability]],'RA Charts'!$C$3:$H$3,0),FALSE),"")</f>
        <v>Moderate</v>
      </c>
      <c r="F51" s="23" t="s">
        <v>234</v>
      </c>
      <c r="G51" s="60" t="s">
        <v>117</v>
      </c>
      <c r="H51" s="23" t="s">
        <v>81</v>
      </c>
      <c r="I51" s="23" t="str">
        <f>IFERROR(VLOOKUP(Table24757811135[[#This Row],[13. Severity/ Consequences]],'RA Charts'!$C$4:$H$8,MATCH(Table24757811135[[#This Row],[14. Hazard Probability]],'RA Charts'!$C$3:$H$3,0),FALSE),"")</f>
        <v>Low</v>
      </c>
      <c r="J51" s="23" t="s">
        <v>74</v>
      </c>
      <c r="K51" s="23" t="s">
        <v>235</v>
      </c>
    </row>
    <row r="52" spans="1:11" s="23" customFormat="1" ht="120.75" thickBot="1" x14ac:dyDescent="0.3">
      <c r="A52" s="23" t="s">
        <v>180</v>
      </c>
      <c r="B52" s="23" t="s">
        <v>236</v>
      </c>
      <c r="C52" s="57" t="s">
        <v>208</v>
      </c>
      <c r="D52" s="58" t="s">
        <v>81</v>
      </c>
      <c r="E52" s="59" t="str">
        <f>IFERROR(VLOOKUP(Table24757811135[[#This Row],[9. Severity/ Consequence]],'RA Charts'!$C$4:$H$8,MATCH(Table24757811135[[#This Row],[10. Hazard Probability]],'RA Charts'!$C$3:$H$3,0),FALSE),"")</f>
        <v>High</v>
      </c>
      <c r="F52" s="23" t="s">
        <v>237</v>
      </c>
      <c r="G52" s="60" t="s">
        <v>208</v>
      </c>
      <c r="H52" s="23" t="s">
        <v>82</v>
      </c>
      <c r="I52" s="23" t="str">
        <f>IFERROR(VLOOKUP(Table24757811135[[#This Row],[13. Severity/ Consequences]],'RA Charts'!$C$4:$H$8,MATCH(Table24757811135[[#This Row],[14. Hazard Probability]],'RA Charts'!$C$3:$H$3,0),FALSE),"")</f>
        <v>Moderate</v>
      </c>
      <c r="J52" s="23" t="s">
        <v>74</v>
      </c>
      <c r="K52" s="23" t="s">
        <v>229</v>
      </c>
    </row>
    <row r="53" spans="1:11" s="23" customFormat="1" ht="72.75" thickBot="1" x14ac:dyDescent="0.3">
      <c r="A53" s="23" t="s">
        <v>216</v>
      </c>
      <c r="B53" s="23" t="s">
        <v>238</v>
      </c>
      <c r="C53" s="57" t="s">
        <v>122</v>
      </c>
      <c r="D53" s="58" t="s">
        <v>80</v>
      </c>
      <c r="E53" s="59" t="str">
        <f>IFERROR(VLOOKUP(Table24757811135[[#This Row],[9. Severity/ Consequence]],'RA Charts'!$C$4:$H$8,MATCH(Table24757811135[[#This Row],[10. Hazard Probability]],'RA Charts'!$C$3:$H$3,0),FALSE),"")</f>
        <v>High</v>
      </c>
      <c r="F53" s="23" t="s">
        <v>239</v>
      </c>
      <c r="G53" s="60" t="s">
        <v>122</v>
      </c>
      <c r="H53" s="23" t="s">
        <v>81</v>
      </c>
      <c r="I53" s="23" t="str">
        <f>IFERROR(VLOOKUP(Table24757811135[[#This Row],[13. Severity/ Consequences]],'RA Charts'!$C$4:$H$8,MATCH(Table24757811135[[#This Row],[14. Hazard Probability]],'RA Charts'!$C$3:$H$3,0),FALSE),"")</f>
        <v>Moderate</v>
      </c>
      <c r="J53" s="23" t="s">
        <v>74</v>
      </c>
      <c r="K53" s="23" t="s">
        <v>240</v>
      </c>
    </row>
    <row r="54" spans="1:11" s="23" customFormat="1" ht="12.75" thickBot="1" x14ac:dyDescent="0.3">
      <c r="C54" s="57"/>
      <c r="D54" s="58"/>
      <c r="E54" s="59" t="str">
        <f>IFERROR(VLOOKUP(Table24757811135[[#This Row],[9. Severity/ Consequence]],'RA Charts'!$C$4:$H$8,MATCH(Table24757811135[[#This Row],[10. Hazard Probability]],'RA Charts'!$C$3:$H$3,0),FALSE),"")</f>
        <v/>
      </c>
      <c r="G54" s="60"/>
      <c r="I54" s="23" t="str">
        <f>IFERROR(VLOOKUP(Table24757811135[[#This Row],[13. Severity/ Consequences]],'RA Charts'!$C$4:$H$8,MATCH(Table24757811135[[#This Row],[14. Hazard Probability]],'RA Charts'!$C$3:$H$3,0),FALSE),"")</f>
        <v/>
      </c>
    </row>
    <row r="55" spans="1:11" s="23" customFormat="1" ht="12.75" thickBot="1" x14ac:dyDescent="0.3">
      <c r="C55" s="57"/>
      <c r="D55" s="58"/>
      <c r="E55" s="59" t="str">
        <f>IFERROR(VLOOKUP(Table24757811135[[#This Row],[9. Severity/ Consequence]],'RA Charts'!$C$4:$H$8,MATCH(Table24757811135[[#This Row],[10. Hazard Probability]],'RA Charts'!$C$3:$H$3,0),FALSE),"")</f>
        <v/>
      </c>
      <c r="G55" s="60"/>
      <c r="I55" s="23" t="str">
        <f>IFERROR(VLOOKUP(Table24757811135[[#This Row],[13. Severity/ Consequences]],'RA Charts'!$C$4:$H$8,MATCH(Table24757811135[[#This Row],[14. Hazard Probability]],'RA Charts'!$C$3:$H$3,0),FALSE),"")</f>
        <v/>
      </c>
    </row>
    <row r="56" spans="1:11" s="23" customFormat="1" ht="12.75" thickBot="1" x14ac:dyDescent="0.3">
      <c r="C56" s="57"/>
      <c r="D56" s="58"/>
      <c r="E56" s="59" t="str">
        <f>IFERROR(VLOOKUP(Table24757811135[[#This Row],[9. Severity/ Consequence]],'RA Charts'!$C$4:$H$8,MATCH(Table24757811135[[#This Row],[10. Hazard Probability]],'RA Charts'!$C$3:$H$3,0),FALSE),"")</f>
        <v/>
      </c>
      <c r="G56" s="60"/>
      <c r="I56" s="23" t="str">
        <f>IFERROR(VLOOKUP(Table24757811135[[#This Row],[13. Severity/ Consequences]],'RA Charts'!$C$4:$H$8,MATCH(Table24757811135[[#This Row],[14. Hazard Probability]],'RA Charts'!$C$3:$H$3,0),FALSE),"")</f>
        <v/>
      </c>
    </row>
    <row r="57" spans="1:11" s="23" customFormat="1" ht="12.75" thickBot="1" x14ac:dyDescent="0.3">
      <c r="C57" s="57"/>
      <c r="D57" s="58"/>
      <c r="E57" s="59" t="str">
        <f>IFERROR(VLOOKUP(Table24757811135[[#This Row],[9. Severity/ Consequence]],'RA Charts'!$C$4:$H$8,MATCH(Table24757811135[[#This Row],[10. Hazard Probability]],'RA Charts'!$C$3:$H$3,0),FALSE),"")</f>
        <v/>
      </c>
      <c r="G57" s="60"/>
      <c r="I57" s="23" t="str">
        <f>IFERROR(VLOOKUP(Table24757811135[[#This Row],[13. Severity/ Consequences]],'RA Charts'!$C$4:$H$8,MATCH(Table24757811135[[#This Row],[14. Hazard Probability]],'RA Charts'!$C$3:$H$3,0),FALSE),"")</f>
        <v/>
      </c>
    </row>
    <row r="58" spans="1:11" s="23" customFormat="1" ht="12.75" thickBot="1" x14ac:dyDescent="0.3">
      <c r="C58" s="57"/>
      <c r="D58" s="58"/>
      <c r="E58" s="59" t="str">
        <f>IFERROR(VLOOKUP(Table24757811135[[#This Row],[9. Severity/ Consequence]],'RA Charts'!$C$4:$H$8,MATCH(Table24757811135[[#This Row],[10. Hazard Probability]],'RA Charts'!$C$3:$H$3,0),FALSE),"")</f>
        <v/>
      </c>
      <c r="G58" s="60"/>
      <c r="I58" s="23" t="str">
        <f>IFERROR(VLOOKUP(Table24757811135[[#This Row],[13. Severity/ Consequences]],'RA Charts'!$C$4:$H$8,MATCH(Table24757811135[[#This Row],[14. Hazard Probability]],'RA Charts'!$C$3:$H$3,0),FALSE),"")</f>
        <v/>
      </c>
    </row>
    <row r="59" spans="1:11" s="23" customFormat="1" ht="12.75" thickBot="1" x14ac:dyDescent="0.3">
      <c r="C59" s="57"/>
      <c r="D59" s="58"/>
      <c r="E59" s="59" t="str">
        <f>IFERROR(VLOOKUP(Table24757811135[[#This Row],[9. Severity/ Consequence]],'RA Charts'!$C$4:$H$8,MATCH(Table24757811135[[#This Row],[10. Hazard Probability]],'RA Charts'!$C$3:$H$3,0),FALSE),"")</f>
        <v/>
      </c>
      <c r="G59" s="60"/>
      <c r="I59" s="23" t="str">
        <f>IFERROR(VLOOKUP(Table24757811135[[#This Row],[13. Severity/ Consequences]],'RA Charts'!$C$4:$H$8,MATCH(Table24757811135[[#This Row],[14. Hazard Probability]],'RA Charts'!$C$3:$H$3,0),FALSE),"")</f>
        <v/>
      </c>
    </row>
    <row r="60" spans="1:11" s="23" customFormat="1" ht="12.75" thickBot="1" x14ac:dyDescent="0.3">
      <c r="C60" s="57"/>
      <c r="D60" s="58"/>
      <c r="E60" s="59" t="str">
        <f>IFERROR(VLOOKUP(Table24757811135[[#This Row],[9. Severity/ Consequence]],'RA Charts'!$C$4:$H$8,MATCH(Table24757811135[[#This Row],[10. Hazard Probability]],'RA Charts'!$C$3:$H$3,0),FALSE),"")</f>
        <v/>
      </c>
      <c r="G60" s="60"/>
      <c r="I60" s="23" t="str">
        <f>IFERROR(VLOOKUP(Table24757811135[[#This Row],[13. Severity/ Consequences]],'RA Charts'!$C$4:$H$8,MATCH(Table24757811135[[#This Row],[14. Hazard Probability]],'RA Charts'!$C$3:$H$3,0),FALSE),"")</f>
        <v/>
      </c>
    </row>
    <row r="61" spans="1:11" s="23" customFormat="1" ht="12.75" thickBot="1" x14ac:dyDescent="0.3">
      <c r="C61" s="57"/>
      <c r="D61" s="58"/>
      <c r="E61" s="59" t="str">
        <f>IFERROR(VLOOKUP(Table24757811135[[#This Row],[9. Severity/ Consequence]],'RA Charts'!$C$4:$H$8,MATCH(Table24757811135[[#This Row],[10. Hazard Probability]],'RA Charts'!$C$3:$H$3,0),FALSE),"")</f>
        <v/>
      </c>
      <c r="G61" s="60"/>
      <c r="I61" s="23" t="str">
        <f>IFERROR(VLOOKUP(Table24757811135[[#This Row],[13. Severity/ Consequences]],'RA Charts'!$C$4:$H$8,MATCH(Table24757811135[[#This Row],[14. Hazard Probability]],'RA Charts'!$C$3:$H$3,0),FALSE),"")</f>
        <v/>
      </c>
    </row>
    <row r="62" spans="1:11" ht="15.75" thickBot="1" x14ac:dyDescent="0.3">
      <c r="A62" s="23"/>
      <c r="B62" s="23"/>
      <c r="C62" s="57"/>
      <c r="D62" s="58"/>
      <c r="E62" s="59" t="str">
        <f>IFERROR(VLOOKUP(Table24757811135[[#This Row],[9. Severity/ Consequence]],'RA Charts'!$C$4:$H$8,MATCH(Table24757811135[[#This Row],[10. Hazard Probability]],'RA Charts'!$C$3:$H$3,0),FALSE),"")</f>
        <v/>
      </c>
      <c r="F62" s="23"/>
      <c r="G62" s="60"/>
      <c r="H62" s="23"/>
      <c r="I62" s="23" t="str">
        <f>IFERROR(VLOOKUP(Table24757811135[[#This Row],[13. Severity/ Consequences]],'RA Charts'!$C$4:$H$8,MATCH(Table24757811135[[#This Row],[14. Hazard Probability]],'RA Charts'!$C$3:$H$3,0),FALSE),"")</f>
        <v/>
      </c>
      <c r="J62" s="23"/>
      <c r="K62" s="23"/>
    </row>
    <row r="63" spans="1:11" ht="15.75" thickBot="1" x14ac:dyDescent="0.3">
      <c r="A63" s="38"/>
      <c r="B63" s="24"/>
      <c r="C63" s="52"/>
      <c r="D63" s="58"/>
      <c r="E63" s="59" t="str">
        <f>IFERROR(VLOOKUP(Table24757811135[[#This Row],[9. Severity/ Consequence]],'RA Charts'!$C$4:$H$8,MATCH(Table24757811135[[#This Row],[10. Hazard Probability]],'RA Charts'!$C$3:$H$3,0),FALSE),"")</f>
        <v/>
      </c>
      <c r="F63" s="23"/>
      <c r="G63" s="60"/>
      <c r="H63" s="39"/>
      <c r="I63" s="25" t="str">
        <f>IFERROR(VLOOKUP(Table24757811135[[#This Row],[13. Severity/ Consequences]],'RA Charts'!$C$4:$H$8,MATCH(Table24757811135[[#This Row],[14. Hazard Probability]],'RA Charts'!$C$3:$H$3,0),FALSE),"")</f>
        <v/>
      </c>
      <c r="J63" s="32"/>
      <c r="K63" s="22"/>
    </row>
    <row r="64" spans="1:11" ht="15.75" thickBot="1" x14ac:dyDescent="0.3">
      <c r="A64" s="38"/>
      <c r="B64" s="24"/>
      <c r="C64" s="52"/>
      <c r="D64" s="58"/>
      <c r="E64" s="59" t="str">
        <f>IFERROR(VLOOKUP(Table24757811135[[#This Row],[9. Severity/ Consequence]],'RA Charts'!$C$4:$H$8,MATCH(Table24757811135[[#This Row],[10. Hazard Probability]],'RA Charts'!$C$3:$H$3,0),FALSE),"")</f>
        <v/>
      </c>
      <c r="F64" s="23"/>
      <c r="G64" s="60"/>
      <c r="H64" s="39"/>
      <c r="I64" s="25" t="str">
        <f>IFERROR(VLOOKUP(Table24757811135[[#This Row],[13. Severity/ Consequences]],'RA Charts'!$C$4:$H$8,MATCH(Table24757811135[[#This Row],[14. Hazard Probability]],'RA Charts'!$C$3:$H$3,0),FALSE),"")</f>
        <v/>
      </c>
      <c r="J64" s="32"/>
      <c r="K64" s="22"/>
    </row>
    <row r="65" spans="1:11" ht="15.75" thickBot="1" x14ac:dyDescent="0.3">
      <c r="A65" s="38"/>
      <c r="B65" s="24"/>
      <c r="C65" s="52"/>
      <c r="D65" s="58"/>
      <c r="E65" s="59" t="str">
        <f>IFERROR(VLOOKUP(Table24757811135[[#This Row],[9. Severity/ Consequence]],'RA Charts'!$C$4:$H$8,MATCH(Table24757811135[[#This Row],[10. Hazard Probability]],'RA Charts'!$C$3:$H$3,0),FALSE),"")</f>
        <v/>
      </c>
      <c r="F65" s="23"/>
      <c r="G65" s="60"/>
      <c r="H65" s="39"/>
      <c r="I65" s="25" t="str">
        <f>IFERROR(VLOOKUP(Table24757811135[[#This Row],[13. Severity/ Consequences]],'RA Charts'!$C$4:$H$8,MATCH(Table24757811135[[#This Row],[14. Hazard Probability]],'RA Charts'!$C$3:$H$3,0),FALSE),"")</f>
        <v/>
      </c>
      <c r="J65" s="32"/>
      <c r="K65" s="22"/>
    </row>
    <row r="66" spans="1:11" ht="15.75" thickBot="1" x14ac:dyDescent="0.3">
      <c r="A66" s="38"/>
      <c r="B66" s="24"/>
      <c r="C66" s="52"/>
      <c r="D66" s="58"/>
      <c r="E66" s="59" t="str">
        <f>IFERROR(VLOOKUP(Table24757811135[[#This Row],[9. Severity/ Consequence]],'RA Charts'!$C$4:$H$8,MATCH(Table24757811135[[#This Row],[10. Hazard Probability]],'RA Charts'!$C$3:$H$3,0),FALSE),"")</f>
        <v/>
      </c>
      <c r="F66" s="23"/>
      <c r="G66" s="60"/>
      <c r="H66" s="39"/>
      <c r="I66" s="25" t="str">
        <f>IFERROR(VLOOKUP(Table24757811135[[#This Row],[13. Severity/ Consequences]],'RA Charts'!$C$4:$H$8,MATCH(Table24757811135[[#This Row],[14. Hazard Probability]],'RA Charts'!$C$3:$H$3,0),FALSE),"")</f>
        <v/>
      </c>
      <c r="J66" s="32"/>
      <c r="K66" s="22"/>
    </row>
    <row r="67" spans="1:11" ht="15.75" thickBot="1" x14ac:dyDescent="0.3">
      <c r="A67" s="38"/>
      <c r="B67" s="24"/>
      <c r="C67" s="52"/>
      <c r="D67" s="58"/>
      <c r="E67" s="59" t="str">
        <f>IFERROR(VLOOKUP(Table24757811135[[#This Row],[9. Severity/ Consequence]],'RA Charts'!$C$4:$H$8,MATCH(Table24757811135[[#This Row],[10. Hazard Probability]],'RA Charts'!$C$3:$H$3,0),FALSE),"")</f>
        <v/>
      </c>
      <c r="F67" s="23"/>
      <c r="G67" s="60"/>
      <c r="H67" s="39"/>
      <c r="I67" s="25" t="str">
        <f>IFERROR(VLOOKUP(Table24757811135[[#This Row],[13. Severity/ Consequences]],'RA Charts'!$C$4:$H$8,MATCH(Table24757811135[[#This Row],[14. Hazard Probability]],'RA Charts'!$C$3:$H$3,0),FALSE),"")</f>
        <v/>
      </c>
      <c r="J67" s="32"/>
      <c r="K67" s="22"/>
    </row>
    <row r="68" spans="1:11" ht="15.75" thickBot="1" x14ac:dyDescent="0.3">
      <c r="A68" s="38"/>
      <c r="B68" s="24"/>
      <c r="C68" s="52"/>
      <c r="D68" s="58"/>
      <c r="E68" s="59" t="str">
        <f>IFERROR(VLOOKUP(Table24757811135[[#This Row],[9. Severity/ Consequence]],'RA Charts'!$C$4:$H$8,MATCH(Table24757811135[[#This Row],[10. Hazard Probability]],'RA Charts'!$C$3:$H$3,0),FALSE),"")</f>
        <v/>
      </c>
      <c r="F68" s="23"/>
      <c r="G68" s="60"/>
      <c r="H68" s="39"/>
      <c r="I68" s="25" t="str">
        <f>IFERROR(VLOOKUP(Table24757811135[[#This Row],[13. Severity/ Consequences]],'RA Charts'!$C$4:$H$8,MATCH(Table24757811135[[#This Row],[14. Hazard Probability]],'RA Charts'!$C$3:$H$3,0),FALSE),"")</f>
        <v/>
      </c>
      <c r="J68" s="32"/>
      <c r="K68" s="22"/>
    </row>
    <row r="69" spans="1:11" ht="15.75" thickBot="1" x14ac:dyDescent="0.3">
      <c r="A69" s="38"/>
      <c r="B69" s="24"/>
      <c r="C69" s="52"/>
      <c r="D69" s="58"/>
      <c r="E69" s="59" t="str">
        <f>IFERROR(VLOOKUP(Table24757811135[[#This Row],[9. Severity/ Consequence]],'RA Charts'!$C$4:$H$8,MATCH(Table24757811135[[#This Row],[10. Hazard Probability]],'RA Charts'!$C$3:$H$3,0),FALSE),"")</f>
        <v/>
      </c>
      <c r="F69" s="23"/>
      <c r="G69" s="60"/>
      <c r="H69" s="39"/>
      <c r="I69" s="25" t="str">
        <f>IFERROR(VLOOKUP(Table24757811135[[#This Row],[13. Severity/ Consequences]],'RA Charts'!$C$4:$H$8,MATCH(Table24757811135[[#This Row],[14. Hazard Probability]],'RA Charts'!$C$3:$H$3,0),FALSE),"")</f>
        <v/>
      </c>
      <c r="J69" s="32"/>
      <c r="K69" s="22"/>
    </row>
    <row r="70" spans="1:11" ht="15.75" thickBot="1" x14ac:dyDescent="0.3">
      <c r="A70" s="38"/>
      <c r="B70" s="24"/>
      <c r="C70" s="52"/>
      <c r="D70" s="58"/>
      <c r="E70" s="59" t="str">
        <f>IFERROR(VLOOKUP(Table24757811135[[#This Row],[9. Severity/ Consequence]],'RA Charts'!$C$4:$H$8,MATCH(Table24757811135[[#This Row],[10. Hazard Probability]],'RA Charts'!$C$3:$H$3,0),FALSE),"")</f>
        <v/>
      </c>
      <c r="F70" s="23"/>
      <c r="G70" s="60"/>
      <c r="H70" s="39"/>
      <c r="I70" s="25" t="str">
        <f>IFERROR(VLOOKUP(Table24757811135[[#This Row],[13. Severity/ Consequences]],'RA Charts'!$C$4:$H$8,MATCH(Table24757811135[[#This Row],[14. Hazard Probability]],'RA Charts'!$C$3:$H$3,0),FALSE),"")</f>
        <v/>
      </c>
      <c r="J70" s="32"/>
      <c r="K70" s="22"/>
    </row>
    <row r="71" spans="1:11" ht="15.75" thickBot="1" x14ac:dyDescent="0.3">
      <c r="A71" s="38"/>
      <c r="B71" s="24"/>
      <c r="C71" s="52"/>
      <c r="D71" s="58"/>
      <c r="E71" s="59" t="str">
        <f>IFERROR(VLOOKUP(Table24757811135[[#This Row],[9. Severity/ Consequence]],'RA Charts'!$C$4:$H$8,MATCH(Table24757811135[[#This Row],[10. Hazard Probability]],'RA Charts'!$C$3:$H$3,0),FALSE),"")</f>
        <v/>
      </c>
      <c r="F71" s="23"/>
      <c r="G71" s="60"/>
      <c r="H71" s="39"/>
      <c r="I71" s="25" t="str">
        <f>IFERROR(VLOOKUP(Table24757811135[[#This Row],[13. Severity/ Consequences]],'RA Charts'!$C$4:$H$8,MATCH(Table24757811135[[#This Row],[14. Hazard Probability]],'RA Charts'!$C$3:$H$3,0),FALSE),"")</f>
        <v/>
      </c>
      <c r="J71" s="32"/>
      <c r="K71" s="22"/>
    </row>
    <row r="72" spans="1:11" ht="15.75" thickBot="1" x14ac:dyDescent="0.3">
      <c r="A72" s="38"/>
      <c r="B72" s="24"/>
      <c r="C72" s="52"/>
      <c r="D72" s="58"/>
      <c r="E72" s="59" t="str">
        <f>IFERROR(VLOOKUP(Table24757811135[[#This Row],[9. Severity/ Consequence]],'RA Charts'!$C$4:$H$8,MATCH(Table24757811135[[#This Row],[10. Hazard Probability]],'RA Charts'!$C$3:$H$3,0),FALSE),"")</f>
        <v/>
      </c>
      <c r="F72" s="23"/>
      <c r="G72" s="60"/>
      <c r="H72" s="39"/>
      <c r="I72" s="25" t="str">
        <f>IFERROR(VLOOKUP(Table24757811135[[#This Row],[13. Severity/ Consequences]],'RA Charts'!$C$4:$H$8,MATCH(Table24757811135[[#This Row],[14. Hazard Probability]],'RA Charts'!$C$3:$H$3,0),FALSE),"")</f>
        <v/>
      </c>
      <c r="J72" s="32"/>
      <c r="K72" s="22"/>
    </row>
    <row r="73" spans="1:11" ht="15.75" thickBot="1" x14ac:dyDescent="0.3">
      <c r="A73" s="38"/>
      <c r="B73" s="24"/>
      <c r="C73" s="52"/>
      <c r="D73" s="58"/>
      <c r="E73" s="59" t="str">
        <f>IFERROR(VLOOKUP(Table24757811135[[#This Row],[9. Severity/ Consequence]],'RA Charts'!$C$4:$H$8,MATCH(Table24757811135[[#This Row],[10. Hazard Probability]],'RA Charts'!$C$3:$H$3,0),FALSE),"")</f>
        <v/>
      </c>
      <c r="F73" s="23"/>
      <c r="G73" s="60"/>
      <c r="H73" s="39"/>
      <c r="I73" s="25" t="str">
        <f>IFERROR(VLOOKUP(Table24757811135[[#This Row],[13. Severity/ Consequences]],'RA Charts'!$C$4:$H$8,MATCH(Table24757811135[[#This Row],[14. Hazard Probability]],'RA Charts'!$C$3:$H$3,0),FALSE),"")</f>
        <v/>
      </c>
      <c r="J73" s="32"/>
      <c r="K73" s="22"/>
    </row>
    <row r="74" spans="1:11" ht="15.75" thickBot="1" x14ac:dyDescent="0.3">
      <c r="A74" s="18"/>
      <c r="B74" s="23"/>
      <c r="C74" s="51"/>
      <c r="D74" s="58"/>
      <c r="E74" s="59" t="str">
        <f>IFERROR(VLOOKUP(Table24757811135[[#This Row],[9. Severity/ Consequence]],'RA Charts'!$C$4:$H$8,MATCH(Table24757811135[[#This Row],[10. Hazard Probability]],'RA Charts'!$C$3:$H$3,0),FALSE),"")</f>
        <v/>
      </c>
      <c r="F74" s="23"/>
      <c r="G74" s="60"/>
      <c r="H74" s="39"/>
      <c r="I74" s="14" t="str">
        <f>IFERROR(VLOOKUP(Table24757811135[[#This Row],[13. Severity/ Consequences]],'RA Charts'!$C$4:$H$8,MATCH(Table24757811135[[#This Row],[14. Hazard Probability]],'RA Charts'!$C$3:$H$3,0),FALSE),"")</f>
        <v/>
      </c>
      <c r="J74" s="31"/>
      <c r="K74" s="22"/>
    </row>
    <row r="75" spans="1:11" ht="15.75" thickBot="1" x14ac:dyDescent="0.3">
      <c r="A75" s="18"/>
      <c r="B75" s="23"/>
      <c r="C75" s="51"/>
      <c r="D75" s="58"/>
      <c r="E75" s="59" t="str">
        <f>IFERROR(VLOOKUP(Table24757811135[[#This Row],[9. Severity/ Consequence]],'RA Charts'!$C$4:$H$8,MATCH(Table24757811135[[#This Row],[10. Hazard Probability]],'RA Charts'!$C$3:$H$3,0),FALSE),"")</f>
        <v/>
      </c>
      <c r="F75" s="23"/>
      <c r="G75" s="60"/>
      <c r="H75" s="39"/>
      <c r="I75" s="14" t="str">
        <f>IFERROR(VLOOKUP(Table24757811135[[#This Row],[13. Severity/ Consequences]],'RA Charts'!$C$4:$H$8,MATCH(Table24757811135[[#This Row],[14. Hazard Probability]],'RA Charts'!$C$3:$H$3,0),FALSE),"")</f>
        <v/>
      </c>
      <c r="J75" s="31"/>
      <c r="K75" s="22"/>
    </row>
    <row r="76" spans="1:11" ht="15.75" thickBot="1" x14ac:dyDescent="0.3">
      <c r="A76" s="18"/>
      <c r="B76" s="23"/>
      <c r="C76" s="51"/>
      <c r="D76" s="58"/>
      <c r="E76" s="59" t="str">
        <f>IFERROR(VLOOKUP(Table24757811135[[#This Row],[9. Severity/ Consequence]],'RA Charts'!$C$4:$H$8,MATCH(Table24757811135[[#This Row],[10. Hazard Probability]],'RA Charts'!$C$3:$H$3,0),FALSE),"")</f>
        <v/>
      </c>
      <c r="F76" s="23"/>
      <c r="G76" s="60"/>
      <c r="H76" s="39"/>
      <c r="I76" s="14" t="str">
        <f>IFERROR(VLOOKUP(Table24757811135[[#This Row],[13. Severity/ Consequences]],'RA Charts'!$C$4:$H$8,MATCH(Table24757811135[[#This Row],[14. Hazard Probability]],'RA Charts'!$C$3:$H$3,0),FALSE),"")</f>
        <v/>
      </c>
      <c r="J76" s="31"/>
      <c r="K76" s="22"/>
    </row>
    <row r="77" spans="1:11" ht="15.75" thickBot="1" x14ac:dyDescent="0.3">
      <c r="A77" s="18"/>
      <c r="B77" s="23"/>
      <c r="C77" s="51"/>
      <c r="D77" s="58"/>
      <c r="E77" s="59" t="str">
        <f>IFERROR(VLOOKUP(Table24757811135[[#This Row],[9. Severity/ Consequence]],'RA Charts'!$C$4:$H$8,MATCH(Table24757811135[[#This Row],[10. Hazard Probability]],'RA Charts'!$C$3:$H$3,0),FALSE),"")</f>
        <v/>
      </c>
      <c r="F77" s="21"/>
      <c r="G77" s="60"/>
      <c r="H77" s="39"/>
      <c r="I77" s="14" t="str">
        <f>IFERROR(VLOOKUP(Table24757811135[[#This Row],[13. Severity/ Consequences]],'RA Charts'!$C$4:$H$8,MATCH(Table24757811135[[#This Row],[14. Hazard Probability]],'RA Charts'!$C$3:$H$3,0),FALSE),"")</f>
        <v/>
      </c>
      <c r="J77" s="31"/>
      <c r="K77" s="22"/>
    </row>
    <row r="78" spans="1:11" ht="15.75" thickBot="1" x14ac:dyDescent="0.3">
      <c r="A78" s="18"/>
      <c r="B78" s="23"/>
      <c r="C78" s="51"/>
      <c r="D78" s="58"/>
      <c r="E78" s="59" t="str">
        <f>IFERROR(VLOOKUP(Table24757811135[[#This Row],[9. Severity/ Consequence]],'RA Charts'!$C$4:$H$8,MATCH(Table24757811135[[#This Row],[10. Hazard Probability]],'RA Charts'!$C$3:$H$3,0),FALSE),"")</f>
        <v/>
      </c>
      <c r="F78" s="21"/>
      <c r="G78" s="60"/>
      <c r="H78" s="39"/>
      <c r="I78" s="14" t="str">
        <f>IFERROR(VLOOKUP(Table24757811135[[#This Row],[13. Severity/ Consequences]],'RA Charts'!$C$4:$H$8,MATCH(Table24757811135[[#This Row],[14. Hazard Probability]],'RA Charts'!$C$3:$H$3,0),FALSE),"")</f>
        <v/>
      </c>
      <c r="J78" s="31"/>
      <c r="K78" s="22"/>
    </row>
    <row r="79" spans="1:11" ht="15.75" thickBot="1" x14ac:dyDescent="0.3">
      <c r="A79" s="18"/>
      <c r="B79" s="23"/>
      <c r="C79" s="51"/>
      <c r="D79" s="58"/>
      <c r="E79" s="59" t="str">
        <f>IFERROR(VLOOKUP(Table24757811135[[#This Row],[9. Severity/ Consequence]],'RA Charts'!$C$4:$H$8,MATCH(Table24757811135[[#This Row],[10. Hazard Probability]],'RA Charts'!$C$3:$H$3,0),FALSE),"")</f>
        <v/>
      </c>
      <c r="F79" s="21"/>
      <c r="G79" s="60"/>
      <c r="H79" s="39"/>
      <c r="I79" s="14" t="str">
        <f>IFERROR(VLOOKUP(Table24757811135[[#This Row],[13. Severity/ Consequences]],'RA Charts'!$C$4:$H$8,MATCH(Table24757811135[[#This Row],[14. Hazard Probability]],'RA Charts'!$C$3:$H$3,0),FALSE),"")</f>
        <v/>
      </c>
      <c r="J79" s="31"/>
      <c r="K79" s="22"/>
    </row>
    <row r="80" spans="1:11" ht="15.75" thickBot="1" x14ac:dyDescent="0.3">
      <c r="A80" s="18"/>
      <c r="B80" s="23"/>
      <c r="C80" s="51"/>
      <c r="D80" s="58"/>
      <c r="E80" s="59" t="str">
        <f>IFERROR(VLOOKUP(Table24757811135[[#This Row],[9. Severity/ Consequence]],'RA Charts'!$C$4:$H$8,MATCH(Table24757811135[[#This Row],[10. Hazard Probability]],'RA Charts'!$C$3:$H$3,0),FALSE),"")</f>
        <v/>
      </c>
      <c r="F80" s="21"/>
      <c r="G80" s="60"/>
      <c r="H80" s="39"/>
      <c r="I80" s="14" t="str">
        <f>IFERROR(VLOOKUP(Table24757811135[[#This Row],[13. Severity/ Consequences]],'RA Charts'!$C$4:$H$8,MATCH(Table24757811135[[#This Row],[14. Hazard Probability]],'RA Charts'!$C$3:$H$3,0),FALSE),"")</f>
        <v/>
      </c>
      <c r="J80" s="31"/>
      <c r="K80" s="22"/>
    </row>
    <row r="81" spans="1:11" ht="15.75" thickBot="1" x14ac:dyDescent="0.3">
      <c r="A81" s="18"/>
      <c r="B81" s="23"/>
      <c r="C81" s="51"/>
      <c r="D81" s="58"/>
      <c r="E81" s="59" t="str">
        <f>IFERROR(VLOOKUP(Table24757811135[[#This Row],[9. Severity/ Consequence]],'RA Charts'!$C$4:$H$8,MATCH(Table24757811135[[#This Row],[10. Hazard Probability]],'RA Charts'!$C$3:$H$3,0),FALSE),"")</f>
        <v/>
      </c>
      <c r="F81" s="21"/>
      <c r="G81" s="60"/>
      <c r="H81" s="39"/>
      <c r="I81" s="14" t="str">
        <f>IFERROR(VLOOKUP(Table24757811135[[#This Row],[13. Severity/ Consequences]],'RA Charts'!$C$4:$H$8,MATCH(Table24757811135[[#This Row],[14. Hazard Probability]],'RA Charts'!$C$3:$H$3,0),FALSE),"")</f>
        <v/>
      </c>
      <c r="J81" s="31"/>
      <c r="K81" s="22"/>
    </row>
    <row r="82" spans="1:11" ht="15.75" thickBot="1" x14ac:dyDescent="0.3">
      <c r="A82" s="18"/>
      <c r="B82" s="23"/>
      <c r="C82" s="51"/>
      <c r="D82" s="58"/>
      <c r="E82" s="59" t="str">
        <f>IFERROR(VLOOKUP(Table24757811135[[#This Row],[9. Severity/ Consequence]],'RA Charts'!$C$4:$H$8,MATCH(Table24757811135[[#This Row],[10. Hazard Probability]],'RA Charts'!$C$3:$H$3,0),FALSE),"")</f>
        <v/>
      </c>
      <c r="F82" s="21"/>
      <c r="G82" s="60"/>
      <c r="H82" s="39"/>
      <c r="I82" s="14" t="str">
        <f>IFERROR(VLOOKUP(Table24757811135[[#This Row],[13. Severity/ Consequences]],'RA Charts'!$C$4:$H$8,MATCH(Table24757811135[[#This Row],[14. Hazard Probability]],'RA Charts'!$C$3:$H$3,0),FALSE),"")</f>
        <v/>
      </c>
      <c r="J82" s="31"/>
      <c r="K82" s="22"/>
    </row>
    <row r="83" spans="1:11" ht="15.75" thickBot="1" x14ac:dyDescent="0.3">
      <c r="A83" s="18"/>
      <c r="B83" s="23"/>
      <c r="C83" s="51"/>
      <c r="D83" s="58"/>
      <c r="E83" s="59" t="str">
        <f>IFERROR(VLOOKUP(Table24757811135[[#This Row],[9. Severity/ Consequence]],'RA Charts'!$C$4:$H$8,MATCH(Table24757811135[[#This Row],[10. Hazard Probability]],'RA Charts'!$C$3:$H$3,0),FALSE),"")</f>
        <v/>
      </c>
      <c r="F83" s="21"/>
      <c r="G83" s="60"/>
      <c r="H83" s="39"/>
      <c r="I83" s="14" t="str">
        <f>IFERROR(VLOOKUP(Table24757811135[[#This Row],[13. Severity/ Consequences]],'RA Charts'!$C$4:$H$8,MATCH(Table24757811135[[#This Row],[14. Hazard Probability]],'RA Charts'!$C$3:$H$3,0),FALSE),"")</f>
        <v/>
      </c>
      <c r="J83" s="31"/>
      <c r="K83" s="22"/>
    </row>
    <row r="84" spans="1:11" ht="15.75" thickBot="1" x14ac:dyDescent="0.3">
      <c r="A84" s="18"/>
      <c r="B84" s="23"/>
      <c r="C84" s="51"/>
      <c r="D84" s="58"/>
      <c r="E84" s="59" t="str">
        <f>IFERROR(VLOOKUP(Table24757811135[[#This Row],[9. Severity/ Consequence]],'RA Charts'!$C$4:$H$8,MATCH(Table24757811135[[#This Row],[10. Hazard Probability]],'RA Charts'!$C$3:$H$3,0),FALSE),"")</f>
        <v/>
      </c>
      <c r="F84" s="21"/>
      <c r="G84" s="60"/>
      <c r="H84" s="39"/>
      <c r="I84" s="14" t="str">
        <f>IFERROR(VLOOKUP(Table24757811135[[#This Row],[13. Severity/ Consequences]],'RA Charts'!$C$4:$H$8,MATCH(Table24757811135[[#This Row],[14. Hazard Probability]],'RA Charts'!$C$3:$H$3,0),FALSE),"")</f>
        <v/>
      </c>
      <c r="J84" s="31"/>
      <c r="K84" s="22"/>
    </row>
    <row r="85" spans="1:11" ht="15.75" thickBot="1" x14ac:dyDescent="0.3">
      <c r="A85" s="18"/>
      <c r="B85" s="23"/>
      <c r="C85" s="51"/>
      <c r="D85" s="58"/>
      <c r="E85" s="59" t="str">
        <f>IFERROR(VLOOKUP(Table24757811135[[#This Row],[9. Severity/ Consequence]],'RA Charts'!$C$4:$H$8,MATCH(Table24757811135[[#This Row],[10. Hazard Probability]],'RA Charts'!$C$3:$H$3,0),FALSE),"")</f>
        <v/>
      </c>
      <c r="F85" s="21"/>
      <c r="G85" s="60"/>
      <c r="H85" s="39"/>
      <c r="I85" s="14" t="str">
        <f>IFERROR(VLOOKUP(Table24757811135[[#This Row],[13. Severity/ Consequences]],'RA Charts'!$C$4:$H$8,MATCH(Table24757811135[[#This Row],[14. Hazard Probability]],'RA Charts'!$C$3:$H$3,0),FALSE),"")</f>
        <v/>
      </c>
      <c r="J85" s="31"/>
      <c r="K85" s="22"/>
    </row>
    <row r="86" spans="1:11" ht="15.75" thickBot="1" x14ac:dyDescent="0.3">
      <c r="A86" s="18"/>
      <c r="B86" s="23"/>
      <c r="C86" s="51"/>
      <c r="D86" s="58"/>
      <c r="E86" s="59" t="str">
        <f>IFERROR(VLOOKUP(Table24757811135[[#This Row],[9. Severity/ Consequence]],'RA Charts'!$C$4:$H$8,MATCH(Table24757811135[[#This Row],[10. Hazard Probability]],'RA Charts'!$C$3:$H$3,0),FALSE),"")</f>
        <v/>
      </c>
      <c r="F86" s="21"/>
      <c r="G86" s="60"/>
      <c r="H86" s="39"/>
      <c r="I86" s="14" t="str">
        <f>IFERROR(VLOOKUP(Table24757811135[[#This Row],[13. Severity/ Consequences]],'RA Charts'!$C$4:$H$8,MATCH(Table24757811135[[#This Row],[14. Hazard Probability]],'RA Charts'!$C$3:$H$3,0),FALSE),"")</f>
        <v/>
      </c>
      <c r="J86" s="31"/>
      <c r="K86" s="22"/>
    </row>
    <row r="87" spans="1:11" ht="15.75" thickBot="1" x14ac:dyDescent="0.3">
      <c r="A87" s="18"/>
      <c r="B87" s="23"/>
      <c r="C87" s="51"/>
      <c r="D87" s="58"/>
      <c r="E87" s="59" t="str">
        <f>IFERROR(VLOOKUP(Table24757811135[[#This Row],[9. Severity/ Consequence]],'RA Charts'!$C$4:$H$8,MATCH(Table24757811135[[#This Row],[10. Hazard Probability]],'RA Charts'!$C$3:$H$3,0),FALSE),"")</f>
        <v/>
      </c>
      <c r="F87" s="21"/>
      <c r="G87" s="60"/>
      <c r="H87" s="39"/>
      <c r="I87" s="14" t="str">
        <f>IFERROR(VLOOKUP(Table24757811135[[#This Row],[13. Severity/ Consequences]],'RA Charts'!$C$4:$H$8,MATCH(Table24757811135[[#This Row],[14. Hazard Probability]],'RA Charts'!$C$3:$H$3,0),FALSE),"")</f>
        <v/>
      </c>
      <c r="J87" s="31"/>
      <c r="K87" s="22"/>
    </row>
    <row r="88" spans="1:11" ht="15.75" thickBot="1" x14ac:dyDescent="0.3">
      <c r="A88" s="18"/>
      <c r="B88" s="23"/>
      <c r="C88" s="51"/>
      <c r="D88" s="58"/>
      <c r="E88" s="59" t="str">
        <f>IFERROR(VLOOKUP(Table24757811135[[#This Row],[9. Severity/ Consequence]],'RA Charts'!$C$4:$H$8,MATCH(Table24757811135[[#This Row],[10. Hazard Probability]],'RA Charts'!$C$3:$H$3,0),FALSE),"")</f>
        <v/>
      </c>
      <c r="F88" s="21"/>
      <c r="G88" s="60"/>
      <c r="H88" s="39"/>
      <c r="I88" s="14" t="str">
        <f>IFERROR(VLOOKUP(Table24757811135[[#This Row],[13. Severity/ Consequences]],'RA Charts'!$C$4:$H$8,MATCH(Table24757811135[[#This Row],[14. Hazard Probability]],'RA Charts'!$C$3:$H$3,0),FALSE),"")</f>
        <v/>
      </c>
      <c r="J88" s="31"/>
      <c r="K88" s="22"/>
    </row>
    <row r="89" spans="1:11" ht="15.75" thickBot="1" x14ac:dyDescent="0.3">
      <c r="A89" s="18"/>
      <c r="B89" s="23"/>
      <c r="C89" s="51"/>
      <c r="D89" s="58"/>
      <c r="E89" s="59" t="str">
        <f>IFERROR(VLOOKUP(Table24757811135[[#This Row],[9. Severity/ Consequence]],'RA Charts'!$C$4:$H$8,MATCH(Table24757811135[[#This Row],[10. Hazard Probability]],'RA Charts'!$C$3:$H$3,0),FALSE),"")</f>
        <v/>
      </c>
      <c r="F89" s="21"/>
      <c r="G89" s="60"/>
      <c r="H89" s="39"/>
      <c r="I89" s="14" t="str">
        <f>IFERROR(VLOOKUP(Table24757811135[[#This Row],[13. Severity/ Consequences]],'RA Charts'!$C$4:$H$8,MATCH(Table24757811135[[#This Row],[14. Hazard Probability]],'RA Charts'!$C$3:$H$3,0),FALSE),"")</f>
        <v/>
      </c>
      <c r="J89" s="31"/>
      <c r="K89" s="22"/>
    </row>
    <row r="90" spans="1:11" ht="15.75" thickBot="1" x14ac:dyDescent="0.3">
      <c r="A90" s="18"/>
      <c r="B90" s="23"/>
      <c r="C90" s="51"/>
      <c r="D90" s="58"/>
      <c r="E90" s="59" t="str">
        <f>IFERROR(VLOOKUP(Table24757811135[[#This Row],[9. Severity/ Consequence]],'RA Charts'!$C$4:$H$8,MATCH(Table24757811135[[#This Row],[10. Hazard Probability]],'RA Charts'!$C$3:$H$3,0),FALSE),"")</f>
        <v/>
      </c>
      <c r="F90" s="21"/>
      <c r="G90" s="60"/>
      <c r="H90" s="39"/>
      <c r="I90" s="14" t="str">
        <f>IFERROR(VLOOKUP(Table24757811135[[#This Row],[13. Severity/ Consequences]],'RA Charts'!$C$4:$H$8,MATCH(Table24757811135[[#This Row],[14. Hazard Probability]],'RA Charts'!$C$3:$H$3,0),FALSE),"")</f>
        <v/>
      </c>
      <c r="J90" s="31"/>
      <c r="K90" s="22"/>
    </row>
    <row r="91" spans="1:11" ht="15.75" thickBot="1" x14ac:dyDescent="0.3">
      <c r="A91" s="18"/>
      <c r="B91" s="23"/>
      <c r="C91" s="51"/>
      <c r="D91" s="58"/>
      <c r="E91" s="59" t="str">
        <f>IFERROR(VLOOKUP(Table24757811135[[#This Row],[9. Severity/ Consequence]],'RA Charts'!$C$4:$H$8,MATCH(Table24757811135[[#This Row],[10. Hazard Probability]],'RA Charts'!$C$3:$H$3,0),FALSE),"")</f>
        <v/>
      </c>
      <c r="F91" s="21"/>
      <c r="G91" s="60"/>
      <c r="H91" s="39"/>
      <c r="I91" s="14" t="str">
        <f>IFERROR(VLOOKUP(Table24757811135[[#This Row],[13. Severity/ Consequences]],'RA Charts'!$C$4:$H$8,MATCH(Table24757811135[[#This Row],[14. Hazard Probability]],'RA Charts'!$C$3:$H$3,0),FALSE),"")</f>
        <v/>
      </c>
      <c r="J91" s="31"/>
      <c r="K91" s="22"/>
    </row>
    <row r="92" spans="1:11" ht="15.75" thickBot="1" x14ac:dyDescent="0.3">
      <c r="A92" s="18"/>
      <c r="B92" s="23"/>
      <c r="C92" s="51"/>
      <c r="D92" s="58"/>
      <c r="E92" s="59" t="str">
        <f>IFERROR(VLOOKUP(Table24757811135[[#This Row],[9. Severity/ Consequence]],'RA Charts'!$C$4:$H$8,MATCH(Table24757811135[[#This Row],[10. Hazard Probability]],'RA Charts'!$C$3:$H$3,0),FALSE),"")</f>
        <v/>
      </c>
      <c r="F92" s="21"/>
      <c r="G92" s="60"/>
      <c r="H92" s="39"/>
      <c r="I92" s="14" t="str">
        <f>IFERROR(VLOOKUP(Table24757811135[[#This Row],[13. Severity/ Consequences]],'RA Charts'!$C$4:$H$8,MATCH(Table24757811135[[#This Row],[14. Hazard Probability]],'RA Charts'!$C$3:$H$3,0),FALSE),"")</f>
        <v/>
      </c>
      <c r="J92" s="31"/>
      <c r="K92" s="22"/>
    </row>
    <row r="93" spans="1:11" ht="15.75" thickBot="1" x14ac:dyDescent="0.3">
      <c r="A93" s="18"/>
      <c r="B93" s="23"/>
      <c r="C93" s="51"/>
      <c r="D93" s="58"/>
      <c r="E93" s="59" t="str">
        <f>IFERROR(VLOOKUP(Table24757811135[[#This Row],[9. Severity/ Consequence]],'RA Charts'!$C$4:$H$8,MATCH(Table24757811135[[#This Row],[10. Hazard Probability]],'RA Charts'!$C$3:$H$3,0),FALSE),"")</f>
        <v/>
      </c>
      <c r="F93" s="21"/>
      <c r="G93" s="60"/>
      <c r="H93" s="39"/>
      <c r="I93" s="14" t="str">
        <f>IFERROR(VLOOKUP(Table24757811135[[#This Row],[13. Severity/ Consequences]],'RA Charts'!$C$4:$H$8,MATCH(Table24757811135[[#This Row],[14. Hazard Probability]],'RA Charts'!$C$3:$H$3,0),FALSE),"")</f>
        <v/>
      </c>
      <c r="J93" s="31"/>
      <c r="K93" s="22"/>
    </row>
    <row r="94" spans="1:11" ht="15.75" thickBot="1" x14ac:dyDescent="0.3">
      <c r="A94" s="18"/>
      <c r="B94" s="23"/>
      <c r="C94" s="51"/>
      <c r="D94" s="58"/>
      <c r="E94" s="59" t="str">
        <f>IFERROR(VLOOKUP(Table24757811135[[#This Row],[9. Severity/ Consequence]],'RA Charts'!$C$4:$H$8,MATCH(Table24757811135[[#This Row],[10. Hazard Probability]],'RA Charts'!$C$3:$H$3,0),FALSE),"")</f>
        <v/>
      </c>
      <c r="F94" s="21"/>
      <c r="G94" s="60"/>
      <c r="H94" s="39"/>
      <c r="I94" s="14" t="str">
        <f>IFERROR(VLOOKUP(Table24757811135[[#This Row],[13. Severity/ Consequences]],'RA Charts'!$C$4:$H$8,MATCH(Table24757811135[[#This Row],[14. Hazard Probability]],'RA Charts'!$C$3:$H$3,0),FALSE),"")</f>
        <v/>
      </c>
      <c r="J94" s="31"/>
      <c r="K94" s="22"/>
    </row>
    <row r="95" spans="1:11" ht="15.75" thickBot="1" x14ac:dyDescent="0.3">
      <c r="A95" s="18"/>
      <c r="B95" s="23"/>
      <c r="C95" s="51"/>
      <c r="D95" s="58"/>
      <c r="E95" s="59" t="str">
        <f>IFERROR(VLOOKUP(Table24757811135[[#This Row],[9. Severity/ Consequence]],'RA Charts'!$C$4:$H$8,MATCH(Table24757811135[[#This Row],[10. Hazard Probability]],'RA Charts'!$C$3:$H$3,0),FALSE),"")</f>
        <v/>
      </c>
      <c r="F95" s="21"/>
      <c r="G95" s="60"/>
      <c r="H95" s="39"/>
      <c r="I95" s="14" t="str">
        <f>IFERROR(VLOOKUP(Table24757811135[[#This Row],[13. Severity/ Consequences]],'RA Charts'!$C$4:$H$8,MATCH(Table24757811135[[#This Row],[14. Hazard Probability]],'RA Charts'!$C$3:$H$3,0),FALSE),"")</f>
        <v/>
      </c>
      <c r="J95" s="31"/>
      <c r="K95" s="22"/>
    </row>
    <row r="96" spans="1:11" ht="15.75" thickBot="1" x14ac:dyDescent="0.3">
      <c r="A96" s="18"/>
      <c r="B96" s="23"/>
      <c r="C96" s="51"/>
      <c r="D96" s="58"/>
      <c r="E96" s="59" t="str">
        <f>IFERROR(VLOOKUP(Table24757811135[[#This Row],[9. Severity/ Consequence]],'RA Charts'!$C$4:$H$8,MATCH(Table24757811135[[#This Row],[10. Hazard Probability]],'RA Charts'!$C$3:$H$3,0),FALSE),"")</f>
        <v/>
      </c>
      <c r="F96" s="21"/>
      <c r="G96" s="60"/>
      <c r="H96" s="39"/>
      <c r="I96" s="14" t="str">
        <f>IFERROR(VLOOKUP(Table24757811135[[#This Row],[13. Severity/ Consequences]],'RA Charts'!$C$4:$H$8,MATCH(Table24757811135[[#This Row],[14. Hazard Probability]],'RA Charts'!$C$3:$H$3,0),FALSE),"")</f>
        <v/>
      </c>
      <c r="J96" s="31"/>
      <c r="K96" s="22"/>
    </row>
    <row r="97" spans="1:11" ht="15.75" thickBot="1" x14ac:dyDescent="0.3">
      <c r="A97" s="18"/>
      <c r="B97" s="23"/>
      <c r="C97" s="51"/>
      <c r="D97" s="58"/>
      <c r="E97" s="59" t="str">
        <f>IFERROR(VLOOKUP(Table24757811135[[#This Row],[9. Severity/ Consequence]],'RA Charts'!$C$4:$H$8,MATCH(Table24757811135[[#This Row],[10. Hazard Probability]],'RA Charts'!$C$3:$H$3,0),FALSE),"")</f>
        <v/>
      </c>
      <c r="F97" s="21"/>
      <c r="G97" s="60"/>
      <c r="H97" s="39"/>
      <c r="I97" s="14" t="str">
        <f>IFERROR(VLOOKUP(Table24757811135[[#This Row],[13. Severity/ Consequences]],'RA Charts'!$C$4:$H$8,MATCH(Table24757811135[[#This Row],[14. Hazard Probability]],'RA Charts'!$C$3:$H$3,0),FALSE),"")</f>
        <v/>
      </c>
      <c r="J97" s="31"/>
      <c r="K97" s="22"/>
    </row>
    <row r="98" spans="1:11" ht="15.75" thickBot="1" x14ac:dyDescent="0.3">
      <c r="A98" s="18"/>
      <c r="B98" s="23"/>
      <c r="C98" s="51"/>
      <c r="D98" s="58"/>
      <c r="E98" s="59" t="str">
        <f>IFERROR(VLOOKUP(Table24757811135[[#This Row],[9. Severity/ Consequence]],'RA Charts'!$C$4:$H$8,MATCH(Table24757811135[[#This Row],[10. Hazard Probability]],'RA Charts'!$C$3:$H$3,0),FALSE),"")</f>
        <v/>
      </c>
      <c r="F98" s="21"/>
      <c r="G98" s="60"/>
      <c r="H98" s="39"/>
      <c r="I98" s="14" t="str">
        <f>IFERROR(VLOOKUP(Table24757811135[[#This Row],[13. Severity/ Consequences]],'RA Charts'!$C$4:$H$8,MATCH(Table24757811135[[#This Row],[14. Hazard Probability]],'RA Charts'!$C$3:$H$3,0),FALSE),"")</f>
        <v/>
      </c>
      <c r="J98" s="31"/>
      <c r="K98" s="22"/>
    </row>
    <row r="99" spans="1:11" ht="15.75" thickBot="1" x14ac:dyDescent="0.3">
      <c r="A99" s="18"/>
      <c r="B99" s="23"/>
      <c r="C99" s="51"/>
      <c r="D99" s="58"/>
      <c r="E99" s="59" t="str">
        <f>IFERROR(VLOOKUP(Table24757811135[[#This Row],[9. Severity/ Consequence]],'RA Charts'!$C$4:$H$8,MATCH(Table24757811135[[#This Row],[10. Hazard Probability]],'RA Charts'!$C$3:$H$3,0),FALSE),"")</f>
        <v/>
      </c>
      <c r="F99" s="21"/>
      <c r="G99" s="60"/>
      <c r="H99" s="39"/>
      <c r="I99" s="14" t="str">
        <f>IFERROR(VLOOKUP(Table24757811135[[#This Row],[13. Severity/ Consequences]],'RA Charts'!$C$4:$H$8,MATCH(Table24757811135[[#This Row],[14. Hazard Probability]],'RA Charts'!$C$3:$H$3,0),FALSE),"")</f>
        <v/>
      </c>
      <c r="J99" s="31"/>
      <c r="K99" s="22"/>
    </row>
    <row r="100" spans="1:11" ht="15.75" thickBot="1" x14ac:dyDescent="0.3">
      <c r="A100" s="18"/>
      <c r="B100" s="23"/>
      <c r="C100" s="51"/>
      <c r="D100" s="58"/>
      <c r="E100" s="59" t="str">
        <f>IFERROR(VLOOKUP(Table24757811135[[#This Row],[9. Severity/ Consequence]],'RA Charts'!$C$4:$H$8,MATCH(Table24757811135[[#This Row],[10. Hazard Probability]],'RA Charts'!$C$3:$H$3,0),FALSE),"")</f>
        <v/>
      </c>
      <c r="F100" s="21"/>
      <c r="G100" s="60"/>
      <c r="H100" s="39"/>
      <c r="I100" s="14" t="str">
        <f>IFERROR(VLOOKUP(Table24757811135[[#This Row],[13. Severity/ Consequences]],'RA Charts'!$C$4:$H$8,MATCH(Table24757811135[[#This Row],[14. Hazard Probability]],'RA Charts'!$C$3:$H$3,0),FALSE),"")</f>
        <v/>
      </c>
      <c r="J100" s="31"/>
      <c r="K100" s="22"/>
    </row>
    <row r="101" spans="1:11" ht="15.75" thickBot="1" x14ac:dyDescent="0.3">
      <c r="A101" s="18"/>
      <c r="B101" s="23"/>
      <c r="C101" s="51"/>
      <c r="D101" s="58"/>
      <c r="E101" s="59" t="str">
        <f>IFERROR(VLOOKUP(Table24757811135[[#This Row],[9. Severity/ Consequence]],'RA Charts'!$C$4:$H$8,MATCH(Table24757811135[[#This Row],[10. Hazard Probability]],'RA Charts'!$C$3:$H$3,0),FALSE),"")</f>
        <v/>
      </c>
      <c r="F101" s="21"/>
      <c r="G101" s="60"/>
      <c r="H101" s="39"/>
      <c r="I101" s="14" t="str">
        <f>IFERROR(VLOOKUP(Table24757811135[[#This Row],[13. Severity/ Consequences]],'RA Charts'!$C$4:$H$8,MATCH(Table24757811135[[#This Row],[14. Hazard Probability]],'RA Charts'!$C$3:$H$3,0),FALSE),"")</f>
        <v/>
      </c>
      <c r="J101" s="31"/>
      <c r="K101" s="22"/>
    </row>
    <row r="102" spans="1:11" ht="15.75" thickBot="1" x14ac:dyDescent="0.3">
      <c r="A102" s="18"/>
      <c r="B102" s="23"/>
      <c r="C102" s="51"/>
      <c r="D102" s="58"/>
      <c r="E102" s="59" t="str">
        <f>IFERROR(VLOOKUP(Table24757811135[[#This Row],[9. Severity/ Consequence]],'RA Charts'!$C$4:$H$8,MATCH(Table24757811135[[#This Row],[10. Hazard Probability]],'RA Charts'!$C$3:$H$3,0),FALSE),"")</f>
        <v/>
      </c>
      <c r="F102" s="21"/>
      <c r="G102" s="60"/>
      <c r="H102" s="39"/>
      <c r="I102" s="14" t="str">
        <f>IFERROR(VLOOKUP(Table24757811135[[#This Row],[13. Severity/ Consequences]],'RA Charts'!$C$4:$H$8,MATCH(Table24757811135[[#This Row],[14. Hazard Probability]],'RA Charts'!$C$3:$H$3,0),FALSE),"")</f>
        <v/>
      </c>
      <c r="J102" s="31"/>
      <c r="K102" s="22"/>
    </row>
    <row r="103" spans="1:11" ht="15.75" thickBot="1" x14ac:dyDescent="0.3">
      <c r="A103" s="18"/>
      <c r="B103" s="23"/>
      <c r="C103" s="51"/>
      <c r="D103" s="58"/>
      <c r="E103" s="59" t="str">
        <f>IFERROR(VLOOKUP(Table24757811135[[#This Row],[9. Severity/ Consequence]],'RA Charts'!$C$4:$H$8,MATCH(Table24757811135[[#This Row],[10. Hazard Probability]],'RA Charts'!$C$3:$H$3,0),FALSE),"")</f>
        <v/>
      </c>
      <c r="F103" s="21"/>
      <c r="G103" s="60"/>
      <c r="H103" s="39"/>
      <c r="I103" s="14" t="str">
        <f>IFERROR(VLOOKUP(Table24757811135[[#This Row],[13. Severity/ Consequences]],'RA Charts'!$C$4:$H$8,MATCH(Table24757811135[[#This Row],[14. Hazard Probability]],'RA Charts'!$C$3:$H$3,0),FALSE),"")</f>
        <v/>
      </c>
      <c r="J103" s="31"/>
      <c r="K103" s="22"/>
    </row>
    <row r="104" spans="1:11" ht="15.75" thickBot="1" x14ac:dyDescent="0.3">
      <c r="A104" s="18"/>
      <c r="B104" s="23"/>
      <c r="C104" s="51"/>
      <c r="D104" s="58"/>
      <c r="E104" s="59" t="str">
        <f>IFERROR(VLOOKUP(Table24757811135[[#This Row],[9. Severity/ Consequence]],'RA Charts'!$C$4:$H$8,MATCH(Table24757811135[[#This Row],[10. Hazard Probability]],'RA Charts'!$C$3:$H$3,0),FALSE),"")</f>
        <v/>
      </c>
      <c r="F104" s="21"/>
      <c r="G104" s="60"/>
      <c r="H104" s="39"/>
      <c r="I104" s="14" t="str">
        <f>IFERROR(VLOOKUP(Table24757811135[[#This Row],[13. Severity/ Consequences]],'RA Charts'!$C$4:$H$8,MATCH(Table24757811135[[#This Row],[14. Hazard Probability]],'RA Charts'!$C$3:$H$3,0),FALSE),"")</f>
        <v/>
      </c>
      <c r="J104" s="31"/>
      <c r="K104" s="22"/>
    </row>
    <row r="105" spans="1:11" ht="15.75" thickBot="1" x14ac:dyDescent="0.3">
      <c r="A105" s="18"/>
      <c r="B105" s="23"/>
      <c r="C105" s="51"/>
      <c r="D105" s="58"/>
      <c r="E105" s="59" t="str">
        <f>IFERROR(VLOOKUP(Table24757811135[[#This Row],[9. Severity/ Consequence]],'RA Charts'!$C$4:$H$8,MATCH(Table24757811135[[#This Row],[10. Hazard Probability]],'RA Charts'!$C$3:$H$3,0),FALSE),"")</f>
        <v/>
      </c>
      <c r="F105" s="21"/>
      <c r="G105" s="60"/>
      <c r="H105" s="39"/>
      <c r="I105" s="14" t="str">
        <f>IFERROR(VLOOKUP(Table24757811135[[#This Row],[13. Severity/ Consequences]],'RA Charts'!$C$4:$H$8,MATCH(Table24757811135[[#This Row],[14. Hazard Probability]],'RA Charts'!$C$3:$H$3,0),FALSE),"")</f>
        <v/>
      </c>
      <c r="J105" s="31"/>
      <c r="K105" s="22"/>
    </row>
    <row r="106" spans="1:11" ht="15.75" thickBot="1" x14ac:dyDescent="0.3">
      <c r="A106" s="18"/>
      <c r="B106" s="23"/>
      <c r="C106" s="51"/>
      <c r="D106" s="58"/>
      <c r="E106" s="59" t="str">
        <f>IFERROR(VLOOKUP(Table24757811135[[#This Row],[9. Severity/ Consequence]],'RA Charts'!$C$4:$H$8,MATCH(Table24757811135[[#This Row],[10. Hazard Probability]],'RA Charts'!$C$3:$H$3,0),FALSE),"")</f>
        <v/>
      </c>
      <c r="F106" s="21"/>
      <c r="G106" s="60"/>
      <c r="H106" s="39"/>
      <c r="I106" s="14" t="str">
        <f>IFERROR(VLOOKUP(Table24757811135[[#This Row],[13. Severity/ Consequences]],'RA Charts'!$C$4:$H$8,MATCH(Table24757811135[[#This Row],[14. Hazard Probability]],'RA Charts'!$C$3:$H$3,0),FALSE),"")</f>
        <v/>
      </c>
      <c r="J106" s="31"/>
      <c r="K106" s="22"/>
    </row>
    <row r="107" spans="1:11" ht="15.75" thickBot="1" x14ac:dyDescent="0.3">
      <c r="A107" s="18"/>
      <c r="B107" s="23"/>
      <c r="C107" s="51"/>
      <c r="D107" s="58"/>
      <c r="E107" s="59" t="str">
        <f>IFERROR(VLOOKUP(Table24757811135[[#This Row],[9. Severity/ Consequence]],'RA Charts'!$C$4:$H$8,MATCH(Table24757811135[[#This Row],[10. Hazard Probability]],'RA Charts'!$C$3:$H$3,0),FALSE),"")</f>
        <v/>
      </c>
      <c r="F107" s="21"/>
      <c r="G107" s="60"/>
      <c r="H107" s="39"/>
      <c r="I107" s="14" t="str">
        <f>IFERROR(VLOOKUP(Table24757811135[[#This Row],[13. Severity/ Consequences]],'RA Charts'!$C$4:$H$8,MATCH(Table24757811135[[#This Row],[14. Hazard Probability]],'RA Charts'!$C$3:$H$3,0),FALSE),"")</f>
        <v/>
      </c>
      <c r="J107" s="31"/>
      <c r="K107" s="22"/>
    </row>
    <row r="108" spans="1:11" ht="15.75" thickBot="1" x14ac:dyDescent="0.3">
      <c r="A108" s="18"/>
      <c r="B108" s="23"/>
      <c r="C108" s="51"/>
      <c r="D108" s="58"/>
      <c r="E108" s="59" t="str">
        <f>IFERROR(VLOOKUP(Table24757811135[[#This Row],[9. Severity/ Consequence]],'RA Charts'!$C$4:$H$8,MATCH(Table24757811135[[#This Row],[10. Hazard Probability]],'RA Charts'!$C$3:$H$3,0),FALSE),"")</f>
        <v/>
      </c>
      <c r="F108" s="21"/>
      <c r="G108" s="60"/>
      <c r="H108" s="39"/>
      <c r="I108" s="14" t="str">
        <f>IFERROR(VLOOKUP(Table24757811135[[#This Row],[13. Severity/ Consequences]],'RA Charts'!$C$4:$H$8,MATCH(Table24757811135[[#This Row],[14. Hazard Probability]],'RA Charts'!$C$3:$H$3,0),FALSE),"")</f>
        <v/>
      </c>
      <c r="J108" s="31"/>
      <c r="K108" s="22"/>
    </row>
    <row r="109" spans="1:11" ht="15.75" thickBot="1" x14ac:dyDescent="0.3">
      <c r="A109" s="18"/>
      <c r="B109" s="23"/>
      <c r="C109" s="51"/>
      <c r="D109" s="58"/>
      <c r="E109" s="59" t="str">
        <f>IFERROR(VLOOKUP(Table24757811135[[#This Row],[9. Severity/ Consequence]],'RA Charts'!$C$4:$H$8,MATCH(Table24757811135[[#This Row],[10. Hazard Probability]],'RA Charts'!$C$3:$H$3,0),FALSE),"")</f>
        <v/>
      </c>
      <c r="F109" s="21"/>
      <c r="G109" s="60"/>
      <c r="H109" s="39"/>
      <c r="I109" s="14" t="str">
        <f>IFERROR(VLOOKUP(Table24757811135[[#This Row],[13. Severity/ Consequences]],'RA Charts'!$C$4:$H$8,MATCH(Table24757811135[[#This Row],[14. Hazard Probability]],'RA Charts'!$C$3:$H$3,0),FALSE),"")</f>
        <v/>
      </c>
      <c r="J109" s="31"/>
      <c r="K109" s="22"/>
    </row>
    <row r="110" spans="1:11" ht="15.75" thickBot="1" x14ac:dyDescent="0.3">
      <c r="A110" s="18"/>
      <c r="B110" s="23"/>
      <c r="C110" s="51"/>
      <c r="D110" s="58"/>
      <c r="E110" s="59" t="str">
        <f>IFERROR(VLOOKUP(Table24757811135[[#This Row],[9. Severity/ Consequence]],'RA Charts'!$C$4:$H$8,MATCH(Table24757811135[[#This Row],[10. Hazard Probability]],'RA Charts'!$C$3:$H$3,0),FALSE),"")</f>
        <v/>
      </c>
      <c r="F110" s="21"/>
      <c r="G110" s="60"/>
      <c r="H110" s="39"/>
      <c r="I110" s="14" t="str">
        <f>IFERROR(VLOOKUP(Table24757811135[[#This Row],[13. Severity/ Consequences]],'RA Charts'!$C$4:$H$8,MATCH(Table24757811135[[#This Row],[14. Hazard Probability]],'RA Charts'!$C$3:$H$3,0),FALSE),"")</f>
        <v/>
      </c>
      <c r="J110" s="31"/>
      <c r="K110" s="22"/>
    </row>
    <row r="111" spans="1:11" ht="15.75" thickBot="1" x14ac:dyDescent="0.3">
      <c r="A111" s="18"/>
      <c r="B111" s="23"/>
      <c r="C111" s="51"/>
      <c r="D111" s="58"/>
      <c r="E111" s="59" t="str">
        <f>IFERROR(VLOOKUP(Table24757811135[[#This Row],[9. Severity/ Consequence]],'RA Charts'!$C$4:$H$8,MATCH(Table24757811135[[#This Row],[10. Hazard Probability]],'RA Charts'!$C$3:$H$3,0),FALSE),"")</f>
        <v/>
      </c>
      <c r="F111" s="21"/>
      <c r="G111" s="60"/>
      <c r="H111" s="39"/>
      <c r="I111" s="14" t="str">
        <f>IFERROR(VLOOKUP(Table24757811135[[#This Row],[13. Severity/ Consequences]],'RA Charts'!$C$4:$H$8,MATCH(Table24757811135[[#This Row],[14. Hazard Probability]],'RA Charts'!$C$3:$H$3,0),FALSE),"")</f>
        <v/>
      </c>
      <c r="J111" s="31"/>
      <c r="K111" s="22"/>
    </row>
    <row r="112" spans="1:11" ht="15.75" thickBot="1" x14ac:dyDescent="0.3">
      <c r="A112" s="18"/>
      <c r="B112" s="23"/>
      <c r="C112" s="51"/>
      <c r="D112" s="58"/>
      <c r="E112" s="14" t="str">
        <f>IFERROR(VLOOKUP(Table24757811135[[#This Row],[9. Severity/ Consequence]],'RA Charts'!$C$4:$H$8,MATCH(Table24757811135[[#This Row],[10. Hazard Probability]],'RA Charts'!$C$3:$H$3,0),FALSE),"")</f>
        <v/>
      </c>
      <c r="F112" s="21"/>
      <c r="G112" s="60"/>
      <c r="H112" s="39"/>
      <c r="I112" s="14" t="str">
        <f>IFERROR(VLOOKUP(Table24757811135[[#This Row],[13. Severity/ Consequences]],'RA Charts'!$C$4:$H$8,MATCH(Table24757811135[[#This Row],[14. Hazard Probability]],'RA Charts'!$C$3:$H$3,0),FALSE),"")</f>
        <v/>
      </c>
      <c r="J112" s="31"/>
      <c r="K112" s="22"/>
    </row>
    <row r="113" spans="1:11" ht="15.75" thickBot="1" x14ac:dyDescent="0.3">
      <c r="A113" s="18"/>
      <c r="B113" s="23"/>
      <c r="C113" s="51"/>
      <c r="D113" s="58"/>
      <c r="E113" s="14" t="str">
        <f>IFERROR(VLOOKUP(Table24757811135[[#This Row],[9. Severity/ Consequence]],'RA Charts'!$C$4:$H$8,MATCH(Table24757811135[[#This Row],[10. Hazard Probability]],'RA Charts'!$C$3:$H$3,0),FALSE),"")</f>
        <v/>
      </c>
      <c r="F113" s="21"/>
      <c r="G113" s="60"/>
      <c r="H113" s="39"/>
      <c r="I113" s="14" t="str">
        <f>IFERROR(VLOOKUP(Table24757811135[[#This Row],[13. Severity/ Consequences]],'RA Charts'!$C$4:$H$8,MATCH(Table24757811135[[#This Row],[14. Hazard Probability]],'RA Charts'!$C$3:$H$3,0),FALSE),"")</f>
        <v/>
      </c>
      <c r="J113" s="31"/>
      <c r="K113" s="22"/>
    </row>
    <row r="114" spans="1:11" ht="15.75" thickBot="1" x14ac:dyDescent="0.3">
      <c r="A114" s="18"/>
      <c r="B114" s="23"/>
      <c r="C114" s="51"/>
      <c r="D114" s="8"/>
      <c r="E114" s="14" t="str">
        <f>IFERROR(VLOOKUP(Table24757811135[[#This Row],[9. Severity/ Consequence]],'RA Charts'!$C$4:$H$8,MATCH(Table24757811135[[#This Row],[10. Hazard Probability]],'RA Charts'!$C$3:$H$3,0),FALSE),"")</f>
        <v/>
      </c>
      <c r="F114" s="21"/>
      <c r="G114" s="60"/>
      <c r="H114" s="39"/>
      <c r="I114" s="14" t="str">
        <f>IFERROR(VLOOKUP(Table24757811135[[#This Row],[13. Severity/ Consequences]],'RA Charts'!$C$4:$H$8,MATCH(Table24757811135[[#This Row],[14. Hazard Probability]],'RA Charts'!$C$3:$H$3,0),FALSE),"")</f>
        <v/>
      </c>
      <c r="J114" s="31"/>
      <c r="K114" s="22"/>
    </row>
    <row r="115" spans="1:11" ht="15.75" thickBot="1" x14ac:dyDescent="0.3">
      <c r="A115" s="18"/>
      <c r="B115" s="23"/>
      <c r="C115" s="51"/>
      <c r="D115" s="8"/>
      <c r="E115" s="14" t="str">
        <f>IFERROR(VLOOKUP(Table24757811135[[#This Row],[9. Severity/ Consequence]],'RA Charts'!$C$4:$H$8,MATCH(Table24757811135[[#This Row],[10. Hazard Probability]],'RA Charts'!$C$3:$H$3,0),FALSE),"")</f>
        <v/>
      </c>
      <c r="F115" s="21"/>
      <c r="G115" s="60"/>
      <c r="H115" s="39"/>
      <c r="I115" s="14" t="str">
        <f>IFERROR(VLOOKUP(Table24757811135[[#This Row],[13. Severity/ Consequences]],'RA Charts'!$C$4:$H$8,MATCH(Table24757811135[[#This Row],[14. Hazard Probability]],'RA Charts'!$C$3:$H$3,0),FALSE),"")</f>
        <v/>
      </c>
      <c r="J115" s="31"/>
      <c r="K115" s="22"/>
    </row>
    <row r="116" spans="1:11" ht="15.75" thickBot="1" x14ac:dyDescent="0.3">
      <c r="A116" s="18"/>
      <c r="B116" s="23"/>
      <c r="C116" s="51"/>
      <c r="D116" s="8"/>
      <c r="E116" s="14" t="str">
        <f>IFERROR(VLOOKUP(Table24757811135[[#This Row],[9. Severity/ Consequence]],'RA Charts'!$C$4:$H$8,MATCH(Table24757811135[[#This Row],[10. Hazard Probability]],'RA Charts'!$C$3:$H$3,0),FALSE),"")</f>
        <v/>
      </c>
      <c r="F116" s="21"/>
      <c r="G116" s="51"/>
      <c r="H116" s="39"/>
      <c r="I116" s="14" t="str">
        <f>IFERROR(VLOOKUP(Table24757811135[[#This Row],[13. Severity/ Consequences]],'RA Charts'!$C$4:$H$8,MATCH(Table24757811135[[#This Row],[14. Hazard Probability]],'RA Charts'!$C$3:$H$3,0),FALSE),"")</f>
        <v/>
      </c>
      <c r="J116" s="31"/>
      <c r="K116" s="22"/>
    </row>
    <row r="117" spans="1:11" ht="15.75" thickBot="1" x14ac:dyDescent="0.3">
      <c r="A117" s="18"/>
      <c r="B117" s="23"/>
      <c r="C117" s="51"/>
      <c r="D117" s="8"/>
      <c r="E117" s="14" t="str">
        <f>IFERROR(VLOOKUP(Table24757811135[[#This Row],[9. Severity/ Consequence]],'RA Charts'!$C$4:$H$8,MATCH(Table24757811135[[#This Row],[10. Hazard Probability]],'RA Charts'!$C$3:$H$3,0),FALSE),"")</f>
        <v/>
      </c>
      <c r="F117" s="21"/>
      <c r="G117" s="51"/>
      <c r="H117" s="39"/>
      <c r="I117" s="14" t="str">
        <f>IFERROR(VLOOKUP(Table24757811135[[#This Row],[13. Severity/ Consequences]],'RA Charts'!$C$4:$H$8,MATCH(Table24757811135[[#This Row],[14. Hazard Probability]],'RA Charts'!$C$3:$H$3,0),FALSE),"")</f>
        <v/>
      </c>
      <c r="J117" s="31"/>
      <c r="K117" s="22"/>
    </row>
    <row r="118" spans="1:11" ht="15.75" thickBot="1" x14ac:dyDescent="0.3">
      <c r="A118" s="18"/>
      <c r="B118" s="23"/>
      <c r="C118" s="51"/>
      <c r="D118" s="8"/>
      <c r="E118" s="14" t="str">
        <f>IFERROR(VLOOKUP(Table24757811135[[#This Row],[9. Severity/ Consequence]],'RA Charts'!$C$4:$G$8,MATCH(Table24757811135[[#This Row],[10. Hazard Probability]],'RA Charts'!$C$4:$G$4,0),FALSE),"")</f>
        <v/>
      </c>
      <c r="F118" s="21"/>
      <c r="G118" s="51"/>
      <c r="H118" s="8"/>
      <c r="I118" s="14" t="str">
        <f>IFERROR(VLOOKUP(Table24757811135[[#This Row],[13. Severity/ Consequences]],'RA Charts'!$C$4:$G$8,MATCH(Table24757811135[[#This Row],[14. Hazard Probability]],'RA Charts'!$C$4:$G$4,0),FALSE),"")</f>
        <v/>
      </c>
      <c r="J118" s="31"/>
      <c r="K118" s="22"/>
    </row>
    <row r="119" spans="1:11" ht="15.75" thickBot="1" x14ac:dyDescent="0.3">
      <c r="A119" s="18"/>
      <c r="B119" s="23"/>
      <c r="C119" s="51"/>
      <c r="D119" s="8"/>
      <c r="E119" s="14" t="str">
        <f>IFERROR(VLOOKUP(Table24757811135[[#This Row],[9. Severity/ Consequence]],'RA Charts'!$C$4:$G$8,MATCH(Table24757811135[[#This Row],[10. Hazard Probability]],'RA Charts'!$C$4:$G$4,0),FALSE),"")</f>
        <v/>
      </c>
      <c r="F119" s="21"/>
      <c r="G119" s="51"/>
      <c r="H119" s="8"/>
      <c r="I119" s="14" t="str">
        <f>IFERROR(VLOOKUP(Table24757811135[[#This Row],[13. Severity/ Consequences]],'RA Charts'!$C$4:$G$8,MATCH(Table24757811135[[#This Row],[14. Hazard Probability]],'RA Charts'!$C$4:$G$4,0),FALSE),"")</f>
        <v/>
      </c>
      <c r="J119" s="31"/>
      <c r="K119" s="22"/>
    </row>
    <row r="120" spans="1:11" ht="15.75" thickBot="1" x14ac:dyDescent="0.3">
      <c r="A120" s="18"/>
      <c r="B120" s="23"/>
      <c r="C120" s="51"/>
      <c r="D120" s="8"/>
      <c r="E120" s="14" t="str">
        <f>IFERROR(VLOOKUP(Table24757811135[[#This Row],[9. Severity/ Consequence]],'RA Charts'!$C$4:$G$8,MATCH(Table24757811135[[#This Row],[10. Hazard Probability]],'RA Charts'!$C$4:$G$4,0),FALSE),"")</f>
        <v/>
      </c>
      <c r="F120" s="21"/>
      <c r="G120" s="51"/>
      <c r="H120" s="8"/>
      <c r="I120" s="14" t="str">
        <f>IFERROR(VLOOKUP(Table24757811135[[#This Row],[13. Severity/ Consequences]],'RA Charts'!$C$4:$G$8,MATCH(Table24757811135[[#This Row],[14. Hazard Probability]],'RA Charts'!$C$4:$G$4,0),FALSE),"")</f>
        <v/>
      </c>
      <c r="J120" s="31"/>
      <c r="K120" s="22"/>
    </row>
    <row r="121" spans="1:11" ht="15.75" thickBot="1" x14ac:dyDescent="0.3">
      <c r="A121" s="18"/>
      <c r="B121" s="23"/>
      <c r="C121" s="51"/>
      <c r="D121" s="8"/>
      <c r="E121" s="14" t="str">
        <f>IFERROR(VLOOKUP(Table24757811135[[#This Row],[9. Severity/ Consequence]],'RA Charts'!$C$4:$G$8,MATCH(Table24757811135[[#This Row],[10. Hazard Probability]],'RA Charts'!$C$4:$G$4,0),FALSE),"")</f>
        <v/>
      </c>
      <c r="F121" s="21"/>
      <c r="G121" s="51"/>
      <c r="H121" s="8"/>
      <c r="I121" s="14" t="str">
        <f>IFERROR(VLOOKUP(Table24757811135[[#This Row],[13. Severity/ Consequences]],'RA Charts'!$C$4:$G$8,MATCH(Table24757811135[[#This Row],[14. Hazard Probability]],'RA Charts'!$C$4:$G$4,0),FALSE),"")</f>
        <v/>
      </c>
      <c r="J121" s="31"/>
      <c r="K121" s="22"/>
    </row>
    <row r="122" spans="1:11" ht="15.75" thickBot="1" x14ac:dyDescent="0.3">
      <c r="A122" s="18"/>
      <c r="B122" s="23"/>
      <c r="C122" s="51"/>
      <c r="D122" s="8"/>
      <c r="E122" s="14" t="str">
        <f>IFERROR(VLOOKUP(Table24757811135[[#This Row],[9. Severity/ Consequence]],'RA Charts'!$C$4:$G$8,MATCH(Table24757811135[[#This Row],[10. Hazard Probability]],'RA Charts'!$C$4:$G$4,0),FALSE),"")</f>
        <v/>
      </c>
      <c r="F122" s="21"/>
      <c r="G122" s="51"/>
      <c r="H122" s="8"/>
      <c r="I122" s="14" t="str">
        <f>IFERROR(VLOOKUP(Table24757811135[[#This Row],[13. Severity/ Consequences]],'RA Charts'!$C$4:$G$8,MATCH(Table24757811135[[#This Row],[14. Hazard Probability]],'RA Charts'!$C$4:$G$4,0),FALSE),"")</f>
        <v/>
      </c>
      <c r="J122" s="31"/>
      <c r="K122" s="22"/>
    </row>
    <row r="123" spans="1:11" ht="15.75" thickBot="1" x14ac:dyDescent="0.3">
      <c r="A123" s="18"/>
      <c r="B123" s="23"/>
      <c r="C123" s="51"/>
      <c r="D123" s="8"/>
      <c r="E123" s="14" t="str">
        <f>IFERROR(VLOOKUP(Table24757811135[[#This Row],[9. Severity/ Consequence]],'RA Charts'!$C$4:$G$8,MATCH(Table24757811135[[#This Row],[10. Hazard Probability]],'RA Charts'!$C$4:$G$4,0),FALSE),"")</f>
        <v/>
      </c>
      <c r="F123" s="21"/>
      <c r="G123" s="51"/>
      <c r="H123" s="8"/>
      <c r="I123" s="14" t="str">
        <f>IFERROR(VLOOKUP(Table24757811135[[#This Row],[13. Severity/ Consequences]],'RA Charts'!$C$4:$G$8,MATCH(Table24757811135[[#This Row],[14. Hazard Probability]],'RA Charts'!$C$4:$G$4,0),FALSE),"")</f>
        <v/>
      </c>
      <c r="J123" s="31"/>
      <c r="K123" s="22"/>
    </row>
    <row r="124" spans="1:11" ht="15.75" thickBot="1" x14ac:dyDescent="0.3">
      <c r="A124" s="18"/>
      <c r="B124" s="23"/>
      <c r="C124" s="51"/>
      <c r="D124" s="8"/>
      <c r="E124" s="14" t="str">
        <f>IFERROR(VLOOKUP(Table24757811135[[#This Row],[9. Severity/ Consequence]],'RA Charts'!$C$4:$G$8,MATCH(Table24757811135[[#This Row],[10. Hazard Probability]],'RA Charts'!$C$4:$G$4,0),FALSE),"")</f>
        <v/>
      </c>
      <c r="F124" s="21"/>
      <c r="G124" s="51"/>
      <c r="H124" s="8"/>
      <c r="I124" s="14" t="str">
        <f>IFERROR(VLOOKUP(Table24757811135[[#This Row],[13. Severity/ Consequences]],'RA Charts'!$C$4:$G$8,MATCH(Table24757811135[[#This Row],[14. Hazard Probability]],'RA Charts'!$C$4:$G$4,0),FALSE),"")</f>
        <v/>
      </c>
      <c r="J124" s="31"/>
      <c r="K124" s="22"/>
    </row>
    <row r="125" spans="1:11" ht="15.75" thickBot="1" x14ac:dyDescent="0.3">
      <c r="A125" s="18"/>
      <c r="B125" s="23"/>
      <c r="C125" s="51"/>
      <c r="D125" s="8"/>
      <c r="E125" s="14" t="str">
        <f>IFERROR(VLOOKUP(Table24757811135[[#This Row],[9. Severity/ Consequence]],'RA Charts'!$C$4:$G$8,MATCH(Table24757811135[[#This Row],[10. Hazard Probability]],'RA Charts'!$C$4:$G$4,0),FALSE),"")</f>
        <v/>
      </c>
      <c r="F125" s="21"/>
      <c r="G125" s="51"/>
      <c r="H125" s="8"/>
      <c r="I125" s="14" t="str">
        <f>IFERROR(VLOOKUP(Table24757811135[[#This Row],[13. Severity/ Consequences]],'RA Charts'!$C$4:$G$8,MATCH(Table24757811135[[#This Row],[14. Hazard Probability]],'RA Charts'!$C$4:$G$4,0),FALSE),"")</f>
        <v/>
      </c>
      <c r="J125" s="31"/>
      <c r="K125" s="22"/>
    </row>
    <row r="126" spans="1:11" ht="15.75" thickBot="1" x14ac:dyDescent="0.3">
      <c r="A126" s="18"/>
      <c r="B126" s="23"/>
      <c r="C126" s="51"/>
      <c r="D126" s="8"/>
      <c r="E126" s="14" t="str">
        <f>IFERROR(VLOOKUP(Table24757811135[[#This Row],[9. Severity/ Consequence]],'RA Charts'!$C$4:$G$8,MATCH(Table24757811135[[#This Row],[10. Hazard Probability]],'RA Charts'!$C$4:$G$4,0),FALSE),"")</f>
        <v/>
      </c>
      <c r="F126" s="21"/>
      <c r="G126" s="51"/>
      <c r="H126" s="8"/>
      <c r="I126" s="14" t="str">
        <f>IFERROR(VLOOKUP(Table24757811135[[#This Row],[13. Severity/ Consequences]],'RA Charts'!$C$4:$G$8,MATCH(Table24757811135[[#This Row],[14. Hazard Probability]],'RA Charts'!$C$4:$G$4,0),FALSE),"")</f>
        <v/>
      </c>
      <c r="J126" s="31"/>
      <c r="K126" s="22"/>
    </row>
    <row r="127" spans="1:11" ht="15.75" thickBot="1" x14ac:dyDescent="0.3">
      <c r="A127" s="18"/>
      <c r="B127" s="23"/>
      <c r="C127" s="51"/>
      <c r="D127" s="8"/>
      <c r="E127" s="14" t="str">
        <f>IFERROR(VLOOKUP(Table24757811135[[#This Row],[9. Severity/ Consequence]],'RA Charts'!$C$4:$G$8,MATCH(Table24757811135[[#This Row],[10. Hazard Probability]],'RA Charts'!$C$4:$G$4,0),FALSE),"")</f>
        <v/>
      </c>
      <c r="F127" s="21"/>
      <c r="G127" s="51"/>
      <c r="H127" s="8"/>
      <c r="I127" s="14" t="str">
        <f>IFERROR(VLOOKUP(Table24757811135[[#This Row],[13. Severity/ Consequences]],'RA Charts'!$C$4:$G$8,MATCH(Table24757811135[[#This Row],[14. Hazard Probability]],'RA Charts'!$C$4:$G$4,0),FALSE),"")</f>
        <v/>
      </c>
      <c r="J127" s="31"/>
      <c r="K127" s="22"/>
    </row>
    <row r="128" spans="1:11" ht="15.75" thickBot="1" x14ac:dyDescent="0.3">
      <c r="A128" s="18"/>
      <c r="B128" s="23"/>
      <c r="C128" s="51"/>
      <c r="D128" s="8"/>
      <c r="E128" s="14" t="str">
        <f>IFERROR(VLOOKUP(Table24757811135[[#This Row],[9. Severity/ Consequence]],'RA Charts'!$C$4:$G$8,MATCH(Table24757811135[[#This Row],[10. Hazard Probability]],'RA Charts'!$C$4:$G$4,0),FALSE),"")</f>
        <v/>
      </c>
      <c r="F128" s="21"/>
      <c r="G128" s="51"/>
      <c r="H128" s="8"/>
      <c r="I128" s="14" t="str">
        <f>IFERROR(VLOOKUP(Table24757811135[[#This Row],[13. Severity/ Consequences]],'RA Charts'!$C$4:$G$8,MATCH(Table24757811135[[#This Row],[14. Hazard Probability]],'RA Charts'!$C$4:$G$4,0),FALSE),"")</f>
        <v/>
      </c>
      <c r="J128" s="31"/>
      <c r="K128" s="22"/>
    </row>
    <row r="129" spans="1:11" ht="15.75" thickBot="1" x14ac:dyDescent="0.3">
      <c r="A129" s="18"/>
      <c r="B129" s="23"/>
      <c r="C129" s="51"/>
      <c r="D129" s="8"/>
      <c r="E129" s="14" t="str">
        <f>IFERROR(VLOOKUP(Table24757811135[[#This Row],[9. Severity/ Consequence]],'RA Charts'!$C$4:$G$8,MATCH(Table24757811135[[#This Row],[10. Hazard Probability]],'RA Charts'!$C$4:$G$4,0),FALSE),"")</f>
        <v/>
      </c>
      <c r="F129" s="21"/>
      <c r="G129" s="51"/>
      <c r="H129" s="8"/>
      <c r="I129" s="14" t="str">
        <f>IFERROR(VLOOKUP(Table24757811135[[#This Row],[13. Severity/ Consequences]],'RA Charts'!$C$4:$G$8,MATCH(Table24757811135[[#This Row],[14. Hazard Probability]],'RA Charts'!$C$4:$G$4,0),FALSE),"")</f>
        <v/>
      </c>
      <c r="J129" s="31"/>
      <c r="K129" s="22"/>
    </row>
    <row r="130" spans="1:11" ht="15.75" thickBot="1" x14ac:dyDescent="0.3">
      <c r="A130" s="18"/>
      <c r="B130" s="23"/>
      <c r="C130" s="51"/>
      <c r="D130" s="8"/>
      <c r="E130" s="14" t="str">
        <f>IFERROR(VLOOKUP(Table24757811135[[#This Row],[9. Severity/ Consequence]],'RA Charts'!$C$4:$G$8,MATCH(Table24757811135[[#This Row],[10. Hazard Probability]],'RA Charts'!$C$4:$G$4,0),FALSE),"")</f>
        <v/>
      </c>
      <c r="F130" s="21"/>
      <c r="G130" s="51"/>
      <c r="H130" s="8"/>
      <c r="I130" s="14" t="str">
        <f>IFERROR(VLOOKUP(Table24757811135[[#This Row],[13. Severity/ Consequences]],'RA Charts'!$C$4:$G$8,MATCH(Table24757811135[[#This Row],[14. Hazard Probability]],'RA Charts'!$C$4:$G$4,0),FALSE),"")</f>
        <v/>
      </c>
      <c r="J130" s="31"/>
      <c r="K130" s="22"/>
    </row>
    <row r="131" spans="1:11" ht="15.75" thickBot="1" x14ac:dyDescent="0.3">
      <c r="A131" s="18"/>
      <c r="B131" s="23"/>
      <c r="C131" s="51"/>
      <c r="D131" s="8"/>
      <c r="E131" s="14" t="str">
        <f>IFERROR(VLOOKUP(Table24757811135[[#This Row],[9. Severity/ Consequence]],'RA Charts'!$C$4:$G$8,MATCH(Table24757811135[[#This Row],[10. Hazard Probability]],'RA Charts'!$C$4:$G$4,0),FALSE),"")</f>
        <v/>
      </c>
      <c r="F131" s="21"/>
      <c r="G131" s="51"/>
      <c r="H131" s="8"/>
      <c r="I131" s="14" t="str">
        <f>IFERROR(VLOOKUP(Table24757811135[[#This Row],[13. Severity/ Consequences]],'RA Charts'!$C$4:$G$8,MATCH(Table24757811135[[#This Row],[14. Hazard Probability]],'RA Charts'!$C$4:$G$4,0),FALSE),"")</f>
        <v/>
      </c>
      <c r="J131" s="31"/>
      <c r="K131" s="22"/>
    </row>
    <row r="132" spans="1:11" ht="15.75" thickBot="1" x14ac:dyDescent="0.3">
      <c r="A132" s="18"/>
      <c r="B132" s="23"/>
      <c r="C132" s="51"/>
      <c r="D132" s="8"/>
      <c r="E132" s="14" t="str">
        <f>IFERROR(VLOOKUP(Table24757811135[[#This Row],[9. Severity/ Consequence]],'RA Charts'!$C$4:$G$8,MATCH(Table24757811135[[#This Row],[10. Hazard Probability]],'RA Charts'!$C$4:$G$4,0),FALSE),"")</f>
        <v/>
      </c>
      <c r="F132" s="21"/>
      <c r="G132" s="51"/>
      <c r="H132" s="8"/>
      <c r="I132" s="14" t="str">
        <f>IFERROR(VLOOKUP(Table24757811135[[#This Row],[13. Severity/ Consequences]],'RA Charts'!$C$4:$G$8,MATCH(Table24757811135[[#This Row],[14. Hazard Probability]],'RA Charts'!$C$4:$G$4,0),FALSE),"")</f>
        <v/>
      </c>
      <c r="J132" s="31"/>
      <c r="K132" s="22"/>
    </row>
    <row r="133" spans="1:11" ht="15.75" thickBot="1" x14ac:dyDescent="0.3">
      <c r="A133" s="18"/>
      <c r="B133" s="23"/>
      <c r="C133" s="51"/>
      <c r="D133" s="8"/>
      <c r="E133" s="14" t="str">
        <f>IFERROR(VLOOKUP(Table24757811135[[#This Row],[9. Severity/ Consequence]],'RA Charts'!$C$4:$G$8,MATCH(Table24757811135[[#This Row],[10. Hazard Probability]],'RA Charts'!$C$4:$G$4,0),FALSE),"")</f>
        <v/>
      </c>
      <c r="F133" s="21"/>
      <c r="G133" s="51"/>
      <c r="H133" s="8"/>
      <c r="I133" s="14" t="str">
        <f>IFERROR(VLOOKUP(Table24757811135[[#This Row],[13. Severity/ Consequences]],'RA Charts'!$C$4:$G$8,MATCH(Table24757811135[[#This Row],[14. Hazard Probability]],'RA Charts'!$C$4:$G$4,0),FALSE),"")</f>
        <v/>
      </c>
      <c r="J133" s="31"/>
      <c r="K133" s="22"/>
    </row>
    <row r="134" spans="1:11" ht="15.75" thickBot="1" x14ac:dyDescent="0.3">
      <c r="A134" s="18"/>
      <c r="B134" s="23"/>
      <c r="C134" s="51"/>
      <c r="D134" s="8"/>
      <c r="E134" s="14" t="str">
        <f>IFERROR(VLOOKUP(Table24757811135[[#This Row],[9. Severity/ Consequence]],'RA Charts'!$C$4:$G$8,MATCH(Table24757811135[[#This Row],[10. Hazard Probability]],'RA Charts'!$C$4:$G$4,0),FALSE),"")</f>
        <v/>
      </c>
      <c r="F134" s="21"/>
      <c r="G134" s="51"/>
      <c r="H134" s="8"/>
      <c r="I134" s="14" t="str">
        <f>IFERROR(VLOOKUP(Table24757811135[[#This Row],[13. Severity/ Consequences]],'RA Charts'!$C$4:$G$8,MATCH(Table24757811135[[#This Row],[14. Hazard Probability]],'RA Charts'!$C$4:$G$4,0),FALSE),"")</f>
        <v/>
      </c>
      <c r="J134" s="31"/>
      <c r="K134" s="22"/>
    </row>
    <row r="135" spans="1:11" ht="15.75" thickBot="1" x14ac:dyDescent="0.3">
      <c r="A135" s="18"/>
      <c r="B135" s="23"/>
      <c r="C135" s="51"/>
      <c r="D135" s="8"/>
      <c r="E135" s="14" t="str">
        <f>IFERROR(VLOOKUP(Table24757811135[[#This Row],[9. Severity/ Consequence]],'RA Charts'!$C$4:$G$8,MATCH(Table24757811135[[#This Row],[10. Hazard Probability]],'RA Charts'!$C$4:$G$4,0),FALSE),"")</f>
        <v/>
      </c>
      <c r="F135" s="21"/>
      <c r="G135" s="51"/>
      <c r="H135" s="8"/>
      <c r="I135" s="14" t="str">
        <f>IFERROR(VLOOKUP(Table24757811135[[#This Row],[13. Severity/ Consequences]],'RA Charts'!$C$4:$G$8,MATCH(Table24757811135[[#This Row],[14. Hazard Probability]],'RA Charts'!$C$4:$G$4,0),FALSE),"")</f>
        <v/>
      </c>
      <c r="J135" s="31"/>
      <c r="K135" s="22"/>
    </row>
    <row r="136" spans="1:11" ht="15.75" thickBot="1" x14ac:dyDescent="0.3">
      <c r="A136" s="18"/>
      <c r="B136" s="23"/>
      <c r="C136" s="51"/>
      <c r="D136" s="8"/>
      <c r="E136" s="14" t="str">
        <f>IFERROR(VLOOKUP(Table24757811135[[#This Row],[9. Severity/ Consequence]],'RA Charts'!$C$4:$G$8,MATCH(Table24757811135[[#This Row],[10. Hazard Probability]],'RA Charts'!$C$4:$G$4,0),FALSE),"")</f>
        <v/>
      </c>
      <c r="F136" s="21"/>
      <c r="G136" s="51"/>
      <c r="H136" s="8"/>
      <c r="I136" s="14" t="str">
        <f>IFERROR(VLOOKUP(Table24757811135[[#This Row],[13. Severity/ Consequences]],'RA Charts'!$C$4:$G$8,MATCH(Table24757811135[[#This Row],[14. Hazard Probability]],'RA Charts'!$C$4:$G$4,0),FALSE),"")</f>
        <v/>
      </c>
      <c r="J136" s="31"/>
      <c r="K136" s="22"/>
    </row>
    <row r="137" spans="1:11" ht="15.75" thickBot="1" x14ac:dyDescent="0.3">
      <c r="A137" s="18"/>
      <c r="B137" s="23"/>
      <c r="C137" s="51"/>
      <c r="D137" s="8"/>
      <c r="E137" s="14" t="str">
        <f>IFERROR(VLOOKUP(Table24757811135[[#This Row],[9. Severity/ Consequence]],'RA Charts'!$C$4:$G$8,MATCH(Table24757811135[[#This Row],[10. Hazard Probability]],'RA Charts'!$C$4:$G$4,0),FALSE),"")</f>
        <v/>
      </c>
      <c r="F137" s="21"/>
      <c r="G137" s="51"/>
      <c r="H137" s="8"/>
      <c r="I137" s="14" t="str">
        <f>IFERROR(VLOOKUP(Table24757811135[[#This Row],[13. Severity/ Consequences]],'RA Charts'!$C$4:$G$8,MATCH(Table24757811135[[#This Row],[14. Hazard Probability]],'RA Charts'!$C$4:$G$4,0),FALSE),"")</f>
        <v/>
      </c>
      <c r="J137" s="31"/>
      <c r="K137" s="22"/>
    </row>
    <row r="138" spans="1:11" ht="15.75" thickBot="1" x14ac:dyDescent="0.3">
      <c r="A138" s="18"/>
      <c r="B138" s="23"/>
      <c r="C138" s="51"/>
      <c r="D138" s="8"/>
      <c r="E138" s="14" t="str">
        <f>IFERROR(VLOOKUP(Table24757811135[[#This Row],[9. Severity/ Consequence]],'RA Charts'!$C$4:$G$8,MATCH(Table24757811135[[#This Row],[10. Hazard Probability]],'RA Charts'!$C$4:$G$4,0),FALSE),"")</f>
        <v/>
      </c>
      <c r="F138" s="21"/>
      <c r="G138" s="51"/>
      <c r="H138" s="8"/>
      <c r="I138" s="14" t="str">
        <f>IFERROR(VLOOKUP(Table24757811135[[#This Row],[13. Severity/ Consequences]],'RA Charts'!$C$4:$G$8,MATCH(Table24757811135[[#This Row],[14. Hazard Probability]],'RA Charts'!$C$4:$G$4,0),FALSE),"")</f>
        <v/>
      </c>
      <c r="J138" s="31"/>
      <c r="K138" s="22"/>
    </row>
    <row r="139" spans="1:11" ht="15.75" thickBot="1" x14ac:dyDescent="0.3">
      <c r="A139" s="33"/>
      <c r="B139" s="34"/>
      <c r="C139" s="53"/>
      <c r="D139" s="35"/>
      <c r="E139" s="36" t="str">
        <f>IFERROR(VLOOKUP(Table24757811135[[#This Row],[9. Severity/ Consequence]],'RA Charts'!$C$4:$G$8,MATCH(Table24757811135[[#This Row],[10. Hazard Probability]],'RA Charts'!$C$4:$G$4,0),FALSE),"")</f>
        <v/>
      </c>
      <c r="F139" s="37"/>
      <c r="G139" s="53"/>
      <c r="H139" s="35"/>
      <c r="I139" s="36" t="str">
        <f>IFERROR(VLOOKUP(Table24757811135[[#This Row],[13. Severity/ Consequences]],'RA Charts'!$C$4:$G$8,MATCH(Table24757811135[[#This Row],[14. Hazard Probability]],'RA Charts'!$C$4:$G$4,0),FALSE),"")</f>
        <v/>
      </c>
      <c r="J139" s="31"/>
      <c r="K139" s="22"/>
    </row>
  </sheetData>
  <dataConsolidate/>
  <mergeCells count="15">
    <mergeCell ref="A6:K6"/>
    <mergeCell ref="G7:K7"/>
    <mergeCell ref="A5:K5"/>
    <mergeCell ref="E1:G1"/>
    <mergeCell ref="E2:G2"/>
    <mergeCell ref="E3:G3"/>
    <mergeCell ref="E4:G4"/>
    <mergeCell ref="H1:K1"/>
    <mergeCell ref="H3:K3"/>
    <mergeCell ref="H2:K2"/>
    <mergeCell ref="H4:K4"/>
    <mergeCell ref="A1:D2"/>
    <mergeCell ref="A3:D3"/>
    <mergeCell ref="A4:D4"/>
    <mergeCell ref="A7:E7"/>
  </mergeCells>
  <conditionalFormatting sqref="E50:E117 I50:I117 E9:E30 I9:I30">
    <cfRule type="cellIs" dxfId="12" priority="56" operator="equal">
      <formula>"Extremely High"</formula>
    </cfRule>
    <cfRule type="cellIs" dxfId="11" priority="63" operator="equal">
      <formula>"High"</formula>
    </cfRule>
    <cfRule type="cellIs" dxfId="10" priority="66" operator="equal">
      <formula>"Moderate"</formula>
    </cfRule>
    <cfRule type="cellIs" dxfId="9" priority="159" operator="equal">
      <formula>"Low"</formula>
    </cfRule>
  </conditionalFormatting>
  <conditionalFormatting sqref="E31:E49 I31:I49">
    <cfRule type="cellIs" dxfId="8" priority="9" operator="equal">
      <formula>"Extremely High"</formula>
    </cfRule>
    <cfRule type="cellIs" dxfId="7" priority="10" operator="equal">
      <formula>"High"</formula>
    </cfRule>
    <cfRule type="cellIs" dxfId="6" priority="11" operator="equal">
      <formula>"Moderate"</formula>
    </cfRule>
    <cfRule type="cellIs" dxfId="5" priority="12" operator="equal">
      <formula>"Low"</formula>
    </cfRule>
  </conditionalFormatting>
  <dataValidations xWindow="578" yWindow="484" count="8">
    <dataValidation allowBlank="1" showInputMessage="1" sqref="L1:XFD8 H3 H1 F7:G7 E1:E4 C8:J8" xr:uid="{00000000-0002-0000-0000-000000000000}"/>
    <dataValidation allowBlank="1" prompt="List the identified hazards associated with each task of the project/incident. " sqref="B8" xr:uid="{00000000-0002-0000-0000-000001000000}"/>
    <dataValidation type="list" allowBlank="1" showInputMessage="1" prompt="List the identified hazards associated with each task of the project/incident. " sqref="B7 B1:B5 B33:B36 B38 B40:B41 B43:B1048576 B9:B31" xr:uid="{00000000-0002-0000-0000-000002000000}">
      <formula1>#REF!</formula1>
    </dataValidation>
    <dataValidation allowBlank="1" showInputMessage="1" showErrorMessage="1" prompt="Actions that will change the probability and / or the consequence" sqref="F27:F139 F9:F25" xr:uid="{00000000-0002-0000-0000-000003000000}"/>
    <dataValidation type="list" allowBlank="1" showInputMessage="1" showErrorMessage="1" error="Select one from list" prompt="An event's potential consequences measured in terms of degree." sqref="H118:H139" xr:uid="{00000000-0002-0000-0000-000004000000}">
      <formula1>$D$4:$G$4</formula1>
    </dataValidation>
    <dataValidation type="list" allowBlank="1" showInputMessage="1" showErrorMessage="1" prompt="Is this Risk necessary?" sqref="J9:J139" xr:uid="{00000000-0002-0000-0000-000005000000}">
      <formula1>"Yes,No"</formula1>
    </dataValidation>
    <dataValidation allowBlank="1" showInputMessage="1" showErrorMessage="1" prompt="List the Tasks that will be implemented to achieve the objective." sqref="A9:A139" xr:uid="{00000000-0002-0000-0000-000006000000}"/>
    <dataValidation allowBlank="1" showInputMessage="1" showErrorMessage="1" prompt="Assigned Risk Level" sqref="E9:E139 I9:I139" xr:uid="{00000000-0002-0000-0000-000007000000}"/>
  </dataValidations>
  <pageMargins left="0.25" right="0.25" top="0.5" bottom="0.5" header="0.3" footer="0.3"/>
  <pageSetup scale="60" fitToHeight="0" orientation="landscape" horizontalDpi="4294967295" verticalDpi="4294967295" r:id="rId1"/>
  <headerFooter scaleWithDoc="0">
    <oddFooter>&amp;R&amp;P</oddFooter>
  </headerFooter>
  <tableParts count="1">
    <tablePart r:id="rId2"/>
  </tableParts>
  <extLst>
    <ext xmlns:x14="http://schemas.microsoft.com/office/spreadsheetml/2009/9/main" uri="{CCE6A557-97BC-4b89-ADB6-D9C93CAAB3DF}">
      <x14:dataValidations xmlns:xm="http://schemas.microsoft.com/office/excel/2006/main" xWindow="578" yWindow="484" count="3">
        <x14:dataValidation type="list" allowBlank="1" showInputMessage="1" showErrorMessage="1" error="Select one from list" prompt="An event's potential consequences measured in terms of degree." xr:uid="{00000000-0002-0000-0000-000008000000}">
          <x14:formula1>
            <xm:f>'RA Charts'!$D$4:$G$4</xm:f>
          </x14:formula1>
          <xm:sqref>D118:D139</xm:sqref>
        </x14:dataValidation>
        <x14:dataValidation type="list" allowBlank="1" showInputMessage="1" showErrorMessage="1" error="Select one from list" prompt="An event's potential consequences measured in terms of degree." xr:uid="{00000000-0002-0000-0000-000009000000}">
          <x14:formula1>
            <xm:f>'RA Charts'!$D$3:$H$3</xm:f>
          </x14:formula1>
          <xm:sqref>D10:D117 H10:H117</xm:sqref>
        </x14:dataValidation>
        <x14:dataValidation type="list" allowBlank="1" showInputMessage="1" showErrorMessage="1" error="Select from list" prompt="This is the likelihood that potential consequences will occur." xr:uid="{00000000-0002-0000-0000-00000A000000}">
          <x14:formula1>
            <xm:f>'RA Charts'!$C$5:$C$8</xm:f>
          </x14:formula1>
          <xm:sqref>C10:C139 G10:G139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5"/>
  <sheetViews>
    <sheetView zoomScale="60" zoomScaleNormal="60" workbookViewId="0">
      <selection activeCell="B40" sqref="B40"/>
    </sheetView>
  </sheetViews>
  <sheetFormatPr defaultColWidth="8.85546875" defaultRowHeight="15" x14ac:dyDescent="0.25"/>
  <cols>
    <col min="1" max="1" width="13.28515625" style="16" customWidth="1"/>
    <col min="2" max="2" width="110.42578125" style="15" bestFit="1" customWidth="1"/>
    <col min="6" max="6" width="128.140625" bestFit="1" customWidth="1"/>
  </cols>
  <sheetData>
    <row r="1" spans="1:3" ht="30" x14ac:dyDescent="0.25">
      <c r="B1" s="17" t="s">
        <v>97</v>
      </c>
    </row>
    <row r="3" spans="1:3" x14ac:dyDescent="0.25">
      <c r="A3" s="16" t="s">
        <v>28</v>
      </c>
      <c r="B3" s="15" t="s">
        <v>30</v>
      </c>
    </row>
    <row r="4" spans="1:3" x14ac:dyDescent="0.25">
      <c r="A4" s="16" t="s">
        <v>29</v>
      </c>
      <c r="B4" s="15" t="s">
        <v>31</v>
      </c>
    </row>
    <row r="5" spans="1:3" x14ac:dyDescent="0.25">
      <c r="A5" s="16" t="s">
        <v>12</v>
      </c>
      <c r="B5" s="15" t="s">
        <v>35</v>
      </c>
    </row>
    <row r="6" spans="1:3" x14ac:dyDescent="0.25">
      <c r="A6" s="16" t="s">
        <v>13</v>
      </c>
      <c r="B6" s="15" t="s">
        <v>14</v>
      </c>
    </row>
    <row r="7" spans="1:3" x14ac:dyDescent="0.25">
      <c r="A7" s="16" t="s">
        <v>15</v>
      </c>
      <c r="B7" s="15" t="s">
        <v>16</v>
      </c>
    </row>
    <row r="8" spans="1:3" ht="45" x14ac:dyDescent="0.25">
      <c r="A8" s="16" t="s">
        <v>17</v>
      </c>
      <c r="B8" s="15" t="s">
        <v>57</v>
      </c>
    </row>
    <row r="9" spans="1:3" x14ac:dyDescent="0.25">
      <c r="B9" s="15" t="s">
        <v>58</v>
      </c>
    </row>
    <row r="10" spans="1:3" x14ac:dyDescent="0.25">
      <c r="A10" s="16" t="s">
        <v>18</v>
      </c>
      <c r="B10" s="15" t="s">
        <v>52</v>
      </c>
    </row>
    <row r="11" spans="1:3" x14ac:dyDescent="0.25">
      <c r="A11" s="16" t="s">
        <v>53</v>
      </c>
      <c r="B11" s="15" t="s">
        <v>46</v>
      </c>
    </row>
    <row r="12" spans="1:3" x14ac:dyDescent="0.25">
      <c r="A12" s="16" t="s">
        <v>19</v>
      </c>
      <c r="B12" s="15" t="s">
        <v>47</v>
      </c>
      <c r="C12" s="15"/>
    </row>
    <row r="13" spans="1:3" x14ac:dyDescent="0.25">
      <c r="A13" s="16" t="s">
        <v>20</v>
      </c>
      <c r="B13" s="15" t="s">
        <v>49</v>
      </c>
    </row>
    <row r="14" spans="1:3" ht="15.75" customHeight="1" x14ac:dyDescent="0.25">
      <c r="A14" s="16" t="s">
        <v>21</v>
      </c>
      <c r="B14" s="15" t="s">
        <v>54</v>
      </c>
    </row>
    <row r="15" spans="1:3" x14ac:dyDescent="0.25">
      <c r="B15" s="15" t="s">
        <v>59</v>
      </c>
    </row>
    <row r="16" spans="1:3" ht="29.25" customHeight="1" x14ac:dyDescent="0.25">
      <c r="A16" s="16" t="s">
        <v>22</v>
      </c>
      <c r="B16" s="15" t="s">
        <v>55</v>
      </c>
    </row>
    <row r="17" spans="1:3" x14ac:dyDescent="0.25">
      <c r="B17" s="15" t="s">
        <v>56</v>
      </c>
    </row>
    <row r="18" spans="1:3" x14ac:dyDescent="0.25">
      <c r="A18" s="16" t="s">
        <v>23</v>
      </c>
      <c r="B18" s="15" t="s">
        <v>50</v>
      </c>
      <c r="C18" s="15"/>
    </row>
    <row r="19" spans="1:3" x14ac:dyDescent="0.25">
      <c r="A19" s="16" t="s">
        <v>24</v>
      </c>
      <c r="B19" s="15" t="s">
        <v>48</v>
      </c>
    </row>
    <row r="20" spans="1:3" ht="30" x14ac:dyDescent="0.25">
      <c r="A20" s="16" t="s">
        <v>25</v>
      </c>
      <c r="B20" s="15" t="s">
        <v>60</v>
      </c>
    </row>
    <row r="21" spans="1:3" ht="32.1" customHeight="1" x14ac:dyDescent="0.25">
      <c r="A21" s="16" t="s">
        <v>26</v>
      </c>
      <c r="B21" s="17" t="s">
        <v>95</v>
      </c>
    </row>
    <row r="22" spans="1:3" x14ac:dyDescent="0.25">
      <c r="A22" s="16" t="s">
        <v>27</v>
      </c>
      <c r="B22" s="15" t="s">
        <v>51</v>
      </c>
    </row>
    <row r="26" spans="1:3" x14ac:dyDescent="0.25">
      <c r="A26" s="19" t="s">
        <v>114</v>
      </c>
    </row>
    <row r="27" spans="1:3" ht="30" x14ac:dyDescent="0.25">
      <c r="A27" s="16" t="s">
        <v>2</v>
      </c>
      <c r="B27" s="15" t="s">
        <v>75</v>
      </c>
    </row>
    <row r="28" spans="1:3" ht="30" x14ac:dyDescent="0.25">
      <c r="A28" s="16" t="s">
        <v>1</v>
      </c>
      <c r="B28" s="15" t="s">
        <v>100</v>
      </c>
    </row>
    <row r="29" spans="1:3" x14ac:dyDescent="0.25">
      <c r="A29" s="16" t="s">
        <v>77</v>
      </c>
      <c r="B29" t="s">
        <v>115</v>
      </c>
    </row>
    <row r="30" spans="1:3" x14ac:dyDescent="0.25">
      <c r="A30" s="16" t="s">
        <v>78</v>
      </c>
      <c r="B30" s="15" t="s">
        <v>102</v>
      </c>
    </row>
    <row r="32" spans="1:3" x14ac:dyDescent="0.25">
      <c r="A32" s="19" t="s">
        <v>32</v>
      </c>
    </row>
    <row r="33" spans="1:2" x14ac:dyDescent="0.25">
      <c r="A33" s="16" t="s">
        <v>79</v>
      </c>
      <c r="B33" s="54" t="s">
        <v>83</v>
      </c>
    </row>
    <row r="34" spans="1:2" x14ac:dyDescent="0.25">
      <c r="A34" s="16" t="s">
        <v>0</v>
      </c>
      <c r="B34" s="54" t="s">
        <v>84</v>
      </c>
    </row>
    <row r="35" spans="1:2" x14ac:dyDescent="0.25">
      <c r="A35" s="16" t="s">
        <v>80</v>
      </c>
      <c r="B35" s="54" t="s">
        <v>85</v>
      </c>
    </row>
    <row r="36" spans="1:2" x14ac:dyDescent="0.25">
      <c r="A36" s="16" t="s">
        <v>81</v>
      </c>
      <c r="B36" s="54" t="s">
        <v>86</v>
      </c>
    </row>
    <row r="37" spans="1:2" x14ac:dyDescent="0.25">
      <c r="A37" s="16" t="s">
        <v>82</v>
      </c>
      <c r="B37" s="54" t="s">
        <v>87</v>
      </c>
    </row>
    <row r="39" spans="1:2" x14ac:dyDescent="0.25">
      <c r="A39" s="19" t="s">
        <v>116</v>
      </c>
    </row>
    <row r="40" spans="1:2" x14ac:dyDescent="0.25">
      <c r="A40" s="16" t="s">
        <v>32</v>
      </c>
      <c r="B40" s="20" t="s">
        <v>68</v>
      </c>
    </row>
    <row r="41" spans="1:2" x14ac:dyDescent="0.25">
      <c r="A41" s="16" t="s">
        <v>63</v>
      </c>
      <c r="B41" t="s">
        <v>70</v>
      </c>
    </row>
    <row r="42" spans="1:2" x14ac:dyDescent="0.25">
      <c r="A42" s="16" t="s">
        <v>61</v>
      </c>
      <c r="B42" t="s">
        <v>71</v>
      </c>
    </row>
    <row r="43" spans="1:2" ht="28.5" customHeight="1" x14ac:dyDescent="0.25">
      <c r="A43" s="17" t="s">
        <v>62</v>
      </c>
      <c r="B43" t="s">
        <v>69</v>
      </c>
    </row>
    <row r="44" spans="1:2" x14ac:dyDescent="0.25">
      <c r="A44" s="16" t="s">
        <v>64</v>
      </c>
      <c r="B44" t="s">
        <v>76</v>
      </c>
    </row>
    <row r="45" spans="1:2" x14ac:dyDescent="0.25">
      <c r="A45" s="16" t="s">
        <v>65</v>
      </c>
      <c r="B45" t="s">
        <v>72</v>
      </c>
    </row>
  </sheetData>
  <pageMargins left="0.7" right="0.7" top="0.75" bottom="0.75" header="0.3" footer="0.3"/>
  <pageSetup scale="64" fitToWidth="0"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O20"/>
  <sheetViews>
    <sheetView topLeftCell="F1" zoomScale="180" zoomScaleNormal="180" workbookViewId="0">
      <selection activeCell="H3" sqref="H3"/>
    </sheetView>
  </sheetViews>
  <sheetFormatPr defaultColWidth="16.7109375" defaultRowHeight="30" customHeight="1" x14ac:dyDescent="0.25"/>
  <cols>
    <col min="1" max="1" width="8.7109375" style="1" customWidth="1"/>
    <col min="2" max="2" width="11.28515625" style="1" customWidth="1"/>
    <col min="3" max="3" width="28.7109375" style="1" customWidth="1"/>
    <col min="4" max="8" width="16.7109375" style="1"/>
    <col min="9" max="9" width="8.7109375" style="1" customWidth="1"/>
    <col min="10" max="10" width="16.7109375" style="1"/>
    <col min="11" max="11" width="21.7109375" style="1" customWidth="1"/>
    <col min="12" max="12" width="16.7109375" style="1"/>
    <col min="13" max="13" width="22.85546875" style="1" customWidth="1"/>
    <col min="14" max="16384" width="16.7109375" style="1"/>
  </cols>
  <sheetData>
    <row r="1" spans="2:15" ht="30" customHeight="1" thickBot="1" x14ac:dyDescent="0.3"/>
    <row r="2" spans="2:15" ht="48" customHeight="1" thickBot="1" x14ac:dyDescent="0.4">
      <c r="B2" s="107" t="s">
        <v>8</v>
      </c>
      <c r="C2" s="108"/>
      <c r="D2" s="95" t="s">
        <v>109</v>
      </c>
      <c r="E2" s="96"/>
      <c r="F2" s="96"/>
      <c r="G2" s="96"/>
      <c r="H2" s="97"/>
      <c r="J2" s="127" t="s">
        <v>10</v>
      </c>
      <c r="K2" s="128"/>
      <c r="L2" s="128"/>
      <c r="M2" s="128"/>
      <c r="N2" s="55"/>
      <c r="O2" s="55"/>
    </row>
    <row r="3" spans="2:15" ht="21.75" customHeight="1" thickBot="1" x14ac:dyDescent="0.3">
      <c r="B3" s="107"/>
      <c r="C3" s="109"/>
      <c r="D3" s="48" t="s">
        <v>79</v>
      </c>
      <c r="E3" s="48" t="s">
        <v>0</v>
      </c>
      <c r="F3" s="49" t="s">
        <v>80</v>
      </c>
      <c r="G3" s="49" t="s">
        <v>81</v>
      </c>
      <c r="H3" s="50" t="s">
        <v>82</v>
      </c>
      <c r="J3" s="129"/>
      <c r="K3" s="129"/>
      <c r="L3" s="129"/>
      <c r="M3" s="129"/>
      <c r="N3" s="56"/>
      <c r="O3" s="56"/>
    </row>
    <row r="4" spans="2:15" ht="27.75" customHeight="1" thickBot="1" x14ac:dyDescent="0.3">
      <c r="B4" s="108"/>
      <c r="C4" s="109"/>
      <c r="D4" s="45" t="s">
        <v>104</v>
      </c>
      <c r="E4" s="45" t="s">
        <v>105</v>
      </c>
      <c r="F4" s="46" t="s">
        <v>106</v>
      </c>
      <c r="G4" s="47" t="s">
        <v>107</v>
      </c>
      <c r="H4" s="47" t="s">
        <v>108</v>
      </c>
      <c r="J4" s="135" t="s">
        <v>9</v>
      </c>
      <c r="K4" s="135"/>
      <c r="L4" s="130" t="s">
        <v>67</v>
      </c>
      <c r="M4" s="130"/>
      <c r="N4" s="131"/>
      <c r="O4" s="131"/>
    </row>
    <row r="5" spans="2:15" ht="60" customHeight="1" thickBot="1" x14ac:dyDescent="0.3">
      <c r="B5" s="110" t="s">
        <v>98</v>
      </c>
      <c r="C5" s="41" t="s">
        <v>110</v>
      </c>
      <c r="D5" s="42" t="s">
        <v>88</v>
      </c>
      <c r="E5" s="42" t="s">
        <v>88</v>
      </c>
      <c r="F5" s="42" t="s">
        <v>88</v>
      </c>
      <c r="G5" s="43" t="s">
        <v>89</v>
      </c>
      <c r="H5" s="44" t="s">
        <v>77</v>
      </c>
      <c r="J5" s="132" t="s">
        <v>88</v>
      </c>
      <c r="K5" s="132"/>
      <c r="L5" s="123" t="s">
        <v>99</v>
      </c>
      <c r="M5" s="123"/>
      <c r="N5" s="134"/>
      <c r="O5" s="134"/>
    </row>
    <row r="6" spans="2:15" ht="60" customHeight="1" thickBot="1" x14ac:dyDescent="0.3">
      <c r="B6" s="110"/>
      <c r="C6" s="41" t="s">
        <v>111</v>
      </c>
      <c r="D6" s="4" t="s">
        <v>88</v>
      </c>
      <c r="E6" s="4" t="s">
        <v>88</v>
      </c>
      <c r="F6" s="5" t="s">
        <v>89</v>
      </c>
      <c r="G6" s="6" t="s">
        <v>77</v>
      </c>
      <c r="H6" s="6" t="s">
        <v>77</v>
      </c>
      <c r="J6" s="133" t="s">
        <v>89</v>
      </c>
      <c r="K6" s="133"/>
      <c r="L6" s="123" t="s">
        <v>99</v>
      </c>
      <c r="M6" s="123"/>
      <c r="N6" s="124"/>
      <c r="O6" s="124"/>
    </row>
    <row r="7" spans="2:15" ht="60" customHeight="1" thickBot="1" x14ac:dyDescent="0.3">
      <c r="B7" s="110"/>
      <c r="C7" s="41" t="s">
        <v>112</v>
      </c>
      <c r="D7" s="5" t="s">
        <v>89</v>
      </c>
      <c r="E7" s="5" t="s">
        <v>89</v>
      </c>
      <c r="F7" s="6" t="s">
        <v>77</v>
      </c>
      <c r="G7" s="7" t="s">
        <v>90</v>
      </c>
      <c r="H7" s="7" t="s">
        <v>90</v>
      </c>
      <c r="J7" s="126" t="s">
        <v>77</v>
      </c>
      <c r="K7" s="126"/>
      <c r="L7" s="123" t="s">
        <v>66</v>
      </c>
      <c r="M7" s="123"/>
      <c r="N7" s="124"/>
      <c r="O7" s="124"/>
    </row>
    <row r="8" spans="2:15" ht="60" customHeight="1" thickBot="1" x14ac:dyDescent="0.3">
      <c r="B8" s="110"/>
      <c r="C8" s="41" t="s">
        <v>113</v>
      </c>
      <c r="D8" s="6" t="s">
        <v>77</v>
      </c>
      <c r="E8" s="6" t="s">
        <v>77</v>
      </c>
      <c r="F8" s="7" t="s">
        <v>90</v>
      </c>
      <c r="G8" s="7" t="s">
        <v>90</v>
      </c>
      <c r="H8" s="7" t="s">
        <v>90</v>
      </c>
      <c r="J8" s="125" t="s">
        <v>90</v>
      </c>
      <c r="K8" s="125"/>
      <c r="L8" s="123" t="s">
        <v>11</v>
      </c>
      <c r="M8" s="123"/>
      <c r="N8" s="124"/>
      <c r="O8" s="124"/>
    </row>
    <row r="9" spans="2:15" ht="30" customHeight="1" x14ac:dyDescent="0.25">
      <c r="B9" s="98" t="s">
        <v>73</v>
      </c>
      <c r="C9" s="99"/>
      <c r="D9" s="99"/>
      <c r="E9" s="99"/>
      <c r="F9" s="99"/>
      <c r="G9" s="99"/>
      <c r="H9" s="100"/>
      <c r="J9" s="40"/>
      <c r="K9" s="40"/>
      <c r="L9" s="40"/>
      <c r="M9" s="40"/>
      <c r="N9" s="40"/>
      <c r="O9" s="40"/>
    </row>
    <row r="10" spans="2:15" ht="30" customHeight="1" thickBot="1" x14ac:dyDescent="0.3">
      <c r="B10" s="101"/>
      <c r="C10" s="102"/>
      <c r="D10" s="102"/>
      <c r="E10" s="102"/>
      <c r="F10" s="102"/>
      <c r="G10" s="102"/>
      <c r="H10" s="103"/>
      <c r="I10" s="2"/>
      <c r="J10" s="13"/>
      <c r="K10" s="13"/>
      <c r="L10" s="13"/>
      <c r="M10" s="13"/>
      <c r="N10" s="13"/>
      <c r="O10" s="13"/>
    </row>
    <row r="11" spans="2:15" ht="42" customHeight="1" thickBot="1" x14ac:dyDescent="0.3">
      <c r="B11" s="113" t="s">
        <v>2</v>
      </c>
      <c r="C11" s="114"/>
      <c r="D11" s="104" t="s">
        <v>75</v>
      </c>
      <c r="E11" s="105"/>
      <c r="F11" s="105"/>
      <c r="G11" s="105"/>
      <c r="H11" s="106"/>
    </row>
    <row r="12" spans="2:15" ht="30" customHeight="1" thickBot="1" x14ac:dyDescent="0.3">
      <c r="B12" s="111" t="s">
        <v>1</v>
      </c>
      <c r="C12" s="112"/>
      <c r="D12" s="104" t="s">
        <v>100</v>
      </c>
      <c r="E12" s="105"/>
      <c r="F12" s="105"/>
      <c r="G12" s="105"/>
      <c r="H12" s="106"/>
    </row>
    <row r="13" spans="2:15" ht="30" customHeight="1" thickBot="1" x14ac:dyDescent="0.3">
      <c r="B13" s="111" t="s">
        <v>77</v>
      </c>
      <c r="C13" s="112"/>
      <c r="D13" s="104" t="s">
        <v>101</v>
      </c>
      <c r="E13" s="105"/>
      <c r="F13" s="105"/>
      <c r="G13" s="105"/>
      <c r="H13" s="106"/>
    </row>
    <row r="14" spans="2:15" ht="30" customHeight="1" thickBot="1" x14ac:dyDescent="0.3">
      <c r="B14" s="118" t="s">
        <v>78</v>
      </c>
      <c r="C14" s="119"/>
      <c r="D14" s="104" t="s">
        <v>102</v>
      </c>
      <c r="E14" s="105"/>
      <c r="F14" s="105"/>
      <c r="G14" s="105"/>
      <c r="H14" s="106"/>
    </row>
    <row r="15" spans="2:15" ht="30" customHeight="1" thickBot="1" x14ac:dyDescent="0.3">
      <c r="B15" s="120" t="s">
        <v>96</v>
      </c>
      <c r="C15" s="121"/>
      <c r="D15" s="121"/>
      <c r="E15" s="121"/>
      <c r="F15" s="121"/>
      <c r="G15" s="121"/>
      <c r="H15" s="122"/>
      <c r="I15" s="3"/>
    </row>
    <row r="16" spans="2:15" ht="30" customHeight="1" thickBot="1" x14ac:dyDescent="0.3">
      <c r="B16" s="113" t="s">
        <v>79</v>
      </c>
      <c r="C16" s="114"/>
      <c r="D16" s="115" t="s">
        <v>83</v>
      </c>
      <c r="E16" s="116"/>
      <c r="F16" s="116"/>
      <c r="G16" s="116"/>
      <c r="H16" s="117"/>
    </row>
    <row r="17" spans="2:8" ht="30" customHeight="1" thickBot="1" x14ac:dyDescent="0.3">
      <c r="B17" s="111" t="s">
        <v>0</v>
      </c>
      <c r="C17" s="112"/>
      <c r="D17" s="115" t="s">
        <v>84</v>
      </c>
      <c r="E17" s="116"/>
      <c r="F17" s="116"/>
      <c r="G17" s="116"/>
      <c r="H17" s="117"/>
    </row>
    <row r="18" spans="2:8" ht="30" customHeight="1" thickBot="1" x14ac:dyDescent="0.3">
      <c r="B18" s="111" t="s">
        <v>80</v>
      </c>
      <c r="C18" s="112"/>
      <c r="D18" s="115" t="s">
        <v>85</v>
      </c>
      <c r="E18" s="116"/>
      <c r="F18" s="116"/>
      <c r="G18" s="116"/>
      <c r="H18" s="117"/>
    </row>
    <row r="19" spans="2:8" ht="30" customHeight="1" thickBot="1" x14ac:dyDescent="0.3">
      <c r="B19" s="111" t="s">
        <v>81</v>
      </c>
      <c r="C19" s="112"/>
      <c r="D19" s="115" t="s">
        <v>86</v>
      </c>
      <c r="E19" s="116"/>
      <c r="F19" s="116"/>
      <c r="G19" s="116"/>
      <c r="H19" s="117"/>
    </row>
    <row r="20" spans="2:8" ht="30" customHeight="1" thickBot="1" x14ac:dyDescent="0.3">
      <c r="B20" s="111" t="s">
        <v>82</v>
      </c>
      <c r="C20" s="112"/>
      <c r="D20" s="115" t="s">
        <v>87</v>
      </c>
      <c r="E20" s="116"/>
      <c r="F20" s="116"/>
      <c r="G20" s="116"/>
      <c r="H20" s="117"/>
    </row>
  </sheetData>
  <mergeCells count="39">
    <mergeCell ref="J2:M3"/>
    <mergeCell ref="L4:M4"/>
    <mergeCell ref="N4:O4"/>
    <mergeCell ref="J5:K5"/>
    <mergeCell ref="J6:K6"/>
    <mergeCell ref="N5:O5"/>
    <mergeCell ref="N6:O6"/>
    <mergeCell ref="J4:K4"/>
    <mergeCell ref="L5:M5"/>
    <mergeCell ref="L6:M6"/>
    <mergeCell ref="L7:M7"/>
    <mergeCell ref="L8:M8"/>
    <mergeCell ref="N7:O7"/>
    <mergeCell ref="N8:O8"/>
    <mergeCell ref="J8:K8"/>
    <mergeCell ref="J7:K7"/>
    <mergeCell ref="B20:C20"/>
    <mergeCell ref="D20:H20"/>
    <mergeCell ref="B19:C19"/>
    <mergeCell ref="B14:C14"/>
    <mergeCell ref="B16:C16"/>
    <mergeCell ref="B17:C17"/>
    <mergeCell ref="B18:C18"/>
    <mergeCell ref="D14:H14"/>
    <mergeCell ref="B15:H15"/>
    <mergeCell ref="D16:H16"/>
    <mergeCell ref="D17:H17"/>
    <mergeCell ref="D18:H18"/>
    <mergeCell ref="D19:H19"/>
    <mergeCell ref="D2:H2"/>
    <mergeCell ref="B9:H10"/>
    <mergeCell ref="D11:H11"/>
    <mergeCell ref="D12:H12"/>
    <mergeCell ref="D13:H13"/>
    <mergeCell ref="B2:C4"/>
    <mergeCell ref="B5:B8"/>
    <mergeCell ref="B13:C13"/>
    <mergeCell ref="B11:C11"/>
    <mergeCell ref="B12:C12"/>
  </mergeCells>
  <conditionalFormatting sqref="E10:E124">
    <cfRule type="cellIs" dxfId="4" priority="1" operator="equal">
      <formula>$D$7</formula>
    </cfRule>
  </conditionalFormatting>
  <pageMargins left="0.7" right="0.7" top="0.75" bottom="0.75" header="0.3" footer="0.3"/>
  <pageSetup scale="76" orientation="landscape" r:id="rId1"/>
  <rowBreaks count="1" manualBreakCount="1">
    <brk id="1" max="16383" man="1"/>
  </rowBreaks>
  <colBreaks count="1" manualBreakCount="1">
    <brk id="1"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RA Worksheet</vt:lpstr>
      <vt:lpstr>Instructions</vt:lpstr>
      <vt:lpstr>RA Charts</vt:lpstr>
      <vt:lpstr>'RA Charts'!Print_Area</vt:lpstr>
      <vt:lpstr>'RA Worksheet'!Print_Titles</vt:lpstr>
    </vt:vector>
  </TitlesOfParts>
  <Company>U. S. Forest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Burton, James W -FS</dc:creator>
  <cp:lastModifiedBy>Coates, Clint -FS</cp:lastModifiedBy>
  <cp:lastPrinted>2020-03-24T16:22:05Z</cp:lastPrinted>
  <dcterms:created xsi:type="dcterms:W3CDTF">2018-07-11T20:06:58Z</dcterms:created>
  <dcterms:modified xsi:type="dcterms:W3CDTF">2023-01-18T17:57:39Z</dcterms:modified>
</cp:coreProperties>
</file>