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loc\fire\Dispatch Shared\INTEL\_STATS_2026\"/>
    </mc:Choice>
  </mc:AlternateContent>
  <xr:revisionPtr revIDLastSave="0" documentId="13_ncr:1_{B355EF8B-3618-40A9-B448-43A0B8CCF29E}" xr6:coauthVersionLast="47" xr6:coauthVersionMax="47" xr10:uidLastSave="{00000000-0000-0000-0000-000000000000}"/>
  <bookViews>
    <workbookView xWindow="4860" yWindow="3975" windowWidth="25110" windowHeight="14895" tabRatio="802" activeTab="1" xr2:uid="{00000000-000D-0000-FFFF-FFFF00000000}"/>
  </bookViews>
  <sheets>
    <sheet name="BOISE DISPATCH PL" sheetId="12" r:id="rId1"/>
    <sheet name="BOI16" sheetId="1" r:id="rId2"/>
    <sheet name="SNRV16" sheetId="3" r:id="rId3"/>
    <sheet name="OWY16" sheetId="5" r:id="rId4"/>
  </sheets>
  <definedNames>
    <definedName name="_xlnm._FilterDatabase" localSheetId="2" hidden="1">SNRV16!$E$1:$E$166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2" l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" i="12"/>
  <c r="J4" i="12"/>
  <c r="J3" i="12"/>
  <c r="J6" i="12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J7" i="12" l="1"/>
  <c r="J5" i="12"/>
  <c r="I4" i="12"/>
  <c r="I5" i="12"/>
  <c r="I3" i="12"/>
  <c r="I6" i="12"/>
  <c r="I7" i="12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3" i="1"/>
  <c r="D50" i="3"/>
  <c r="E50" i="3"/>
  <c r="K7" i="12" l="1"/>
  <c r="K6" i="12"/>
  <c r="K3" i="12"/>
  <c r="K5" i="12"/>
  <c r="K4" i="1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3" i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E3" i="3"/>
  <c r="D3" i="3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3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N5" i="3" l="1"/>
  <c r="O15" i="1"/>
  <c r="O14" i="1"/>
  <c r="O13" i="1"/>
  <c r="O15" i="3"/>
  <c r="O14" i="3"/>
  <c r="O13" i="3"/>
  <c r="O15" i="5"/>
  <c r="O13" i="5"/>
  <c r="O14" i="5"/>
  <c r="N8" i="3"/>
  <c r="N8" i="5"/>
  <c r="N8" i="1"/>
  <c r="O12" i="3" l="1"/>
  <c r="O12" i="5"/>
  <c r="O12" i="1"/>
  <c r="Q15" i="3" l="1"/>
  <c r="Q14" i="3"/>
  <c r="Q13" i="3"/>
  <c r="N9" i="3"/>
  <c r="N7" i="3"/>
  <c r="N6" i="3"/>
  <c r="N9" i="5" l="1"/>
  <c r="N7" i="5"/>
  <c r="N6" i="5"/>
  <c r="N5" i="5"/>
  <c r="N9" i="1"/>
  <c r="N7" i="1"/>
  <c r="N6" i="1"/>
  <c r="N5" i="1"/>
  <c r="Q14" i="1" l="1"/>
  <c r="Q15" i="1" l="1"/>
  <c r="Q13" i="1"/>
  <c r="Q14" i="5"/>
  <c r="Q15" i="5"/>
  <c r="Q13" i="5"/>
</calcChain>
</file>

<file path=xl/sharedStrings.xml><?xml version="1.0" encoding="utf-8"?>
<sst xmlns="http://schemas.openxmlformats.org/spreadsheetml/2006/main" count="177" uniqueCount="45">
  <si>
    <t>DATE</t>
  </si>
  <si>
    <t>BOISE MOUNTAIN FIRE DANGER RATING AREA</t>
  </si>
  <si>
    <t>OWYHEE FIRE DANGER RATING AREA</t>
  </si>
  <si>
    <t xml:space="preserve">LOW  </t>
  </si>
  <si>
    <t xml:space="preserve">MODERATE  </t>
  </si>
  <si>
    <t xml:space="preserve">HIGH  </t>
  </si>
  <si>
    <t xml:space="preserve">VERY HIGH  </t>
  </si>
  <si>
    <t xml:space="preserve">EXTREME  </t>
  </si>
  <si>
    <t>DAYS</t>
  </si>
  <si>
    <t>LARGE OR MULTIPLE FIRES</t>
  </si>
  <si>
    <t>PREPAREDNESS LEVEL</t>
  </si>
  <si>
    <t xml:space="preserve"> </t>
  </si>
  <si>
    <t>TOTAL DAYS</t>
  </si>
  <si>
    <t xml:space="preserve">FIRE DANGER RATING </t>
  </si>
  <si>
    <t xml:space="preserve">DISPATCH LEVEL </t>
  </si>
  <si>
    <t xml:space="preserve">TOTAL DAYS </t>
  </si>
  <si>
    <t>SNAKE RIVER / FTHLS FIRE DANGER RATING AREA</t>
  </si>
  <si>
    <t>L</t>
  </si>
  <si>
    <t>M</t>
  </si>
  <si>
    <t>H</t>
  </si>
  <si>
    <t>ERC FORECASTED</t>
  </si>
  <si>
    <t>DL FORECASTED</t>
  </si>
  <si>
    <t>E</t>
  </si>
  <si>
    <t>P L</t>
  </si>
  <si>
    <t>DAYS CALCULATED</t>
  </si>
  <si>
    <t>V</t>
  </si>
  <si>
    <t>DAYS fc</t>
  </si>
  <si>
    <t>% fc days</t>
  </si>
  <si>
    <t>DISPATCH LEVEL BI</t>
  </si>
  <si>
    <t>ADJ RATING ERC</t>
  </si>
  <si>
    <t>7 DAY SIGNIFICANT FIRE POTENTIAL</t>
  </si>
  <si>
    <t>ADJ RATING (ERC)</t>
  </si>
  <si>
    <t>HUMAN IGNITION  RISK FACTOR</t>
  </si>
  <si>
    <t>SOUTHWEST IDAHO PREPAREDNESS LEVEL 2026</t>
  </si>
  <si>
    <t>DISPATCH LEVEL SFDI</t>
  </si>
  <si>
    <t>BASED ON FUEL MODEL Y, SFDI FOR DL &amp; ERC FOR ADJ RATING
LARGE FIRE IS 13 ACRES, MULTIPLE FIRES 3 OR MORE</t>
  </si>
  <si>
    <t>SFDI FORECASTED</t>
  </si>
  <si>
    <t>SFDI FORCASTED</t>
  </si>
  <si>
    <t>BASED ON FUEL MODEL Y, SFDI FOR DL &amp; ERC FOR ADJ RATING
LARGE FIRE IS 500, MULTIPLE FIRES  2 OR MORE</t>
  </si>
  <si>
    <t>DISPATCH LEVEL HIGH (SFDI)</t>
  </si>
  <si>
    <t>BASED ON FUEL MODEL Y, SFDI FOR DL &amp; ERC FOR ADJ                                      LARGE FIRE IS 25 ACRES, MULTIPLE 2 OR MORE</t>
  </si>
  <si>
    <t>N</t>
  </si>
  <si>
    <t>PL CALCULATED</t>
  </si>
  <si>
    <t>PL   ACTUAL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</si>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</sst>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07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7" borderId="0" xfId="0" applyFill="1"/>
    <xf numFmtId="0" fontId="1" fillId="7" borderId="0" xfId="0" applyFont="1" applyFill="1" applyAlignment="1">
      <alignment horizontal="center" vertical="center" wrapText="1"/>
    </xf>
    <xf numFmtId="0" fontId="15" fillId="7" borderId="0" xfId="0" applyFont="1" applyFill="1"/>
    <xf numFmtId="0" fontId="11" fillId="0" borderId="0" xfId="0" applyFont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0" fontId="0" fillId="0" borderId="1" xfId="0" applyNumberFormat="1" applyBorder="1"/>
    <xf numFmtId="164" fontId="22" fillId="8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/>
    <xf numFmtId="0" fontId="25" fillId="0" borderId="1" xfId="0" applyFont="1" applyBorder="1" applyAlignment="1">
      <alignment horizontal="center" vertical="center" wrapText="1"/>
    </xf>
    <xf numFmtId="0" fontId="24" fillId="8" borderId="1" xfId="0" applyFont="1" applyFill="1" applyBorder="1"/>
    <xf numFmtId="0" fontId="20" fillId="1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7" borderId="4" xfId="0" applyFont="1" applyFill="1" applyBorder="1" applyAlignment="1">
      <alignment horizontal="right" vertical="center" wrapText="1"/>
    </xf>
    <xf numFmtId="0" fontId="1" fillId="7" borderId="5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</cellXfs>
  <cellStyles count="8">
    <cellStyle name="Normal" xfId="0" builtinId="0"/>
    <cellStyle name="Normal 2" xfId="1" xr:uid="{CD1286C4-5313-4465-B39A-E1B97F29FA04}"/>
    <cellStyle name="Normal 2 2" xfId="2" xr:uid="{0C07659A-1E4B-4178-842E-05B13B9243A4}"/>
    <cellStyle name="Normal 3" xfId="3" xr:uid="{C8CD512F-6DFF-43DE-9125-64C2DA8EA99B}"/>
    <cellStyle name="Normal 4" xfId="4" xr:uid="{E06D3EEC-A215-482F-BF72-0A54A3BA43A6}"/>
    <cellStyle name="Normal 5" xfId="5" xr:uid="{5BA3D0DE-764D-4C5E-9B55-54B755B2E598}"/>
    <cellStyle name="Normal 6" xfId="6" xr:uid="{594E8C0C-A8EF-4806-9495-FE8B83711796}"/>
    <cellStyle name="Normal 7" xfId="7" xr:uid="{4F5889D6-BC93-4FCF-B62A-463B17B3E62D}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FF00"/>
      <color rgb="FF00FFFF"/>
      <color rgb="FFFF66CC"/>
      <color rgb="FFFF6699"/>
      <color rgb="FFFFFF66"/>
      <color rgb="FFFFCC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6B28-C7AB-431B-90D9-06594E91655A}">
  <dimension ref="A1:K367"/>
  <sheetViews>
    <sheetView zoomScaleNormal="100" workbookViewId="0">
      <pane ySplit="3510" topLeftCell="A112" activePane="bottomLeft"/>
      <selection activeCell="G7" sqref="G7:H7"/>
      <selection pane="bottomLeft" activeCell="C119" sqref="C119"/>
    </sheetView>
  </sheetViews>
  <sheetFormatPr defaultRowHeight="15" x14ac:dyDescent="0.25"/>
  <cols>
    <col min="1" max="1" width="10.140625" bestFit="1" customWidth="1"/>
    <col min="2" max="2" width="14.7109375" customWidth="1"/>
    <col min="3" max="3" width="10.140625" customWidth="1"/>
    <col min="9" max="9" width="10.7109375" customWidth="1"/>
    <col min="10" max="10" width="9.5703125" customWidth="1"/>
  </cols>
  <sheetData>
    <row r="1" spans="1:11" ht="33.75" customHeight="1" x14ac:dyDescent="0.25">
      <c r="A1" s="36" t="s">
        <v>33</v>
      </c>
    </row>
    <row r="2" spans="1:11" ht="48" customHeight="1" x14ac:dyDescent="0.25">
      <c r="A2" s="73" t="s">
        <v>0</v>
      </c>
      <c r="B2" s="22" t="s">
        <v>42</v>
      </c>
      <c r="C2" s="22" t="s">
        <v>43</v>
      </c>
      <c r="G2" s="80" t="s">
        <v>10</v>
      </c>
      <c r="H2" s="80"/>
      <c r="I2" s="76" t="s">
        <v>24</v>
      </c>
      <c r="J2" s="32" t="s">
        <v>8</v>
      </c>
      <c r="K2" s="71" t="s">
        <v>44</v>
      </c>
    </row>
    <row r="3" spans="1:11" ht="15.75" x14ac:dyDescent="0.25">
      <c r="A3" s="74">
        <v>46023</v>
      </c>
      <c r="B3" s="77" t="str">
        <f>IF('BOI16'!J3&gt;0,(0.5*'BOI16'!J3+0.25*SNRV16!J3+0.25*'OWY16'!J3),"")</f>
        <v/>
      </c>
      <c r="C3" s="75"/>
      <c r="G3" s="102">
        <v>1</v>
      </c>
      <c r="H3" s="102"/>
      <c r="I3" s="35">
        <f>COUNTIF(B3:B533,"1")</f>
        <v>5</v>
      </c>
      <c r="J3" s="35">
        <f>COUNTIF(C3:C533,"1")</f>
        <v>5</v>
      </c>
      <c r="K3" s="72">
        <f>I3/SUM(J3:J7)</f>
        <v>1</v>
      </c>
    </row>
    <row r="4" spans="1:11" ht="15.75" x14ac:dyDescent="0.25">
      <c r="A4" s="74">
        <v>46024</v>
      </c>
      <c r="B4" s="77" t="str">
        <f>IF('BOI16'!J4&gt;0,(0.5*'BOI16'!J4+0.25*SNRV16!J4+0.25*'OWY16'!J4),"")</f>
        <v/>
      </c>
      <c r="C4" s="75"/>
      <c r="D4" s="62"/>
      <c r="G4" s="81">
        <v>2</v>
      </c>
      <c r="H4" s="81"/>
      <c r="I4" s="35">
        <f>COUNTIF(B3:B533,"2")</f>
        <v>0</v>
      </c>
      <c r="J4" s="35">
        <f>COUNTIF(C3:C533,"2")</f>
        <v>0</v>
      </c>
      <c r="K4" s="72">
        <f>I4/SUM(J3:J7)</f>
        <v>0</v>
      </c>
    </row>
    <row r="5" spans="1:11" ht="15.75" x14ac:dyDescent="0.25">
      <c r="A5" s="74">
        <v>46025</v>
      </c>
      <c r="B5" s="77" t="str">
        <f>IF('BOI16'!J5&gt;0,(0.5*'BOI16'!J5+0.25*SNRV16!J5+0.25*'OWY16'!J5),"")</f>
        <v/>
      </c>
      <c r="C5" s="75"/>
      <c r="G5" s="82">
        <v>3</v>
      </c>
      <c r="H5" s="82"/>
      <c r="I5" s="35">
        <f>COUNTIF(B3:B533,"3")</f>
        <v>0</v>
      </c>
      <c r="J5" s="35">
        <f>COUNTIF(C3:C533,"3")</f>
        <v>0</v>
      </c>
      <c r="K5" s="72">
        <f>I5/SUM(J3:J7)</f>
        <v>0</v>
      </c>
    </row>
    <row r="6" spans="1:11" ht="15.75" x14ac:dyDescent="0.25">
      <c r="A6" s="74">
        <v>46026</v>
      </c>
      <c r="B6" s="77" t="str">
        <f>IF('BOI16'!J6&gt;0,(0.5*'BOI16'!J6+0.25*SNRV16!J6+0.25*'OWY16'!J6),"")</f>
        <v/>
      </c>
      <c r="C6" s="75"/>
      <c r="G6" s="83">
        <v>4</v>
      </c>
      <c r="H6" s="83"/>
      <c r="I6" s="35">
        <f>COUNTIF(B3:B533,"4")</f>
        <v>0</v>
      </c>
      <c r="J6" s="35">
        <f>COUNTIF(C3:C533,"4")</f>
        <v>0</v>
      </c>
      <c r="K6" s="72">
        <f>I6/SUM(J3:J7)</f>
        <v>0</v>
      </c>
    </row>
    <row r="7" spans="1:11" ht="15.75" x14ac:dyDescent="0.25">
      <c r="A7" s="74">
        <v>46027</v>
      </c>
      <c r="B7" s="77" t="str">
        <f>IF('BOI16'!J7&gt;0,(0.5*'BOI16'!J7+0.25*SNRV16!J7+0.25*'OWY16'!J7),"")</f>
        <v/>
      </c>
      <c r="C7" s="75"/>
      <c r="G7" s="78">
        <v>5</v>
      </c>
      <c r="H7" s="78"/>
      <c r="I7" s="35">
        <f>COUNTIF(B3:B533,"5")</f>
        <v>0</v>
      </c>
      <c r="J7" s="35">
        <f>COUNTIF(C3:C533,"5")</f>
        <v>0</v>
      </c>
      <c r="K7" s="72">
        <f>I7/SUM(J3:J7)</f>
        <v>0</v>
      </c>
    </row>
    <row r="8" spans="1:11" ht="15.75" x14ac:dyDescent="0.25">
      <c r="A8" s="74">
        <v>46028</v>
      </c>
      <c r="B8" s="77" t="str">
        <f>IF('BOI16'!J8&gt;0,(0.5*'BOI16'!J8+0.25*SNRV16!J8+0.25*'OWY16'!J8),"")</f>
        <v/>
      </c>
      <c r="C8" s="75"/>
      <c r="G8" s="79"/>
      <c r="H8" s="79"/>
      <c r="I8" s="69"/>
      <c r="J8" s="69"/>
    </row>
    <row r="9" spans="1:11" ht="15.75" x14ac:dyDescent="0.25">
      <c r="A9" s="74">
        <v>46029</v>
      </c>
      <c r="B9" s="77" t="str">
        <f>IF('BOI16'!J9&gt;0,(0.5*'BOI16'!J9+0.25*SNRV16!J9+0.25*'OWY16'!J9),"")</f>
        <v/>
      </c>
      <c r="C9" s="75"/>
    </row>
    <row r="10" spans="1:11" ht="15.75" x14ac:dyDescent="0.25">
      <c r="A10" s="74">
        <v>46030</v>
      </c>
      <c r="B10" s="77" t="str">
        <f>IF('BOI16'!J10&gt;0,(0.5*'BOI16'!J10+0.25*SNRV16!J10+0.25*'OWY16'!J10),"")</f>
        <v/>
      </c>
      <c r="C10" s="75"/>
    </row>
    <row r="11" spans="1:11" ht="15.75" x14ac:dyDescent="0.25">
      <c r="A11" s="74">
        <v>46031</v>
      </c>
      <c r="B11" s="77" t="str">
        <f>IF('BOI16'!J11&gt;0,(0.5*'BOI16'!J11+0.25*SNRV16!J11+0.25*'OWY16'!J11),"")</f>
        <v/>
      </c>
      <c r="C11" s="75"/>
    </row>
    <row r="12" spans="1:11" ht="15.75" x14ac:dyDescent="0.25">
      <c r="A12" s="74">
        <v>46032</v>
      </c>
      <c r="B12" s="77" t="str">
        <f>IF('BOI16'!J12&gt;0,(0.5*'BOI16'!J12+0.25*SNRV16!J12+0.25*'OWY16'!J12),"")</f>
        <v/>
      </c>
      <c r="C12" s="75"/>
    </row>
    <row r="13" spans="1:11" ht="15.75" x14ac:dyDescent="0.25">
      <c r="A13" s="74">
        <v>46033</v>
      </c>
      <c r="B13" s="77" t="str">
        <f>IF('BOI16'!J13&gt;0,(0.5*'BOI16'!J13+0.25*SNRV16!J13+0.25*'OWY16'!J13),"")</f>
        <v/>
      </c>
      <c r="C13" s="75"/>
    </row>
    <row r="14" spans="1:11" ht="15.75" x14ac:dyDescent="0.25">
      <c r="A14" s="74">
        <v>46034</v>
      </c>
      <c r="B14" s="77" t="str">
        <f>IF('BOI16'!J14&gt;0,(0.5*'BOI16'!J14+0.25*SNRV16!J14+0.25*'OWY16'!J14),"")</f>
        <v/>
      </c>
      <c r="C14" s="75"/>
    </row>
    <row r="15" spans="1:11" ht="15.75" x14ac:dyDescent="0.25">
      <c r="A15" s="74">
        <v>46035</v>
      </c>
      <c r="B15" s="77" t="str">
        <f>IF('BOI16'!J15&gt;0,(0.5*'BOI16'!J15+0.25*SNRV16!J15+0.25*'OWY16'!J15),"")</f>
        <v/>
      </c>
      <c r="C15" s="75"/>
    </row>
    <row r="16" spans="1:11" ht="15.75" x14ac:dyDescent="0.25">
      <c r="A16" s="74">
        <v>46036</v>
      </c>
      <c r="B16" s="77" t="str">
        <f>IF('BOI16'!J16&gt;0,(0.5*'BOI16'!J16+0.25*SNRV16!J16+0.25*'OWY16'!J16),"")</f>
        <v/>
      </c>
      <c r="C16" s="75"/>
    </row>
    <row r="17" spans="1:3" ht="15.75" x14ac:dyDescent="0.25">
      <c r="A17" s="74">
        <v>46037</v>
      </c>
      <c r="B17" s="77" t="str">
        <f>IF('BOI16'!J17&gt;0,(0.5*'BOI16'!J17+0.25*SNRV16!J17+0.25*'OWY16'!J17),"")</f>
        <v/>
      </c>
      <c r="C17" s="75"/>
    </row>
    <row r="18" spans="1:3" ht="15.75" x14ac:dyDescent="0.25">
      <c r="A18" s="74">
        <v>46038</v>
      </c>
      <c r="B18" s="77" t="str">
        <f>IF('BOI16'!J18&gt;0,(0.5*'BOI16'!J18+0.25*SNRV16!J18+0.25*'OWY16'!J18),"")</f>
        <v/>
      </c>
      <c r="C18" s="75"/>
    </row>
    <row r="19" spans="1:3" ht="15.75" x14ac:dyDescent="0.25">
      <c r="A19" s="74">
        <v>46039</v>
      </c>
      <c r="B19" s="77" t="str">
        <f>IF('BOI16'!J19&gt;0,(0.5*'BOI16'!J19+0.25*SNRV16!J19+0.25*'OWY16'!J19),"")</f>
        <v/>
      </c>
      <c r="C19" s="75"/>
    </row>
    <row r="20" spans="1:3" ht="15.75" x14ac:dyDescent="0.25">
      <c r="A20" s="74">
        <v>46040</v>
      </c>
      <c r="B20" s="77" t="str">
        <f>IF('BOI16'!J20&gt;0,(0.5*'BOI16'!J20+0.25*SNRV16!J20+0.25*'OWY16'!J20),"")</f>
        <v/>
      </c>
      <c r="C20" s="75"/>
    </row>
    <row r="21" spans="1:3" ht="15.75" x14ac:dyDescent="0.25">
      <c r="A21" s="74">
        <v>46041</v>
      </c>
      <c r="B21" s="77" t="str">
        <f>IF('BOI16'!J21&gt;0,(0.5*'BOI16'!J21+0.25*SNRV16!J21+0.25*'OWY16'!J21),"")</f>
        <v/>
      </c>
      <c r="C21" s="75"/>
    </row>
    <row r="22" spans="1:3" ht="15.75" x14ac:dyDescent="0.25">
      <c r="A22" s="74">
        <v>46042</v>
      </c>
      <c r="B22" s="77" t="str">
        <f>IF('BOI16'!J22&gt;0,(0.5*'BOI16'!J22+0.25*SNRV16!J22+0.25*'OWY16'!J22),"")</f>
        <v/>
      </c>
      <c r="C22" s="75"/>
    </row>
    <row r="23" spans="1:3" ht="15.75" x14ac:dyDescent="0.25">
      <c r="A23" s="74">
        <v>46043</v>
      </c>
      <c r="B23" s="77" t="str">
        <f>IF('BOI16'!J23&gt;0,(0.5*'BOI16'!J23+0.25*SNRV16!J23+0.25*'OWY16'!J23),"")</f>
        <v/>
      </c>
      <c r="C23" s="75"/>
    </row>
    <row r="24" spans="1:3" ht="15.75" x14ac:dyDescent="0.25">
      <c r="A24" s="74">
        <v>46044</v>
      </c>
      <c r="B24" s="77" t="str">
        <f>IF('BOI16'!J24&gt;0,(0.5*'BOI16'!J24+0.25*SNRV16!J24+0.25*'OWY16'!J24),"")</f>
        <v/>
      </c>
      <c r="C24" s="75"/>
    </row>
    <row r="25" spans="1:3" ht="15.75" x14ac:dyDescent="0.25">
      <c r="A25" s="74">
        <v>46045</v>
      </c>
      <c r="B25" s="77" t="str">
        <f>IF('BOI16'!J25&gt;0,(0.5*'BOI16'!J25+0.25*SNRV16!J25+0.25*'OWY16'!J25),"")</f>
        <v/>
      </c>
      <c r="C25" s="75"/>
    </row>
    <row r="26" spans="1:3" ht="15.75" x14ac:dyDescent="0.25">
      <c r="A26" s="74">
        <v>46046</v>
      </c>
      <c r="B26" s="77" t="str">
        <f>IF('BOI16'!J26&gt;0,(0.5*'BOI16'!J26+0.25*SNRV16!J26+0.25*'OWY16'!J26),"")</f>
        <v/>
      </c>
      <c r="C26" s="75"/>
    </row>
    <row r="27" spans="1:3" ht="15.75" x14ac:dyDescent="0.25">
      <c r="A27" s="74">
        <v>46047</v>
      </c>
      <c r="B27" s="77" t="str">
        <f>IF('BOI16'!J27&gt;0,(0.5*'BOI16'!J27+0.25*SNRV16!J27+0.25*'OWY16'!J27),"")</f>
        <v/>
      </c>
      <c r="C27" s="75"/>
    </row>
    <row r="28" spans="1:3" ht="15.75" x14ac:dyDescent="0.25">
      <c r="A28" s="74">
        <v>46048</v>
      </c>
      <c r="B28" s="77" t="str">
        <f>IF('BOI16'!J28&gt;0,(0.5*'BOI16'!J28+0.25*SNRV16!J28+0.25*'OWY16'!J28),"")</f>
        <v/>
      </c>
      <c r="C28" s="75"/>
    </row>
    <row r="29" spans="1:3" ht="15.75" x14ac:dyDescent="0.25">
      <c r="A29" s="74">
        <v>46049</v>
      </c>
      <c r="B29" s="77" t="str">
        <f>IF('BOI16'!J29&gt;0,(0.5*'BOI16'!J29+0.25*SNRV16!J29+0.25*'OWY16'!J29),"")</f>
        <v/>
      </c>
      <c r="C29" s="75"/>
    </row>
    <row r="30" spans="1:3" ht="15.75" x14ac:dyDescent="0.25">
      <c r="A30" s="74">
        <v>46050</v>
      </c>
      <c r="B30" s="77" t="str">
        <f>IF('BOI16'!J30&gt;0,(0.5*'BOI16'!J30+0.25*SNRV16!J30+0.25*'OWY16'!J30),"")</f>
        <v/>
      </c>
      <c r="C30" s="75"/>
    </row>
    <row r="31" spans="1:3" ht="15.75" x14ac:dyDescent="0.25">
      <c r="A31" s="74">
        <v>46051</v>
      </c>
      <c r="B31" s="77" t="str">
        <f>IF('BOI16'!J31&gt;0,(0.5*'BOI16'!J31+0.25*SNRV16!J31+0.25*'OWY16'!J31),"")</f>
        <v/>
      </c>
      <c r="C31" s="75"/>
    </row>
    <row r="32" spans="1:3" ht="15.75" x14ac:dyDescent="0.25">
      <c r="A32" s="74">
        <v>46052</v>
      </c>
      <c r="B32" s="77" t="str">
        <f>IF('BOI16'!J32&gt;0,(0.5*'BOI16'!J32+0.25*SNRV16!J32+0.25*'OWY16'!J32),"")</f>
        <v/>
      </c>
      <c r="C32" s="75"/>
    </row>
    <row r="33" spans="1:3" ht="15.75" x14ac:dyDescent="0.25">
      <c r="A33" s="74">
        <v>46053</v>
      </c>
      <c r="B33" s="77" t="str">
        <f>IF('BOI16'!J33&gt;0,(0.5*'BOI16'!J33+0.25*SNRV16!J33+0.25*'OWY16'!J33),"")</f>
        <v/>
      </c>
      <c r="C33" s="75"/>
    </row>
    <row r="34" spans="1:3" ht="15.75" x14ac:dyDescent="0.25">
      <c r="A34" s="74">
        <v>46054</v>
      </c>
      <c r="B34" s="77" t="str">
        <f>IF('BOI16'!J34&gt;0,(0.5*'BOI16'!J34+0.25*SNRV16!J34+0.25*'OWY16'!J34),"")</f>
        <v/>
      </c>
      <c r="C34" s="75"/>
    </row>
    <row r="35" spans="1:3" ht="15.75" x14ac:dyDescent="0.25">
      <c r="A35" s="74">
        <v>46055</v>
      </c>
      <c r="B35" s="77" t="str">
        <f>IF('BOI16'!J35&gt;0,(0.5*'BOI16'!J35+0.25*SNRV16!J35+0.25*'OWY16'!J35),"")</f>
        <v/>
      </c>
      <c r="C35" s="75"/>
    </row>
    <row r="36" spans="1:3" ht="15.75" x14ac:dyDescent="0.25">
      <c r="A36" s="74">
        <v>46056</v>
      </c>
      <c r="B36" s="77" t="str">
        <f>IF('BOI16'!J36&gt;0,(0.5*'BOI16'!J36+0.25*SNRV16!J36+0.25*'OWY16'!J36),"")</f>
        <v/>
      </c>
      <c r="C36" s="75"/>
    </row>
    <row r="37" spans="1:3" ht="15.75" x14ac:dyDescent="0.25">
      <c r="A37" s="74">
        <v>46057</v>
      </c>
      <c r="B37" s="77" t="str">
        <f>IF('BOI16'!J37&gt;0,(0.5*'BOI16'!J37+0.25*SNRV16!J37+0.25*'OWY16'!J37),"")</f>
        <v/>
      </c>
      <c r="C37" s="75"/>
    </row>
    <row r="38" spans="1:3" ht="15.75" x14ac:dyDescent="0.25">
      <c r="A38" s="74">
        <v>46058</v>
      </c>
      <c r="B38" s="77" t="str">
        <f>IF('BOI16'!J38&gt;0,(0.5*'BOI16'!J38+0.25*SNRV16!J38+0.25*'OWY16'!J38),"")</f>
        <v/>
      </c>
      <c r="C38" s="75"/>
    </row>
    <row r="39" spans="1:3" ht="15.75" x14ac:dyDescent="0.25">
      <c r="A39" s="74">
        <v>46059</v>
      </c>
      <c r="B39" s="77" t="str">
        <f>IF('BOI16'!J39&gt;0,(0.5*'BOI16'!J39+0.25*SNRV16!J39+0.25*'OWY16'!J39),"")</f>
        <v/>
      </c>
      <c r="C39" s="75"/>
    </row>
    <row r="40" spans="1:3" ht="15.75" x14ac:dyDescent="0.25">
      <c r="A40" s="74">
        <v>46060</v>
      </c>
      <c r="B40" s="77" t="str">
        <f>IF('BOI16'!J40&gt;0,(0.5*'BOI16'!J40+0.25*SNRV16!J40+0.25*'OWY16'!J40),"")</f>
        <v/>
      </c>
      <c r="C40" s="75"/>
    </row>
    <row r="41" spans="1:3" ht="15.75" x14ac:dyDescent="0.25">
      <c r="A41" s="74">
        <v>46061</v>
      </c>
      <c r="B41" s="77" t="str">
        <f>IF('BOI16'!J41&gt;0,(0.5*'BOI16'!J41+0.25*SNRV16!J41+0.25*'OWY16'!J41),"")</f>
        <v/>
      </c>
      <c r="C41" s="75"/>
    </row>
    <row r="42" spans="1:3" ht="15.75" x14ac:dyDescent="0.25">
      <c r="A42" s="74">
        <v>46062</v>
      </c>
      <c r="B42" s="77" t="str">
        <f>IF('BOI16'!J42&gt;0,(0.5*'BOI16'!J42+0.25*SNRV16!J42+0.25*'OWY16'!J42),"")</f>
        <v/>
      </c>
      <c r="C42" s="75"/>
    </row>
    <row r="43" spans="1:3" ht="15.75" x14ac:dyDescent="0.25">
      <c r="A43" s="74">
        <v>46063</v>
      </c>
      <c r="B43" s="77" t="str">
        <f>IF('BOI16'!J43&gt;0,(0.5*'BOI16'!J43+0.25*SNRV16!J43+0.25*'OWY16'!J43),"")</f>
        <v/>
      </c>
      <c r="C43" s="75"/>
    </row>
    <row r="44" spans="1:3" ht="15.75" x14ac:dyDescent="0.25">
      <c r="A44" s="74">
        <v>46064</v>
      </c>
      <c r="B44" s="77" t="str">
        <f>IF('BOI16'!J44&gt;0,(0.5*'BOI16'!J44+0.25*SNRV16!J44+0.25*'OWY16'!J44),"")</f>
        <v/>
      </c>
      <c r="C44" s="75"/>
    </row>
    <row r="45" spans="1:3" ht="15.75" x14ac:dyDescent="0.25">
      <c r="A45" s="74">
        <v>46065</v>
      </c>
      <c r="B45" s="77" t="str">
        <f>IF('BOI16'!J45&gt;0,(0.5*'BOI16'!J45+0.25*SNRV16!J45+0.25*'OWY16'!J45),"")</f>
        <v/>
      </c>
      <c r="C45" s="75"/>
    </row>
    <row r="46" spans="1:3" ht="15.75" x14ac:dyDescent="0.25">
      <c r="A46" s="74">
        <v>46066</v>
      </c>
      <c r="B46" s="77" t="str">
        <f>IF('BOI16'!J46&gt;0,(0.5*'BOI16'!J46+0.25*SNRV16!J46+0.25*'OWY16'!J46),"")</f>
        <v/>
      </c>
      <c r="C46" s="75"/>
    </row>
    <row r="47" spans="1:3" ht="15.75" x14ac:dyDescent="0.25">
      <c r="A47" s="74">
        <v>46067</v>
      </c>
      <c r="B47" s="77" t="str">
        <f>IF('BOI16'!J47&gt;0,(0.5*'BOI16'!J47+0.25*SNRV16!J47+0.25*'OWY16'!J47),"")</f>
        <v/>
      </c>
      <c r="C47" s="75"/>
    </row>
    <row r="48" spans="1:3" ht="15.75" x14ac:dyDescent="0.25">
      <c r="A48" s="74">
        <v>46068</v>
      </c>
      <c r="B48" s="77" t="str">
        <f>IF('BOI16'!J48&gt;0,(0.5*'BOI16'!J48+0.25*SNRV16!J48+0.25*'OWY16'!J48),"")</f>
        <v/>
      </c>
      <c r="C48" s="75"/>
    </row>
    <row r="49" spans="1:3" ht="15.75" x14ac:dyDescent="0.25">
      <c r="A49" s="74">
        <v>46069</v>
      </c>
      <c r="B49" s="77" t="str">
        <f>IF('BOI16'!J49&gt;0,(0.5*'BOI16'!J49+0.25*SNRV16!J49+0.25*'OWY16'!J49),"")</f>
        <v/>
      </c>
      <c r="C49" s="75"/>
    </row>
    <row r="50" spans="1:3" ht="15.75" x14ac:dyDescent="0.25">
      <c r="A50" s="74">
        <v>46070</v>
      </c>
      <c r="B50" s="77" t="str">
        <f>IF('BOI16'!J50&gt;0,(0.5*'BOI16'!J50+0.25*SNRV16!J50+0.25*'OWY16'!J50),"")</f>
        <v/>
      </c>
      <c r="C50" s="75"/>
    </row>
    <row r="51" spans="1:3" ht="15.75" x14ac:dyDescent="0.25">
      <c r="A51" s="74">
        <v>46071</v>
      </c>
      <c r="B51" s="77" t="str">
        <f>IF('BOI16'!J51&gt;0,(0.5*'BOI16'!J51+0.25*SNRV16!J51+0.25*'OWY16'!J51),"")</f>
        <v/>
      </c>
      <c r="C51" s="75"/>
    </row>
    <row r="52" spans="1:3" ht="15.75" x14ac:dyDescent="0.25">
      <c r="A52" s="74">
        <v>46072</v>
      </c>
      <c r="B52" s="77" t="str">
        <f>IF('BOI16'!J52&gt;0,(0.5*'BOI16'!J52+0.25*SNRV16!J52+0.25*'OWY16'!J52),"")</f>
        <v/>
      </c>
      <c r="C52" s="75"/>
    </row>
    <row r="53" spans="1:3" ht="15.75" x14ac:dyDescent="0.25">
      <c r="A53" s="74">
        <v>46073</v>
      </c>
      <c r="B53" s="77" t="str">
        <f>IF('BOI16'!J53&gt;0,(0.5*'BOI16'!J53+0.25*SNRV16!J53+0.25*'OWY16'!J53),"")</f>
        <v/>
      </c>
      <c r="C53" s="75"/>
    </row>
    <row r="54" spans="1:3" ht="15.75" x14ac:dyDescent="0.25">
      <c r="A54" s="74">
        <v>46074</v>
      </c>
      <c r="B54" s="77" t="str">
        <f>IF('BOI16'!J54&gt;0,(0.5*'BOI16'!J54+0.25*SNRV16!J54+0.25*'OWY16'!J54),"")</f>
        <v/>
      </c>
      <c r="C54" s="75"/>
    </row>
    <row r="55" spans="1:3" ht="15.75" x14ac:dyDescent="0.25">
      <c r="A55" s="74">
        <v>46075</v>
      </c>
      <c r="B55" s="77" t="str">
        <f>IF('BOI16'!J55&gt;0,(0.5*'BOI16'!J55+0.25*SNRV16!J55+0.25*'OWY16'!J55),"")</f>
        <v/>
      </c>
      <c r="C55" s="75"/>
    </row>
    <row r="56" spans="1:3" ht="15.75" x14ac:dyDescent="0.25">
      <c r="A56" s="74">
        <v>46076</v>
      </c>
      <c r="B56" s="77" t="str">
        <f>IF('BOI16'!J56&gt;0,(0.5*'BOI16'!J56+0.25*SNRV16!J56+0.25*'OWY16'!J56),"")</f>
        <v/>
      </c>
      <c r="C56" s="75"/>
    </row>
    <row r="57" spans="1:3" ht="15.75" x14ac:dyDescent="0.25">
      <c r="A57" s="74">
        <v>46077</v>
      </c>
      <c r="B57" s="77" t="str">
        <f>IF('BOI16'!J57&gt;0,(0.5*'BOI16'!J57+0.25*SNRV16!J57+0.25*'OWY16'!J57),"")</f>
        <v/>
      </c>
      <c r="C57" s="75"/>
    </row>
    <row r="58" spans="1:3" ht="15.75" x14ac:dyDescent="0.25">
      <c r="A58" s="74">
        <v>46078</v>
      </c>
      <c r="B58" s="77" t="str">
        <f>IF('BOI16'!J58&gt;0,(0.5*'BOI16'!J58+0.25*SNRV16!J58+0.25*'OWY16'!J58),"")</f>
        <v/>
      </c>
      <c r="C58" s="75"/>
    </row>
    <row r="59" spans="1:3" ht="15.75" x14ac:dyDescent="0.25">
      <c r="A59" s="74">
        <v>46079</v>
      </c>
      <c r="B59" s="77" t="str">
        <f>IF('BOI16'!J59&gt;0,(0.5*'BOI16'!J59+0.25*SNRV16!J59+0.25*'OWY16'!J59),"")</f>
        <v/>
      </c>
      <c r="C59" s="75"/>
    </row>
    <row r="60" spans="1:3" ht="15.75" x14ac:dyDescent="0.25">
      <c r="A60" s="74">
        <v>46080</v>
      </c>
      <c r="B60" s="77" t="str">
        <f>IF('BOI16'!J60&gt;0,(0.5*'BOI16'!J60+0.25*SNRV16!J60+0.25*'OWY16'!J60),"")</f>
        <v/>
      </c>
      <c r="C60" s="75"/>
    </row>
    <row r="61" spans="1:3" ht="15.75" x14ac:dyDescent="0.25">
      <c r="A61" s="74">
        <v>46081</v>
      </c>
      <c r="B61" s="77" t="str">
        <f>IF('BOI16'!J61&gt;0,(0.5*'BOI16'!J61+0.25*SNRV16!J61+0.25*'OWY16'!J61),"")</f>
        <v/>
      </c>
      <c r="C61" s="75"/>
    </row>
    <row r="62" spans="1:3" ht="15.75" x14ac:dyDescent="0.25">
      <c r="A62" s="74">
        <v>46082</v>
      </c>
      <c r="B62" s="77" t="str">
        <f>IF('BOI16'!J62&gt;0,(0.5*'BOI16'!J62+0.25*SNRV16!J62+0.25*'OWY16'!J62),"")</f>
        <v/>
      </c>
      <c r="C62" s="75"/>
    </row>
    <row r="63" spans="1:3" ht="15.75" x14ac:dyDescent="0.25">
      <c r="A63" s="74">
        <v>46083</v>
      </c>
      <c r="B63" s="77" t="str">
        <f>IF('BOI16'!J63&gt;0,(0.5*'BOI16'!J63+0.25*SNRV16!J63+0.25*'OWY16'!J63),"")</f>
        <v/>
      </c>
      <c r="C63" s="75"/>
    </row>
    <row r="64" spans="1:3" ht="15.75" x14ac:dyDescent="0.25">
      <c r="A64" s="74">
        <v>46084</v>
      </c>
      <c r="B64" s="77" t="str">
        <f>IF('BOI16'!J64&gt;0,(0.5*'BOI16'!J64+0.25*SNRV16!J64+0.25*'OWY16'!J64),"")</f>
        <v/>
      </c>
      <c r="C64" s="75"/>
    </row>
    <row r="65" spans="1:3" ht="15.75" x14ac:dyDescent="0.25">
      <c r="A65" s="74">
        <v>46085</v>
      </c>
      <c r="B65" s="77" t="str">
        <f>IF('BOI16'!J65&gt;0,(0.5*'BOI16'!J65+0.25*SNRV16!J65+0.25*'OWY16'!J65),"")</f>
        <v/>
      </c>
      <c r="C65" s="75"/>
    </row>
    <row r="66" spans="1:3" ht="15.75" x14ac:dyDescent="0.25">
      <c r="A66" s="74">
        <v>46086</v>
      </c>
      <c r="B66" s="77" t="str">
        <f>IF('BOI16'!J66&gt;0,(0.5*'BOI16'!J66+0.25*SNRV16!J66+0.25*'OWY16'!J66),"")</f>
        <v/>
      </c>
      <c r="C66" s="75"/>
    </row>
    <row r="67" spans="1:3" ht="15.75" x14ac:dyDescent="0.25">
      <c r="A67" s="74">
        <v>46087</v>
      </c>
      <c r="B67" s="77" t="str">
        <f>IF('BOI16'!J67&gt;0,(0.5*'BOI16'!J67+0.25*SNRV16!J67+0.25*'OWY16'!J67),"")</f>
        <v/>
      </c>
      <c r="C67" s="75"/>
    </row>
    <row r="68" spans="1:3" ht="15.75" x14ac:dyDescent="0.25">
      <c r="A68" s="74">
        <v>46088</v>
      </c>
      <c r="B68" s="77" t="str">
        <f>IF('BOI16'!J68&gt;0,(0.5*'BOI16'!J68+0.25*SNRV16!J68+0.25*'OWY16'!J68),"")</f>
        <v/>
      </c>
      <c r="C68" s="75"/>
    </row>
    <row r="69" spans="1:3" ht="15.75" x14ac:dyDescent="0.25">
      <c r="A69" s="74">
        <v>46089</v>
      </c>
      <c r="B69" s="77" t="str">
        <f>IF('BOI16'!J69&gt;0,(0.5*'BOI16'!J69+0.25*SNRV16!J69+0.25*'OWY16'!J69),"")</f>
        <v/>
      </c>
      <c r="C69" s="75"/>
    </row>
    <row r="70" spans="1:3" ht="15.75" x14ac:dyDescent="0.25">
      <c r="A70" s="74">
        <v>46090</v>
      </c>
      <c r="B70" s="77" t="str">
        <f>IF('BOI16'!J70&gt;0,(0.5*'BOI16'!J70+0.25*SNRV16!J70+0.25*'OWY16'!J70),"")</f>
        <v/>
      </c>
      <c r="C70" s="75"/>
    </row>
    <row r="71" spans="1:3" ht="15.75" x14ac:dyDescent="0.25">
      <c r="A71" s="74">
        <v>46091</v>
      </c>
      <c r="B71" s="77" t="str">
        <f>IF('BOI16'!J71&gt;0,(0.5*'BOI16'!J71+0.25*SNRV16!J71+0.25*'OWY16'!J71),"")</f>
        <v/>
      </c>
      <c r="C71" s="75"/>
    </row>
    <row r="72" spans="1:3" ht="15.75" x14ac:dyDescent="0.25">
      <c r="A72" s="74">
        <v>46092</v>
      </c>
      <c r="B72" s="77" t="str">
        <f>IF('BOI16'!J72&gt;0,(0.5*'BOI16'!J72+0.25*SNRV16!J72+0.25*'OWY16'!J72),"")</f>
        <v/>
      </c>
      <c r="C72" s="75"/>
    </row>
    <row r="73" spans="1:3" ht="15.75" x14ac:dyDescent="0.25">
      <c r="A73" s="74">
        <v>46093</v>
      </c>
      <c r="B73" s="77" t="str">
        <f>IF('BOI16'!J73&gt;0,(0.5*'BOI16'!J73+0.25*SNRV16!J73+0.25*'OWY16'!J73),"")</f>
        <v/>
      </c>
      <c r="C73" s="75"/>
    </row>
    <row r="74" spans="1:3" ht="15.75" x14ac:dyDescent="0.25">
      <c r="A74" s="74">
        <v>46094</v>
      </c>
      <c r="B74" s="77" t="str">
        <f>IF('BOI16'!J74&gt;0,(0.5*'BOI16'!J74+0.25*SNRV16!J74+0.25*'OWY16'!J74),"")</f>
        <v/>
      </c>
      <c r="C74" s="75"/>
    </row>
    <row r="75" spans="1:3" ht="15.75" x14ac:dyDescent="0.25">
      <c r="A75" s="74">
        <v>46095</v>
      </c>
      <c r="B75" s="77" t="str">
        <f>IF('BOI16'!J75&gt;0,(0.5*'BOI16'!J75+0.25*SNRV16!J75+0.25*'OWY16'!J75),"")</f>
        <v/>
      </c>
      <c r="C75" s="75"/>
    </row>
    <row r="76" spans="1:3" ht="15.75" x14ac:dyDescent="0.25">
      <c r="A76" s="74">
        <v>46096</v>
      </c>
      <c r="B76" s="77" t="str">
        <f>IF('BOI16'!J76&gt;0,(0.5*'BOI16'!J76+0.25*SNRV16!J76+0.25*'OWY16'!J76),"")</f>
        <v/>
      </c>
      <c r="C76" s="75"/>
    </row>
    <row r="77" spans="1:3" ht="15.75" x14ac:dyDescent="0.25">
      <c r="A77" s="74">
        <v>46097</v>
      </c>
      <c r="B77" s="77" t="str">
        <f>IF('BOI16'!J77&gt;0,(0.5*'BOI16'!J77+0.25*SNRV16!J77+0.25*'OWY16'!J77),"")</f>
        <v/>
      </c>
      <c r="C77" s="75"/>
    </row>
    <row r="78" spans="1:3" ht="15.75" x14ac:dyDescent="0.25">
      <c r="A78" s="74">
        <v>46098</v>
      </c>
      <c r="B78" s="77" t="str">
        <f>IF('BOI16'!J78&gt;0,(0.5*'BOI16'!J78+0.25*SNRV16!J78+0.25*'OWY16'!J78),"")</f>
        <v/>
      </c>
      <c r="C78" s="75"/>
    </row>
    <row r="79" spans="1:3" ht="15.75" x14ac:dyDescent="0.25">
      <c r="A79" s="74">
        <v>46099</v>
      </c>
      <c r="B79" s="77" t="str">
        <f>IF('BOI16'!J79&gt;0,(0.5*'BOI16'!J79+0.25*SNRV16!J79+0.25*'OWY16'!J79),"")</f>
        <v/>
      </c>
      <c r="C79" s="75"/>
    </row>
    <row r="80" spans="1:3" ht="15.75" x14ac:dyDescent="0.25">
      <c r="A80" s="74">
        <v>46100</v>
      </c>
      <c r="B80" s="77" t="str">
        <f>IF('BOI16'!J80&gt;0,(0.5*'BOI16'!J80+0.25*SNRV16!J80+0.25*'OWY16'!J80),"")</f>
        <v/>
      </c>
      <c r="C80" s="75"/>
    </row>
    <row r="81" spans="1:3" ht="15.75" x14ac:dyDescent="0.25">
      <c r="A81" s="74">
        <v>46101</v>
      </c>
      <c r="B81" s="77" t="str">
        <f>IF('BOI16'!J81&gt;0,(0.5*'BOI16'!J81+0.25*SNRV16!J81+0.25*'OWY16'!J81),"")</f>
        <v/>
      </c>
      <c r="C81" s="75"/>
    </row>
    <row r="82" spans="1:3" ht="15.75" x14ac:dyDescent="0.25">
      <c r="A82" s="74">
        <v>46102</v>
      </c>
      <c r="B82" s="77" t="str">
        <f>IF('BOI16'!J82&gt;0,(0.5*'BOI16'!J82+0.25*SNRV16!J82+0.25*'OWY16'!J82),"")</f>
        <v/>
      </c>
      <c r="C82" s="75"/>
    </row>
    <row r="83" spans="1:3" ht="15.75" x14ac:dyDescent="0.25">
      <c r="A83" s="74">
        <v>46103</v>
      </c>
      <c r="B83" s="77" t="str">
        <f>IF('BOI16'!J83&gt;0,(0.5*'BOI16'!J83+0.25*SNRV16!J83+0.25*'OWY16'!J83),"")</f>
        <v/>
      </c>
      <c r="C83" s="75"/>
    </row>
    <row r="84" spans="1:3" ht="15.75" x14ac:dyDescent="0.25">
      <c r="A84" s="74">
        <v>46104</v>
      </c>
      <c r="B84" s="77" t="str">
        <f>IF('BOI16'!J84&gt;0,(0.5*'BOI16'!J84+0.25*SNRV16!J84+0.25*'OWY16'!J84),"")</f>
        <v/>
      </c>
      <c r="C84" s="75"/>
    </row>
    <row r="85" spans="1:3" ht="15.75" x14ac:dyDescent="0.25">
      <c r="A85" s="74">
        <v>46105</v>
      </c>
      <c r="B85" s="77" t="str">
        <f>IF('BOI16'!J85&gt;0,(0.5*'BOI16'!J85+0.25*SNRV16!J85+0.25*'OWY16'!J85),"")</f>
        <v/>
      </c>
      <c r="C85" s="75"/>
    </row>
    <row r="86" spans="1:3" ht="15.75" x14ac:dyDescent="0.25">
      <c r="A86" s="74">
        <v>46106</v>
      </c>
      <c r="B86" s="77" t="str">
        <f>IF('BOI16'!J86&gt;0,(0.5*'BOI16'!J86+0.25*SNRV16!J86+0.25*'OWY16'!J86),"")</f>
        <v/>
      </c>
      <c r="C86" s="75"/>
    </row>
    <row r="87" spans="1:3" ht="15.75" x14ac:dyDescent="0.25">
      <c r="A87" s="74">
        <v>46107</v>
      </c>
      <c r="B87" s="77" t="str">
        <f>IF('BOI16'!J87&gt;0,(0.5*'BOI16'!J87+0.25*SNRV16!J87+0.25*'OWY16'!J87),"")</f>
        <v/>
      </c>
      <c r="C87" s="75"/>
    </row>
    <row r="88" spans="1:3" ht="15.75" x14ac:dyDescent="0.25">
      <c r="A88" s="74">
        <v>46108</v>
      </c>
      <c r="B88" s="77" t="str">
        <f>IF('BOI16'!J88&gt;0,(0.5*'BOI16'!J88+0.25*SNRV16!J88+0.25*'OWY16'!J88),"")</f>
        <v/>
      </c>
      <c r="C88" s="75"/>
    </row>
    <row r="89" spans="1:3" ht="15.75" x14ac:dyDescent="0.25">
      <c r="A89" s="74">
        <v>46109</v>
      </c>
      <c r="B89" s="77" t="str">
        <f>IF('BOI16'!J89&gt;0,(0.5*'BOI16'!J89+0.25*SNRV16!J89+0.25*'OWY16'!J89),"")</f>
        <v/>
      </c>
      <c r="C89" s="75"/>
    </row>
    <row r="90" spans="1:3" ht="15.75" x14ac:dyDescent="0.25">
      <c r="A90" s="74">
        <v>46110</v>
      </c>
      <c r="B90" s="77" t="str">
        <f>IF('BOI16'!J90&gt;0,(0.5*'BOI16'!J90+0.25*SNRV16!J90+0.25*'OWY16'!J90),"")</f>
        <v/>
      </c>
      <c r="C90" s="75"/>
    </row>
    <row r="91" spans="1:3" ht="15.75" x14ac:dyDescent="0.25">
      <c r="A91" s="74">
        <v>46111</v>
      </c>
      <c r="B91" s="77" t="str">
        <f>IF('BOI16'!J91&gt;0,(0.5*'BOI16'!J91+0.25*SNRV16!J91+0.25*'OWY16'!J91),"")</f>
        <v/>
      </c>
      <c r="C91" s="75"/>
    </row>
    <row r="92" spans="1:3" ht="15.75" x14ac:dyDescent="0.25">
      <c r="A92" s="74">
        <v>46112</v>
      </c>
      <c r="B92" s="77" t="str">
        <f>IF('BOI16'!J92&gt;0,(0.5*'BOI16'!J92+0.25*SNRV16!J92+0.25*'OWY16'!J92),"")</f>
        <v/>
      </c>
      <c r="C92" s="75"/>
    </row>
    <row r="93" spans="1:3" ht="15.75" x14ac:dyDescent="0.25">
      <c r="A93" s="74">
        <v>46113</v>
      </c>
      <c r="B93" s="77" t="str">
        <f>IF('BOI16'!J93&gt;0,(0.5*'BOI16'!J93+0.25*SNRV16!J93+0.25*'OWY16'!J93),"")</f>
        <v/>
      </c>
      <c r="C93" s="75"/>
    </row>
    <row r="94" spans="1:3" ht="15.75" x14ac:dyDescent="0.25">
      <c r="A94" s="74">
        <v>46114</v>
      </c>
      <c r="B94" s="77" t="str">
        <f>IF('BOI16'!J94&gt;0,(0.5*'BOI16'!J94+0.25*SNRV16!J94+0.25*'OWY16'!J94),"")</f>
        <v/>
      </c>
      <c r="C94" s="75"/>
    </row>
    <row r="95" spans="1:3" ht="15.75" x14ac:dyDescent="0.25">
      <c r="A95" s="74">
        <v>46115</v>
      </c>
      <c r="B95" s="77" t="str">
        <f>IF('BOI16'!J95&gt;0,(0.5*'BOI16'!J95+0.25*SNRV16!J95+0.25*'OWY16'!J95),"")</f>
        <v/>
      </c>
      <c r="C95" s="75"/>
    </row>
    <row r="96" spans="1:3" ht="15.75" x14ac:dyDescent="0.25">
      <c r="A96" s="74">
        <v>46116</v>
      </c>
      <c r="B96" s="77" t="str">
        <f>IF('BOI16'!J96&gt;0,(0.5*'BOI16'!J96+0.25*SNRV16!J96+0.25*'OWY16'!J96),"")</f>
        <v/>
      </c>
      <c r="C96" s="75"/>
    </row>
    <row r="97" spans="1:3" ht="15.75" x14ac:dyDescent="0.25">
      <c r="A97" s="74">
        <v>46117</v>
      </c>
      <c r="B97" s="77" t="str">
        <f>IF('BOI16'!J97&gt;0,(0.5*'BOI16'!J97+0.25*SNRV16!J97+0.25*'OWY16'!J97),"")</f>
        <v/>
      </c>
      <c r="C97" s="75"/>
    </row>
    <row r="98" spans="1:3" ht="15.75" x14ac:dyDescent="0.25">
      <c r="A98" s="74">
        <v>46118</v>
      </c>
      <c r="B98" s="77" t="str">
        <f>IF('BOI16'!J98&gt;0,(0.5*'BOI16'!J98+0.25*SNRV16!J98+0.25*'OWY16'!J98),"")</f>
        <v/>
      </c>
      <c r="C98" s="75"/>
    </row>
    <row r="99" spans="1:3" ht="15.75" x14ac:dyDescent="0.25">
      <c r="A99" s="74">
        <v>46119</v>
      </c>
      <c r="B99" s="77" t="str">
        <f>IF('BOI16'!J99&gt;0,(0.5*'BOI16'!J99+0.25*SNRV16!J99+0.25*'OWY16'!J99),"")</f>
        <v/>
      </c>
      <c r="C99" s="75"/>
    </row>
    <row r="100" spans="1:3" ht="15.75" x14ac:dyDescent="0.25">
      <c r="A100" s="74">
        <v>46120</v>
      </c>
      <c r="B100" s="77" t="str">
        <f>IF('BOI16'!J100&gt;0,(0.5*'BOI16'!J100+0.25*SNRV16!J100+0.25*'OWY16'!J100),"")</f>
        <v/>
      </c>
      <c r="C100" s="75"/>
    </row>
    <row r="101" spans="1:3" ht="15.75" x14ac:dyDescent="0.25">
      <c r="A101" s="74">
        <v>46121</v>
      </c>
      <c r="B101" s="77" t="str">
        <f>IF('BOI16'!J101&gt;0,(0.5*'BOI16'!J101+0.25*SNRV16!J101+0.25*'OWY16'!J101),"")</f>
        <v/>
      </c>
      <c r="C101" s="75"/>
    </row>
    <row r="102" spans="1:3" ht="15.75" x14ac:dyDescent="0.25">
      <c r="A102" s="74">
        <v>46122</v>
      </c>
      <c r="B102" s="77" t="str">
        <f>IF('BOI16'!J102&gt;0,(0.5*'BOI16'!J102+0.25*SNRV16!J102+0.25*'OWY16'!J102),"")</f>
        <v/>
      </c>
      <c r="C102" s="75"/>
    </row>
    <row r="103" spans="1:3" ht="15.75" x14ac:dyDescent="0.25">
      <c r="A103" s="74">
        <v>46123</v>
      </c>
      <c r="B103" s="77" t="str">
        <f>IF('BOI16'!J103&gt;0,(0.5*'BOI16'!J103+0.25*SNRV16!J103+0.25*'OWY16'!J103),"")</f>
        <v/>
      </c>
      <c r="C103" s="75"/>
    </row>
    <row r="104" spans="1:3" ht="15.75" x14ac:dyDescent="0.25">
      <c r="A104" s="74">
        <v>46124</v>
      </c>
      <c r="B104" s="77" t="str">
        <f>IF('BOI16'!J104&gt;0,(0.5*'BOI16'!J104+0.25*SNRV16!J104+0.25*'OWY16'!J104),"")</f>
        <v/>
      </c>
      <c r="C104" s="75"/>
    </row>
    <row r="105" spans="1:3" ht="15.75" x14ac:dyDescent="0.25">
      <c r="A105" s="74">
        <v>46125</v>
      </c>
      <c r="B105" s="77" t="str">
        <f>IF('BOI16'!J105&gt;0,(0.5*'BOI16'!J105+0.25*SNRV16!J105+0.25*'OWY16'!J105),"")</f>
        <v/>
      </c>
      <c r="C105" s="75"/>
    </row>
    <row r="106" spans="1:3" ht="15.75" x14ac:dyDescent="0.25">
      <c r="A106" s="74">
        <v>46126</v>
      </c>
      <c r="B106" s="77" t="str">
        <f>IF('BOI16'!J106&gt;0,(0.5*'BOI16'!J106+0.25*SNRV16!J106+0.25*'OWY16'!J106),"")</f>
        <v/>
      </c>
      <c r="C106" s="75"/>
    </row>
    <row r="107" spans="1:3" ht="15.75" x14ac:dyDescent="0.25">
      <c r="A107" s="74">
        <v>46127</v>
      </c>
      <c r="B107" s="77" t="str">
        <f>IF('BOI16'!J107&gt;0,(0.5*'BOI16'!J107+0.25*SNRV16!J107+0.25*'OWY16'!J107),"")</f>
        <v/>
      </c>
      <c r="C107" s="75"/>
    </row>
    <row r="108" spans="1:3" ht="15.75" x14ac:dyDescent="0.25">
      <c r="A108" s="74">
        <v>46128</v>
      </c>
      <c r="B108" s="77" t="str">
        <f>IF('BOI16'!J108&gt;0,(0.5*'BOI16'!J108+0.25*SNRV16!J108+0.25*'OWY16'!J108),"")</f>
        <v/>
      </c>
      <c r="C108" s="75"/>
    </row>
    <row r="109" spans="1:3" ht="15.75" x14ac:dyDescent="0.25">
      <c r="A109" s="74">
        <v>46129</v>
      </c>
      <c r="B109" s="77" t="str">
        <f>IF('BOI16'!J109&gt;0,(0.5*'BOI16'!J109+0.25*SNRV16!J109+0.25*'OWY16'!J109),"")</f>
        <v/>
      </c>
      <c r="C109" s="75"/>
    </row>
    <row r="110" spans="1:3" ht="15.75" x14ac:dyDescent="0.25">
      <c r="A110" s="74">
        <v>46130</v>
      </c>
      <c r="B110" s="77" t="str">
        <f>IF('BOI16'!J110&gt;0,(0.5*'BOI16'!J110+0.25*SNRV16!J110+0.25*'OWY16'!J110),"")</f>
        <v/>
      </c>
      <c r="C110" s="75"/>
    </row>
    <row r="111" spans="1:3" ht="15.75" x14ac:dyDescent="0.25">
      <c r="A111" s="74">
        <v>46131</v>
      </c>
      <c r="B111" s="77" t="str">
        <f>IF('BOI16'!J111&gt;0,(0.5*'BOI16'!J111+0.25*SNRV16!J111+0.25*'OWY16'!J111),"")</f>
        <v/>
      </c>
      <c r="C111" s="75"/>
    </row>
    <row r="112" spans="1:3" ht="15.75" x14ac:dyDescent="0.25">
      <c r="A112" s="74">
        <v>46132</v>
      </c>
      <c r="B112" s="77" t="str">
        <f>IF('BOI16'!J112&gt;0,(0.5*'BOI16'!J112+0.25*SNRV16!J112+0.25*'OWY16'!J112),"")</f>
        <v/>
      </c>
      <c r="C112" s="75"/>
    </row>
    <row r="113" spans="1:3" ht="15.75" x14ac:dyDescent="0.25">
      <c r="A113" s="74">
        <v>46133</v>
      </c>
      <c r="B113" s="77" t="str">
        <f>IF('BOI16'!J113&gt;0,(0.5*'BOI16'!J113+0.25*SNRV16!J113+0.25*'OWY16'!J113),"")</f>
        <v/>
      </c>
      <c r="C113" s="75"/>
    </row>
    <row r="114" spans="1:3" ht="15.75" x14ac:dyDescent="0.25">
      <c r="A114" s="74">
        <v>46134</v>
      </c>
      <c r="B114" s="77">
        <f>IF('BOI16'!J114&gt;0,(0.5*'BOI16'!J114+0.25*SNRV16!J114+0.25*'OWY16'!J114),"")</f>
        <v>1</v>
      </c>
      <c r="C114" s="75">
        <v>1</v>
      </c>
    </row>
    <row r="115" spans="1:3" ht="15.75" x14ac:dyDescent="0.25">
      <c r="A115" s="74">
        <v>46135</v>
      </c>
      <c r="B115" s="77">
        <f>IF('BOI16'!J115&gt;0,(0.5*'BOI16'!J115+0.25*SNRV16!J115+0.25*'OWY16'!J115),"")</f>
        <v>1</v>
      </c>
      <c r="C115" s="75">
        <v>1</v>
      </c>
    </row>
    <row r="116" spans="1:3" ht="15.75" x14ac:dyDescent="0.25">
      <c r="A116" s="74">
        <v>46136</v>
      </c>
      <c r="B116" s="77">
        <f>IF('BOI16'!J116&gt;0,(0.5*'BOI16'!J116+0.25*SNRV16!J116+0.25*'OWY16'!J116),"")</f>
        <v>1</v>
      </c>
      <c r="C116" s="75">
        <v>1</v>
      </c>
    </row>
    <row r="117" spans="1:3" ht="15.75" x14ac:dyDescent="0.25">
      <c r="A117" s="74">
        <v>46137</v>
      </c>
      <c r="B117" s="77">
        <f>IF('BOI16'!J117&gt;0,(0.5*'BOI16'!J117+0.25*SNRV16!J117+0.25*'OWY16'!J117),"")</f>
        <v>1</v>
      </c>
      <c r="C117" s="75">
        <v>1</v>
      </c>
    </row>
    <row r="118" spans="1:3" ht="15.75" x14ac:dyDescent="0.25">
      <c r="A118" s="74">
        <v>46138</v>
      </c>
      <c r="B118" s="77">
        <f>IF('BOI16'!J118&gt;0,(0.5*'BOI16'!J118+0.25*SNRV16!J118+0.25*'OWY16'!J118),"")</f>
        <v>1</v>
      </c>
      <c r="C118" s="75">
        <v>1</v>
      </c>
    </row>
    <row r="119" spans="1:3" ht="15.75" x14ac:dyDescent="0.25">
      <c r="A119" s="74">
        <v>46139</v>
      </c>
      <c r="B119" s="77" t="str">
        <f>IF('BOI16'!J119&gt;0,(0.5*'BOI16'!J119+0.25*SNRV16!J119+0.25*'OWY16'!J119),"")</f>
        <v/>
      </c>
      <c r="C119" s="75"/>
    </row>
    <row r="120" spans="1:3" ht="15.75" x14ac:dyDescent="0.25">
      <c r="A120" s="74">
        <v>46140</v>
      </c>
      <c r="B120" s="77" t="str">
        <f>IF('BOI16'!J120&gt;0,(0.5*'BOI16'!J120+0.25*SNRV16!J120+0.25*'OWY16'!J120),"")</f>
        <v/>
      </c>
      <c r="C120" s="75"/>
    </row>
    <row r="121" spans="1:3" ht="15.75" x14ac:dyDescent="0.25">
      <c r="A121" s="74">
        <v>46141</v>
      </c>
      <c r="B121" s="77" t="str">
        <f>IF('BOI16'!J121&gt;0,(0.5*'BOI16'!J121+0.25*SNRV16!J121+0.25*'OWY16'!J121),"")</f>
        <v/>
      </c>
      <c r="C121" s="75"/>
    </row>
    <row r="122" spans="1:3" ht="15.75" x14ac:dyDescent="0.25">
      <c r="A122" s="74">
        <v>46142</v>
      </c>
      <c r="B122" s="77" t="str">
        <f>IF('BOI16'!J122&gt;0,(0.5*'BOI16'!J122+0.25*SNRV16!J122+0.25*'OWY16'!J122),"")</f>
        <v/>
      </c>
      <c r="C122" s="75"/>
    </row>
    <row r="123" spans="1:3" ht="15.75" x14ac:dyDescent="0.25">
      <c r="A123" s="74">
        <v>46143</v>
      </c>
      <c r="B123" s="77" t="str">
        <f>IF('BOI16'!J123&gt;0,(0.5*'BOI16'!J123+0.25*SNRV16!J123+0.25*'OWY16'!J123),"")</f>
        <v/>
      </c>
      <c r="C123" s="75"/>
    </row>
    <row r="124" spans="1:3" ht="15.75" x14ac:dyDescent="0.25">
      <c r="A124" s="74">
        <v>46144</v>
      </c>
      <c r="B124" s="77" t="str">
        <f>IF('BOI16'!J124&gt;0,(0.5*'BOI16'!J124+0.25*SNRV16!J124+0.25*'OWY16'!J124),"")</f>
        <v/>
      </c>
      <c r="C124" s="75"/>
    </row>
    <row r="125" spans="1:3" ht="15.75" x14ac:dyDescent="0.25">
      <c r="A125" s="74">
        <v>46145</v>
      </c>
      <c r="B125" s="77" t="str">
        <f>IF('BOI16'!J125&gt;0,(0.5*'BOI16'!J125+0.25*SNRV16!J125+0.25*'OWY16'!J125),"")</f>
        <v/>
      </c>
      <c r="C125" s="75"/>
    </row>
    <row r="126" spans="1:3" ht="15.75" x14ac:dyDescent="0.25">
      <c r="A126" s="74">
        <v>46146</v>
      </c>
      <c r="B126" s="77" t="str">
        <f>IF('BOI16'!J126&gt;0,(0.5*'BOI16'!J126+0.25*SNRV16!J126+0.25*'OWY16'!J126),"")</f>
        <v/>
      </c>
      <c r="C126" s="75"/>
    </row>
    <row r="127" spans="1:3" ht="15.75" x14ac:dyDescent="0.25">
      <c r="A127" s="74">
        <v>46147</v>
      </c>
      <c r="B127" s="77" t="str">
        <f>IF('BOI16'!J127&gt;0,(0.5*'BOI16'!J127+0.25*SNRV16!J127+0.25*'OWY16'!J127),"")</f>
        <v/>
      </c>
      <c r="C127" s="75"/>
    </row>
    <row r="128" spans="1:3" ht="15.75" x14ac:dyDescent="0.25">
      <c r="A128" s="74">
        <v>46148</v>
      </c>
      <c r="B128" s="77" t="str">
        <f>IF('BOI16'!J128&gt;0,(0.5*'BOI16'!J128+0.25*SNRV16!J128+0.25*'OWY16'!J128),"")</f>
        <v/>
      </c>
      <c r="C128" s="75"/>
    </row>
    <row r="129" spans="1:3" ht="15.75" x14ac:dyDescent="0.25">
      <c r="A129" s="74">
        <v>46149</v>
      </c>
      <c r="B129" s="77" t="str">
        <f>IF('BOI16'!J129&gt;0,(0.5*'BOI16'!J129+0.25*SNRV16!J129+0.25*'OWY16'!J129),"")</f>
        <v/>
      </c>
      <c r="C129" s="75"/>
    </row>
    <row r="130" spans="1:3" ht="15.75" x14ac:dyDescent="0.25">
      <c r="A130" s="74">
        <v>46150</v>
      </c>
      <c r="B130" s="77" t="str">
        <f>IF('BOI16'!J130&gt;0,(0.5*'BOI16'!J130+0.25*SNRV16!J130+0.25*'OWY16'!J130),"")</f>
        <v/>
      </c>
      <c r="C130" s="75"/>
    </row>
    <row r="131" spans="1:3" ht="15.75" x14ac:dyDescent="0.25">
      <c r="A131" s="74">
        <v>46151</v>
      </c>
      <c r="B131" s="77" t="str">
        <f>IF('BOI16'!J131&gt;0,(0.5*'BOI16'!J131+0.25*SNRV16!J131+0.25*'OWY16'!J131),"")</f>
        <v/>
      </c>
      <c r="C131" s="75"/>
    </row>
    <row r="132" spans="1:3" ht="15.75" x14ac:dyDescent="0.25">
      <c r="A132" s="74">
        <v>46152</v>
      </c>
      <c r="B132" s="77" t="str">
        <f>IF('BOI16'!J132&gt;0,(0.5*'BOI16'!J132+0.25*SNRV16!J132+0.25*'OWY16'!J132),"")</f>
        <v/>
      </c>
      <c r="C132" s="75"/>
    </row>
    <row r="133" spans="1:3" ht="15.75" x14ac:dyDescent="0.25">
      <c r="A133" s="74">
        <v>46153</v>
      </c>
      <c r="B133" s="77" t="str">
        <f>IF('BOI16'!J133&gt;0,(0.5*'BOI16'!J133+0.25*SNRV16!J133+0.25*'OWY16'!J133),"")</f>
        <v/>
      </c>
      <c r="C133" s="75"/>
    </row>
    <row r="134" spans="1:3" ht="15.75" x14ac:dyDescent="0.25">
      <c r="A134" s="74">
        <v>46154</v>
      </c>
      <c r="B134" s="77" t="str">
        <f>IF('BOI16'!J134&gt;0,(0.5*'BOI16'!J134+0.25*SNRV16!J134+0.25*'OWY16'!J134),"")</f>
        <v/>
      </c>
      <c r="C134" s="75"/>
    </row>
    <row r="135" spans="1:3" ht="15.75" x14ac:dyDescent="0.25">
      <c r="A135" s="74">
        <v>46155</v>
      </c>
      <c r="B135" s="77" t="str">
        <f>IF('BOI16'!J135&gt;0,(0.5*'BOI16'!J135+0.25*SNRV16!J135+0.25*'OWY16'!J135),"")</f>
        <v/>
      </c>
      <c r="C135" s="75"/>
    </row>
    <row r="136" spans="1:3" ht="15.75" x14ac:dyDescent="0.25">
      <c r="A136" s="74">
        <v>46156</v>
      </c>
      <c r="B136" s="77" t="str">
        <f>IF('BOI16'!J136&gt;0,(0.5*'BOI16'!J136+0.25*SNRV16!J136+0.25*'OWY16'!J136),"")</f>
        <v/>
      </c>
      <c r="C136" s="75"/>
    </row>
    <row r="137" spans="1:3" ht="15.75" x14ac:dyDescent="0.25">
      <c r="A137" s="74">
        <v>46157</v>
      </c>
      <c r="B137" s="77" t="str">
        <f>IF('BOI16'!J137&gt;0,(0.5*'BOI16'!J137+0.25*SNRV16!J137+0.25*'OWY16'!J137),"")</f>
        <v/>
      </c>
      <c r="C137" s="75"/>
    </row>
    <row r="138" spans="1:3" ht="15.75" x14ac:dyDescent="0.25">
      <c r="A138" s="74">
        <v>46158</v>
      </c>
      <c r="B138" s="77" t="str">
        <f>IF('BOI16'!J138&gt;0,(0.5*'BOI16'!J138+0.25*SNRV16!J138+0.25*'OWY16'!J138),"")</f>
        <v/>
      </c>
      <c r="C138" s="75"/>
    </row>
    <row r="139" spans="1:3" ht="15.75" x14ac:dyDescent="0.25">
      <c r="A139" s="74">
        <v>46159</v>
      </c>
      <c r="B139" s="77" t="str">
        <f>IF('BOI16'!J139&gt;0,(0.5*'BOI16'!J139+0.25*SNRV16!J139+0.25*'OWY16'!J139),"")</f>
        <v/>
      </c>
      <c r="C139" s="75"/>
    </row>
    <row r="140" spans="1:3" ht="15.75" x14ac:dyDescent="0.25">
      <c r="A140" s="74">
        <v>46160</v>
      </c>
      <c r="B140" s="77" t="str">
        <f>IF('BOI16'!J140&gt;0,(0.5*'BOI16'!J140+0.25*SNRV16!J140+0.25*'OWY16'!J140),"")</f>
        <v/>
      </c>
      <c r="C140" s="75"/>
    </row>
    <row r="141" spans="1:3" ht="15.75" x14ac:dyDescent="0.25">
      <c r="A141" s="74">
        <v>46161</v>
      </c>
      <c r="B141" s="77" t="str">
        <f>IF('BOI16'!J141&gt;0,(0.5*'BOI16'!J141+0.25*SNRV16!J141+0.25*'OWY16'!J141),"")</f>
        <v/>
      </c>
      <c r="C141" s="75"/>
    </row>
    <row r="142" spans="1:3" ht="15.75" x14ac:dyDescent="0.25">
      <c r="A142" s="74">
        <v>46162</v>
      </c>
      <c r="B142" s="77" t="str">
        <f>IF('BOI16'!J142&gt;0,(0.5*'BOI16'!J142+0.25*SNRV16!J142+0.25*'OWY16'!J142),"")</f>
        <v/>
      </c>
      <c r="C142" s="75"/>
    </row>
    <row r="143" spans="1:3" ht="15.75" x14ac:dyDescent="0.25">
      <c r="A143" s="74">
        <v>46163</v>
      </c>
      <c r="B143" s="77" t="str">
        <f>IF('BOI16'!J143&gt;0,(0.5*'BOI16'!J143+0.25*SNRV16!J143+0.25*'OWY16'!J143),"")</f>
        <v/>
      </c>
      <c r="C143" s="75"/>
    </row>
    <row r="144" spans="1:3" ht="15.75" x14ac:dyDescent="0.25">
      <c r="A144" s="74">
        <v>46164</v>
      </c>
      <c r="B144" s="77" t="str">
        <f>IF('BOI16'!J144&gt;0,(0.5*'BOI16'!J144+0.25*SNRV16!J144+0.25*'OWY16'!J144),"")</f>
        <v/>
      </c>
      <c r="C144" s="75"/>
    </row>
    <row r="145" spans="1:3" ht="15.75" x14ac:dyDescent="0.25">
      <c r="A145" s="74">
        <v>46165</v>
      </c>
      <c r="B145" s="77" t="str">
        <f>IF('BOI16'!J145&gt;0,(0.5*'BOI16'!J145+0.25*SNRV16!J145+0.25*'OWY16'!J145),"")</f>
        <v/>
      </c>
      <c r="C145" s="75"/>
    </row>
    <row r="146" spans="1:3" ht="15.75" x14ac:dyDescent="0.25">
      <c r="A146" s="74">
        <v>46166</v>
      </c>
      <c r="B146" s="77" t="str">
        <f>IF('BOI16'!J146&gt;0,(0.5*'BOI16'!J146+0.25*SNRV16!J146+0.25*'OWY16'!J146),"")</f>
        <v/>
      </c>
      <c r="C146" s="75"/>
    </row>
    <row r="147" spans="1:3" ht="15.75" x14ac:dyDescent="0.25">
      <c r="A147" s="74">
        <v>46167</v>
      </c>
      <c r="B147" s="77" t="str">
        <f>IF('BOI16'!J147&gt;0,(0.5*'BOI16'!J147+0.25*SNRV16!J147+0.25*'OWY16'!J147),"")</f>
        <v/>
      </c>
      <c r="C147" s="75"/>
    </row>
    <row r="148" spans="1:3" ht="15.75" x14ac:dyDescent="0.25">
      <c r="A148" s="74">
        <v>46168</v>
      </c>
      <c r="B148" s="77" t="str">
        <f>IF('BOI16'!J148&gt;0,(0.5*'BOI16'!J148+0.25*SNRV16!J148+0.25*'OWY16'!J148),"")</f>
        <v/>
      </c>
      <c r="C148" s="75"/>
    </row>
    <row r="149" spans="1:3" ht="15.75" x14ac:dyDescent="0.25">
      <c r="A149" s="74">
        <v>46169</v>
      </c>
      <c r="B149" s="77" t="str">
        <f>IF('BOI16'!J149&gt;0,(0.5*'BOI16'!J149+0.25*SNRV16!J149+0.25*'OWY16'!J149),"")</f>
        <v/>
      </c>
      <c r="C149" s="75"/>
    </row>
    <row r="150" spans="1:3" ht="15.75" x14ac:dyDescent="0.25">
      <c r="A150" s="74">
        <v>46170</v>
      </c>
      <c r="B150" s="77" t="str">
        <f>IF('BOI16'!J150&gt;0,(0.5*'BOI16'!J150+0.25*SNRV16!J150+0.25*'OWY16'!J150),"")</f>
        <v/>
      </c>
      <c r="C150" s="75"/>
    </row>
    <row r="151" spans="1:3" ht="15.75" x14ac:dyDescent="0.25">
      <c r="A151" s="74">
        <v>46171</v>
      </c>
      <c r="B151" s="77" t="str">
        <f>IF('BOI16'!J151&gt;0,(0.5*'BOI16'!J151+0.25*SNRV16!J151+0.25*'OWY16'!J151),"")</f>
        <v/>
      </c>
      <c r="C151" s="75"/>
    </row>
    <row r="152" spans="1:3" ht="15.75" x14ac:dyDescent="0.25">
      <c r="A152" s="74">
        <v>46172</v>
      </c>
      <c r="B152" s="77" t="str">
        <f>IF('BOI16'!J152&gt;0,(0.5*'BOI16'!J152+0.25*SNRV16!J152+0.25*'OWY16'!J152),"")</f>
        <v/>
      </c>
      <c r="C152" s="75"/>
    </row>
    <row r="153" spans="1:3" ht="15.75" x14ac:dyDescent="0.25">
      <c r="A153" s="74">
        <v>46173</v>
      </c>
      <c r="B153" s="77" t="str">
        <f>IF('BOI16'!J153&gt;0,(0.5*'BOI16'!J153+0.25*SNRV16!J153+0.25*'OWY16'!J153),"")</f>
        <v/>
      </c>
      <c r="C153" s="75"/>
    </row>
    <row r="154" spans="1:3" ht="15.75" x14ac:dyDescent="0.25">
      <c r="A154" s="74">
        <v>46174</v>
      </c>
      <c r="B154" s="77" t="str">
        <f>IF('BOI16'!J154&gt;0,(0.5*'BOI16'!J154+0.25*SNRV16!J154+0.25*'OWY16'!J154),"")</f>
        <v/>
      </c>
      <c r="C154" s="75"/>
    </row>
    <row r="155" spans="1:3" ht="15.75" x14ac:dyDescent="0.25">
      <c r="A155" s="74">
        <v>46175</v>
      </c>
      <c r="B155" s="77" t="str">
        <f>IF('BOI16'!J155&gt;0,(0.5*'BOI16'!J155+0.25*SNRV16!J155+0.25*'OWY16'!J155),"")</f>
        <v/>
      </c>
      <c r="C155" s="75"/>
    </row>
    <row r="156" spans="1:3" ht="15.75" x14ac:dyDescent="0.25">
      <c r="A156" s="74">
        <v>46176</v>
      </c>
      <c r="B156" s="77" t="str">
        <f>IF('BOI16'!J156&gt;0,(0.5*'BOI16'!J156+0.25*SNRV16!J156+0.25*'OWY16'!J156),"")</f>
        <v/>
      </c>
      <c r="C156" s="75"/>
    </row>
    <row r="157" spans="1:3" ht="15.75" x14ac:dyDescent="0.25">
      <c r="A157" s="74">
        <v>46177</v>
      </c>
      <c r="B157" s="77" t="str">
        <f>IF('BOI16'!J157&gt;0,(0.5*'BOI16'!J157+0.25*SNRV16!J157+0.25*'OWY16'!J157),"")</f>
        <v/>
      </c>
      <c r="C157" s="75"/>
    </row>
    <row r="158" spans="1:3" ht="15.75" x14ac:dyDescent="0.25">
      <c r="A158" s="74">
        <v>46178</v>
      </c>
      <c r="B158" s="77" t="str">
        <f>IF('BOI16'!J158&gt;0,(0.5*'BOI16'!J158+0.25*SNRV16!J158+0.25*'OWY16'!J158),"")</f>
        <v/>
      </c>
      <c r="C158" s="75"/>
    </row>
    <row r="159" spans="1:3" ht="15.75" x14ac:dyDescent="0.25">
      <c r="A159" s="74">
        <v>46179</v>
      </c>
      <c r="B159" s="77" t="str">
        <f>IF('BOI16'!J159&gt;0,(0.5*'BOI16'!J159+0.25*SNRV16!J159+0.25*'OWY16'!J159),"")</f>
        <v/>
      </c>
      <c r="C159" s="75"/>
    </row>
    <row r="160" spans="1:3" ht="15.75" x14ac:dyDescent="0.25">
      <c r="A160" s="74">
        <v>46180</v>
      </c>
      <c r="B160" s="77" t="str">
        <f>IF('BOI16'!J160&gt;0,(0.5*'BOI16'!J160+0.25*SNRV16!J160+0.25*'OWY16'!J160),"")</f>
        <v/>
      </c>
      <c r="C160" s="75"/>
    </row>
    <row r="161" spans="1:3" ht="15.75" x14ac:dyDescent="0.25">
      <c r="A161" s="74">
        <v>46181</v>
      </c>
      <c r="B161" s="77" t="str">
        <f>IF('BOI16'!J161&gt;0,(0.5*'BOI16'!J161+0.25*SNRV16!J161+0.25*'OWY16'!J161),"")</f>
        <v/>
      </c>
      <c r="C161" s="75"/>
    </row>
    <row r="162" spans="1:3" ht="15.75" x14ac:dyDescent="0.25">
      <c r="A162" s="74">
        <v>46182</v>
      </c>
      <c r="B162" s="77" t="str">
        <f>IF('BOI16'!J162&gt;0,(0.5*'BOI16'!J162+0.25*SNRV16!J162+0.25*'OWY16'!J162),"")</f>
        <v/>
      </c>
      <c r="C162" s="75"/>
    </row>
    <row r="163" spans="1:3" ht="15.75" x14ac:dyDescent="0.25">
      <c r="A163" s="74">
        <v>46183</v>
      </c>
      <c r="B163" s="77" t="str">
        <f>IF('BOI16'!J163&gt;0,(0.5*'BOI16'!J163+0.25*SNRV16!J163+0.25*'OWY16'!J163),"")</f>
        <v/>
      </c>
      <c r="C163" s="75"/>
    </row>
    <row r="164" spans="1:3" ht="15.75" x14ac:dyDescent="0.25">
      <c r="A164" s="74">
        <v>46184</v>
      </c>
      <c r="B164" s="77" t="str">
        <f>IF('BOI16'!J164&gt;0,(0.5*'BOI16'!J164+0.25*SNRV16!J164+0.25*'OWY16'!J164),"")</f>
        <v/>
      </c>
      <c r="C164" s="75"/>
    </row>
    <row r="165" spans="1:3" ht="15.75" x14ac:dyDescent="0.25">
      <c r="A165" s="74">
        <v>46185</v>
      </c>
      <c r="B165" s="77" t="str">
        <f>IF('BOI16'!J165&gt;0,(0.5*'BOI16'!J165+0.25*SNRV16!J165+0.25*'OWY16'!J165),"")</f>
        <v/>
      </c>
      <c r="C165" s="75"/>
    </row>
    <row r="166" spans="1:3" ht="15.75" x14ac:dyDescent="0.25">
      <c r="A166" s="74">
        <v>46186</v>
      </c>
      <c r="B166" s="77" t="str">
        <f>IF('BOI16'!J166&gt;0,(0.5*'BOI16'!J166+0.25*SNRV16!J166+0.25*'OWY16'!J166),"")</f>
        <v/>
      </c>
      <c r="C166" s="75"/>
    </row>
    <row r="167" spans="1:3" ht="15.75" x14ac:dyDescent="0.25">
      <c r="A167" s="74">
        <v>46187</v>
      </c>
      <c r="B167" s="77" t="str">
        <f>IF('BOI16'!J167&gt;0,(0.5*'BOI16'!J167+0.25*SNRV16!J167+0.25*'OWY16'!J167),"")</f>
        <v/>
      </c>
      <c r="C167" s="75"/>
    </row>
    <row r="168" spans="1:3" ht="15.75" x14ac:dyDescent="0.25">
      <c r="A168" s="74">
        <v>46188</v>
      </c>
      <c r="B168" s="77" t="str">
        <f>IF('BOI16'!J168&gt;0,(0.5*'BOI16'!J168+0.25*SNRV16!J168+0.25*'OWY16'!J168),"")</f>
        <v/>
      </c>
      <c r="C168" s="75"/>
    </row>
    <row r="169" spans="1:3" ht="15.75" x14ac:dyDescent="0.25">
      <c r="A169" s="74">
        <v>46189</v>
      </c>
      <c r="B169" s="77" t="str">
        <f>IF('BOI16'!J169&gt;0,(0.5*'BOI16'!J169+0.25*SNRV16!J169+0.25*'OWY16'!J169),"")</f>
        <v/>
      </c>
      <c r="C169" s="75"/>
    </row>
    <row r="170" spans="1:3" ht="15.75" x14ac:dyDescent="0.25">
      <c r="A170" s="74">
        <v>46190</v>
      </c>
      <c r="B170" s="77" t="str">
        <f>IF('BOI16'!J170&gt;0,(0.5*'BOI16'!J170+0.25*SNRV16!J170+0.25*'OWY16'!J170),"")</f>
        <v/>
      </c>
      <c r="C170" s="75"/>
    </row>
    <row r="171" spans="1:3" ht="15.75" x14ac:dyDescent="0.25">
      <c r="A171" s="74">
        <v>46191</v>
      </c>
      <c r="B171" s="77" t="str">
        <f>IF('BOI16'!J171&gt;0,(0.5*'BOI16'!J171+0.25*SNRV16!J171+0.25*'OWY16'!J171),"")</f>
        <v/>
      </c>
      <c r="C171" s="75"/>
    </row>
    <row r="172" spans="1:3" ht="15.75" x14ac:dyDescent="0.25">
      <c r="A172" s="74">
        <v>46192</v>
      </c>
      <c r="B172" s="77" t="str">
        <f>IF('BOI16'!J172&gt;0,(0.5*'BOI16'!J172+0.25*SNRV16!J172+0.25*'OWY16'!J172),"")</f>
        <v/>
      </c>
      <c r="C172" s="75"/>
    </row>
    <row r="173" spans="1:3" ht="15.75" x14ac:dyDescent="0.25">
      <c r="A173" s="74">
        <v>46193</v>
      </c>
      <c r="B173" s="77" t="str">
        <f>IF('BOI16'!J173&gt;0,(0.5*'BOI16'!J173+0.25*SNRV16!J173+0.25*'OWY16'!J173),"")</f>
        <v/>
      </c>
      <c r="C173" s="75"/>
    </row>
    <row r="174" spans="1:3" ht="15.75" x14ac:dyDescent="0.25">
      <c r="A174" s="74">
        <v>46194</v>
      </c>
      <c r="B174" s="77" t="str">
        <f>IF('BOI16'!J174&gt;0,(0.5*'BOI16'!J174+0.25*SNRV16!J174+0.25*'OWY16'!J174),"")</f>
        <v/>
      </c>
      <c r="C174" s="75"/>
    </row>
    <row r="175" spans="1:3" ht="15.75" x14ac:dyDescent="0.25">
      <c r="A175" s="74">
        <v>46195</v>
      </c>
      <c r="B175" s="77" t="str">
        <f>IF('BOI16'!J175&gt;0,(0.5*'BOI16'!J175+0.25*SNRV16!J175+0.25*'OWY16'!J175),"")</f>
        <v/>
      </c>
      <c r="C175" s="75"/>
    </row>
    <row r="176" spans="1:3" ht="15.75" x14ac:dyDescent="0.25">
      <c r="A176" s="74">
        <v>46196</v>
      </c>
      <c r="B176" s="77" t="str">
        <f>IF('BOI16'!J176&gt;0,(0.5*'BOI16'!J176+0.25*SNRV16!J176+0.25*'OWY16'!J176),"")</f>
        <v/>
      </c>
      <c r="C176" s="75"/>
    </row>
    <row r="177" spans="1:3" ht="15.75" x14ac:dyDescent="0.25">
      <c r="A177" s="74">
        <v>46197</v>
      </c>
      <c r="B177" s="77" t="str">
        <f>IF('BOI16'!J177&gt;0,(0.5*'BOI16'!J177+0.25*SNRV16!J177+0.25*'OWY16'!J177),"")</f>
        <v/>
      </c>
      <c r="C177" s="75"/>
    </row>
    <row r="178" spans="1:3" ht="15.75" x14ac:dyDescent="0.25">
      <c r="A178" s="74">
        <v>46198</v>
      </c>
      <c r="B178" s="77" t="str">
        <f>IF('BOI16'!J178&gt;0,(0.5*'BOI16'!J178+0.25*SNRV16!J178+0.25*'OWY16'!J178),"")</f>
        <v/>
      </c>
      <c r="C178" s="75"/>
    </row>
    <row r="179" spans="1:3" ht="15.75" x14ac:dyDescent="0.25">
      <c r="A179" s="74">
        <v>46199</v>
      </c>
      <c r="B179" s="77" t="str">
        <f>IF('BOI16'!J179&gt;0,(0.5*'BOI16'!J179+0.25*SNRV16!J179+0.25*'OWY16'!J179),"")</f>
        <v/>
      </c>
      <c r="C179" s="75"/>
    </row>
    <row r="180" spans="1:3" ht="15.75" x14ac:dyDescent="0.25">
      <c r="A180" s="74">
        <v>46200</v>
      </c>
      <c r="B180" s="77" t="str">
        <f>IF('BOI16'!J180&gt;0,(0.5*'BOI16'!J180+0.25*SNRV16!J180+0.25*'OWY16'!J180),"")</f>
        <v/>
      </c>
      <c r="C180" s="75"/>
    </row>
    <row r="181" spans="1:3" ht="15.75" x14ac:dyDescent="0.25">
      <c r="A181" s="74">
        <v>46201</v>
      </c>
      <c r="B181" s="77" t="str">
        <f>IF('BOI16'!J181&gt;0,(0.5*'BOI16'!J181+0.25*SNRV16!J181+0.25*'OWY16'!J181),"")</f>
        <v/>
      </c>
      <c r="C181" s="75"/>
    </row>
    <row r="182" spans="1:3" ht="15.75" x14ac:dyDescent="0.25">
      <c r="A182" s="74">
        <v>46202</v>
      </c>
      <c r="B182" s="77" t="str">
        <f>IF('BOI16'!J182&gt;0,(0.5*'BOI16'!J182+0.25*SNRV16!J182+0.25*'OWY16'!J182),"")</f>
        <v/>
      </c>
      <c r="C182" s="75"/>
    </row>
    <row r="183" spans="1:3" ht="15.75" x14ac:dyDescent="0.25">
      <c r="A183" s="74">
        <v>46203</v>
      </c>
      <c r="B183" s="77" t="str">
        <f>IF('BOI16'!J183&gt;0,(0.5*'BOI16'!J183+0.25*SNRV16!J183+0.25*'OWY16'!J183),"")</f>
        <v/>
      </c>
      <c r="C183" s="75"/>
    </row>
    <row r="184" spans="1:3" ht="15.75" x14ac:dyDescent="0.25">
      <c r="A184" s="74">
        <v>46204</v>
      </c>
      <c r="B184" s="77" t="str">
        <f>IF('BOI16'!J184&gt;0,(0.5*'BOI16'!J184+0.25*SNRV16!J184+0.25*'OWY16'!J184),"")</f>
        <v/>
      </c>
      <c r="C184" s="75"/>
    </row>
    <row r="185" spans="1:3" ht="15.75" x14ac:dyDescent="0.25">
      <c r="A185" s="74">
        <v>46205</v>
      </c>
      <c r="B185" s="77" t="str">
        <f>IF('BOI16'!J185&gt;0,(0.5*'BOI16'!J185+0.25*SNRV16!J185+0.25*'OWY16'!J185),"")</f>
        <v/>
      </c>
      <c r="C185" s="75"/>
    </row>
    <row r="186" spans="1:3" ht="15.75" x14ac:dyDescent="0.25">
      <c r="A186" s="74">
        <v>46206</v>
      </c>
      <c r="B186" s="77" t="str">
        <f>IF('BOI16'!J186&gt;0,(0.5*'BOI16'!J186+0.25*SNRV16!J186+0.25*'OWY16'!J186),"")</f>
        <v/>
      </c>
      <c r="C186" s="75"/>
    </row>
    <row r="187" spans="1:3" ht="15.75" x14ac:dyDescent="0.25">
      <c r="A187" s="74">
        <v>46207</v>
      </c>
      <c r="B187" s="77" t="str">
        <f>IF('BOI16'!J187&gt;0,(0.5*'BOI16'!J187+0.25*SNRV16!J187+0.25*'OWY16'!J187),"")</f>
        <v/>
      </c>
      <c r="C187" s="75"/>
    </row>
    <row r="188" spans="1:3" ht="15.75" x14ac:dyDescent="0.25">
      <c r="A188" s="74">
        <v>46208</v>
      </c>
      <c r="B188" s="77" t="str">
        <f>IF('BOI16'!J188&gt;0,(0.5*'BOI16'!J188+0.25*SNRV16!J188+0.25*'OWY16'!J188),"")</f>
        <v/>
      </c>
      <c r="C188" s="75"/>
    </row>
    <row r="189" spans="1:3" ht="15.75" x14ac:dyDescent="0.25">
      <c r="A189" s="74">
        <v>46209</v>
      </c>
      <c r="B189" s="77" t="str">
        <f>IF('BOI16'!J189&gt;0,(0.5*'BOI16'!J189+0.25*SNRV16!J189+0.25*'OWY16'!J189),"")</f>
        <v/>
      </c>
      <c r="C189" s="75"/>
    </row>
    <row r="190" spans="1:3" ht="15.75" x14ac:dyDescent="0.25">
      <c r="A190" s="74">
        <v>46210</v>
      </c>
      <c r="B190" s="77" t="str">
        <f>IF('BOI16'!J190&gt;0,(0.5*'BOI16'!J190+0.25*SNRV16!J190+0.25*'OWY16'!J190),"")</f>
        <v/>
      </c>
      <c r="C190" s="75"/>
    </row>
    <row r="191" spans="1:3" ht="15.75" x14ac:dyDescent="0.25">
      <c r="A191" s="74">
        <v>46211</v>
      </c>
      <c r="B191" s="77" t="str">
        <f>IF('BOI16'!J191&gt;0,(0.5*'BOI16'!J191+0.25*SNRV16!J191+0.25*'OWY16'!J191),"")</f>
        <v/>
      </c>
      <c r="C191" s="75"/>
    </row>
    <row r="192" spans="1:3" ht="15.75" x14ac:dyDescent="0.25">
      <c r="A192" s="74">
        <v>46212</v>
      </c>
      <c r="B192" s="77" t="str">
        <f>IF('BOI16'!J192&gt;0,(0.5*'BOI16'!J192+0.25*SNRV16!J192+0.25*'OWY16'!J192),"")</f>
        <v/>
      </c>
      <c r="C192" s="75"/>
    </row>
    <row r="193" spans="1:3" ht="15.75" x14ac:dyDescent="0.25">
      <c r="A193" s="74">
        <v>46213</v>
      </c>
      <c r="B193" s="77" t="str">
        <f>IF('BOI16'!J193&gt;0,(0.5*'BOI16'!J193+0.25*SNRV16!J193+0.25*'OWY16'!J193),"")</f>
        <v/>
      </c>
      <c r="C193" s="75"/>
    </row>
    <row r="194" spans="1:3" ht="15.75" x14ac:dyDescent="0.25">
      <c r="A194" s="74">
        <v>46214</v>
      </c>
      <c r="B194" s="77" t="str">
        <f>IF('BOI16'!J194&gt;0,(0.5*'BOI16'!J194+0.25*SNRV16!J194+0.25*'OWY16'!J194),"")</f>
        <v/>
      </c>
      <c r="C194" s="75"/>
    </row>
    <row r="195" spans="1:3" ht="15.75" x14ac:dyDescent="0.25">
      <c r="A195" s="74">
        <v>46215</v>
      </c>
      <c r="B195" s="77" t="str">
        <f>IF('BOI16'!J195&gt;0,(0.5*'BOI16'!J195+0.25*SNRV16!J195+0.25*'OWY16'!J195),"")</f>
        <v/>
      </c>
      <c r="C195" s="75"/>
    </row>
    <row r="196" spans="1:3" ht="15.75" x14ac:dyDescent="0.25">
      <c r="A196" s="74">
        <v>46216</v>
      </c>
      <c r="B196" s="77" t="str">
        <f>IF('BOI16'!J196&gt;0,(0.5*'BOI16'!J196+0.25*SNRV16!J196+0.25*'OWY16'!J196),"")</f>
        <v/>
      </c>
      <c r="C196" s="75"/>
    </row>
    <row r="197" spans="1:3" ht="15.75" x14ac:dyDescent="0.25">
      <c r="A197" s="74">
        <v>46217</v>
      </c>
      <c r="B197" s="77" t="str">
        <f>IF('BOI16'!J197&gt;0,(0.5*'BOI16'!J197+0.25*SNRV16!J197+0.25*'OWY16'!J197),"")</f>
        <v/>
      </c>
      <c r="C197" s="75"/>
    </row>
    <row r="198" spans="1:3" ht="15.75" x14ac:dyDescent="0.25">
      <c r="A198" s="74">
        <v>46218</v>
      </c>
      <c r="B198" s="77" t="str">
        <f>IF('BOI16'!J198&gt;0,(0.5*'BOI16'!J198+0.25*SNRV16!J198+0.25*'OWY16'!J198),"")</f>
        <v/>
      </c>
      <c r="C198" s="75"/>
    </row>
    <row r="199" spans="1:3" ht="15.75" x14ac:dyDescent="0.25">
      <c r="A199" s="74">
        <v>46219</v>
      </c>
      <c r="B199" s="77" t="str">
        <f>IF('BOI16'!J199&gt;0,(0.5*'BOI16'!J199+0.25*SNRV16!J199+0.25*'OWY16'!J199),"")</f>
        <v/>
      </c>
      <c r="C199" s="75"/>
    </row>
    <row r="200" spans="1:3" ht="15.75" x14ac:dyDescent="0.25">
      <c r="A200" s="74">
        <v>46220</v>
      </c>
      <c r="B200" s="77" t="str">
        <f>IF('BOI16'!J200&gt;0,(0.5*'BOI16'!J200+0.25*SNRV16!J200+0.25*'OWY16'!J200),"")</f>
        <v/>
      </c>
      <c r="C200" s="75"/>
    </row>
    <row r="201" spans="1:3" ht="15.75" x14ac:dyDescent="0.25">
      <c r="A201" s="74">
        <v>46221</v>
      </c>
      <c r="B201" s="77" t="str">
        <f>IF('BOI16'!J201&gt;0,(0.5*'BOI16'!J201+0.25*SNRV16!J201+0.25*'OWY16'!J201),"")</f>
        <v/>
      </c>
      <c r="C201" s="75"/>
    </row>
    <row r="202" spans="1:3" ht="15.75" x14ac:dyDescent="0.25">
      <c r="A202" s="74">
        <v>46222</v>
      </c>
      <c r="B202" s="77" t="str">
        <f>IF('BOI16'!J202&gt;0,(0.5*'BOI16'!J202+0.25*SNRV16!J202+0.25*'OWY16'!J202),"")</f>
        <v/>
      </c>
      <c r="C202" s="75"/>
    </row>
    <row r="203" spans="1:3" ht="15.75" x14ac:dyDescent="0.25">
      <c r="A203" s="74">
        <v>46223</v>
      </c>
      <c r="B203" s="77" t="str">
        <f>IF('BOI16'!J203&gt;0,(0.5*'BOI16'!J203+0.25*SNRV16!J203+0.25*'OWY16'!J203),"")</f>
        <v/>
      </c>
      <c r="C203" s="75"/>
    </row>
    <row r="204" spans="1:3" ht="15.75" x14ac:dyDescent="0.25">
      <c r="A204" s="74">
        <v>46224</v>
      </c>
      <c r="B204" s="77" t="str">
        <f>IF('BOI16'!J204&gt;0,(0.5*'BOI16'!J204+0.25*SNRV16!J204+0.25*'OWY16'!J204),"")</f>
        <v/>
      </c>
      <c r="C204" s="75"/>
    </row>
    <row r="205" spans="1:3" ht="15.75" x14ac:dyDescent="0.25">
      <c r="A205" s="74">
        <v>46225</v>
      </c>
      <c r="B205" s="77" t="str">
        <f>IF('BOI16'!J205&gt;0,(0.5*'BOI16'!J205+0.25*SNRV16!J205+0.25*'OWY16'!J205),"")</f>
        <v/>
      </c>
      <c r="C205" s="75"/>
    </row>
    <row r="206" spans="1:3" ht="15.75" x14ac:dyDescent="0.25">
      <c r="A206" s="74">
        <v>46226</v>
      </c>
      <c r="B206" s="77" t="str">
        <f>IF('BOI16'!J206&gt;0,(0.5*'BOI16'!J206+0.25*SNRV16!J206+0.25*'OWY16'!J206),"")</f>
        <v/>
      </c>
      <c r="C206" s="75"/>
    </row>
    <row r="207" spans="1:3" ht="15.75" x14ac:dyDescent="0.25">
      <c r="A207" s="74">
        <v>46227</v>
      </c>
      <c r="B207" s="77" t="str">
        <f>IF('BOI16'!J207&gt;0,(0.5*'BOI16'!J207+0.25*SNRV16!J207+0.25*'OWY16'!J207),"")</f>
        <v/>
      </c>
      <c r="C207" s="75"/>
    </row>
    <row r="208" spans="1:3" ht="15.75" x14ac:dyDescent="0.25">
      <c r="A208" s="74">
        <v>46228</v>
      </c>
      <c r="B208" s="77" t="str">
        <f>IF('BOI16'!J208&gt;0,(0.5*'BOI16'!J208+0.25*SNRV16!J208+0.25*'OWY16'!J208),"")</f>
        <v/>
      </c>
      <c r="C208" s="75"/>
    </row>
    <row r="209" spans="1:3" ht="15.75" x14ac:dyDescent="0.25">
      <c r="A209" s="74">
        <v>46229</v>
      </c>
      <c r="B209" s="77" t="str">
        <f>IF('BOI16'!J209&gt;0,(0.5*'BOI16'!J209+0.25*SNRV16!J209+0.25*'OWY16'!J209),"")</f>
        <v/>
      </c>
      <c r="C209" s="75"/>
    </row>
    <row r="210" spans="1:3" ht="15.75" x14ac:dyDescent="0.25">
      <c r="A210" s="74">
        <v>46230</v>
      </c>
      <c r="B210" s="77" t="str">
        <f>IF('BOI16'!J210&gt;0,(0.5*'BOI16'!J210+0.25*SNRV16!J210+0.25*'OWY16'!J210),"")</f>
        <v/>
      </c>
      <c r="C210" s="75"/>
    </row>
    <row r="211" spans="1:3" ht="15.75" x14ac:dyDescent="0.25">
      <c r="A211" s="74">
        <v>46231</v>
      </c>
      <c r="B211" s="77" t="str">
        <f>IF('BOI16'!J211&gt;0,(0.5*'BOI16'!J211+0.25*SNRV16!J211+0.25*'OWY16'!J211),"")</f>
        <v/>
      </c>
      <c r="C211" s="75"/>
    </row>
    <row r="212" spans="1:3" ht="15.75" x14ac:dyDescent="0.25">
      <c r="A212" s="74">
        <v>46232</v>
      </c>
      <c r="B212" s="77" t="str">
        <f>IF('BOI16'!J212&gt;0,(0.5*'BOI16'!J212+0.25*SNRV16!J212+0.25*'OWY16'!J212),"")</f>
        <v/>
      </c>
      <c r="C212" s="75"/>
    </row>
    <row r="213" spans="1:3" ht="15.75" x14ac:dyDescent="0.25">
      <c r="A213" s="74">
        <v>46233</v>
      </c>
      <c r="B213" s="77" t="str">
        <f>IF('BOI16'!J213&gt;0,(0.5*'BOI16'!J213+0.25*SNRV16!J213+0.25*'OWY16'!J213),"")</f>
        <v/>
      </c>
      <c r="C213" s="75"/>
    </row>
    <row r="214" spans="1:3" ht="15.75" x14ac:dyDescent="0.25">
      <c r="A214" s="74">
        <v>46234</v>
      </c>
      <c r="B214" s="77" t="str">
        <f>IF('BOI16'!J214&gt;0,(0.5*'BOI16'!J214+0.25*SNRV16!J214+0.25*'OWY16'!J214),"")</f>
        <v/>
      </c>
      <c r="C214" s="75"/>
    </row>
    <row r="215" spans="1:3" ht="15.75" x14ac:dyDescent="0.25">
      <c r="A215" s="74">
        <v>46235</v>
      </c>
      <c r="B215" s="77" t="str">
        <f>IF('BOI16'!J215&gt;0,(0.5*'BOI16'!J215+0.25*SNRV16!J215+0.25*'OWY16'!J215),"")</f>
        <v/>
      </c>
      <c r="C215" s="75"/>
    </row>
    <row r="216" spans="1:3" ht="15.75" x14ac:dyDescent="0.25">
      <c r="A216" s="74">
        <v>46236</v>
      </c>
      <c r="B216" s="77" t="str">
        <f>IF('BOI16'!J216&gt;0,(0.5*'BOI16'!J216+0.25*SNRV16!J216+0.25*'OWY16'!J216),"")</f>
        <v/>
      </c>
      <c r="C216" s="75"/>
    </row>
    <row r="217" spans="1:3" ht="15.75" x14ac:dyDescent="0.25">
      <c r="A217" s="74">
        <v>46237</v>
      </c>
      <c r="B217" s="77" t="str">
        <f>IF('BOI16'!J217&gt;0,(0.5*'BOI16'!J217+0.25*SNRV16!J217+0.25*'OWY16'!J217),"")</f>
        <v/>
      </c>
      <c r="C217" s="75"/>
    </row>
    <row r="218" spans="1:3" ht="15.75" x14ac:dyDescent="0.25">
      <c r="A218" s="74">
        <v>46238</v>
      </c>
      <c r="B218" s="77" t="str">
        <f>IF('BOI16'!J218&gt;0,(0.5*'BOI16'!J218+0.25*SNRV16!J218+0.25*'OWY16'!J218),"")</f>
        <v/>
      </c>
      <c r="C218" s="75"/>
    </row>
    <row r="219" spans="1:3" ht="15.75" x14ac:dyDescent="0.25">
      <c r="A219" s="74">
        <v>46239</v>
      </c>
      <c r="B219" s="77" t="str">
        <f>IF('BOI16'!J219&gt;0,(0.5*'BOI16'!J219+0.25*SNRV16!J219+0.25*'OWY16'!J219),"")</f>
        <v/>
      </c>
      <c r="C219" s="75"/>
    </row>
    <row r="220" spans="1:3" ht="15.75" x14ac:dyDescent="0.25">
      <c r="A220" s="74">
        <v>46240</v>
      </c>
      <c r="B220" s="77" t="str">
        <f>IF('BOI16'!J220&gt;0,(0.5*'BOI16'!J220+0.25*SNRV16!J220+0.25*'OWY16'!J220),"")</f>
        <v/>
      </c>
      <c r="C220" s="75"/>
    </row>
    <row r="221" spans="1:3" ht="15.75" x14ac:dyDescent="0.25">
      <c r="A221" s="74">
        <v>46241</v>
      </c>
      <c r="B221" s="77" t="str">
        <f>IF('BOI16'!J221&gt;0,(0.5*'BOI16'!J221+0.25*SNRV16!J221+0.25*'OWY16'!J221),"")</f>
        <v/>
      </c>
      <c r="C221" s="75"/>
    </row>
    <row r="222" spans="1:3" ht="15.75" x14ac:dyDescent="0.25">
      <c r="A222" s="74">
        <v>46242</v>
      </c>
      <c r="B222" s="77" t="str">
        <f>IF('BOI16'!J222&gt;0,(0.5*'BOI16'!J222+0.25*SNRV16!J222+0.25*'OWY16'!J222),"")</f>
        <v/>
      </c>
      <c r="C222" s="75"/>
    </row>
    <row r="223" spans="1:3" ht="15.75" x14ac:dyDescent="0.25">
      <c r="A223" s="74">
        <v>46243</v>
      </c>
      <c r="B223" s="77" t="str">
        <f>IF('BOI16'!J223&gt;0,(0.5*'BOI16'!J223+0.25*SNRV16!J223+0.25*'OWY16'!J223),"")</f>
        <v/>
      </c>
      <c r="C223" s="75"/>
    </row>
    <row r="224" spans="1:3" ht="15.75" x14ac:dyDescent="0.25">
      <c r="A224" s="74">
        <v>46244</v>
      </c>
      <c r="B224" s="77" t="str">
        <f>IF('BOI16'!J224&gt;0,(0.5*'BOI16'!J224+0.25*SNRV16!J224+0.25*'OWY16'!J224),"")</f>
        <v/>
      </c>
      <c r="C224" s="75"/>
    </row>
    <row r="225" spans="1:3" ht="15.75" x14ac:dyDescent="0.25">
      <c r="A225" s="74">
        <v>46245</v>
      </c>
      <c r="B225" s="77" t="str">
        <f>IF('BOI16'!J225&gt;0,(0.5*'BOI16'!J225+0.25*SNRV16!J225+0.25*'OWY16'!J225),"")</f>
        <v/>
      </c>
      <c r="C225" s="75"/>
    </row>
    <row r="226" spans="1:3" ht="15.75" x14ac:dyDescent="0.25">
      <c r="A226" s="74">
        <v>46246</v>
      </c>
      <c r="B226" s="77" t="str">
        <f>IF('BOI16'!J226&gt;0,(0.5*'BOI16'!J226+0.25*SNRV16!J226+0.25*'OWY16'!J226),"")</f>
        <v/>
      </c>
      <c r="C226" s="75"/>
    </row>
    <row r="227" spans="1:3" ht="15.75" x14ac:dyDescent="0.25">
      <c r="A227" s="74">
        <v>46247</v>
      </c>
      <c r="B227" s="77" t="str">
        <f>IF('BOI16'!J227&gt;0,(0.5*'BOI16'!J227+0.25*SNRV16!J227+0.25*'OWY16'!J227),"")</f>
        <v/>
      </c>
      <c r="C227" s="75"/>
    </row>
    <row r="228" spans="1:3" ht="15.75" x14ac:dyDescent="0.25">
      <c r="A228" s="74">
        <v>46248</v>
      </c>
      <c r="B228" s="77" t="str">
        <f>IF('BOI16'!J228&gt;0,(0.5*'BOI16'!J228+0.25*SNRV16!J228+0.25*'OWY16'!J228),"")</f>
        <v/>
      </c>
      <c r="C228" s="75"/>
    </row>
    <row r="229" spans="1:3" ht="15.75" x14ac:dyDescent="0.25">
      <c r="A229" s="74">
        <v>46249</v>
      </c>
      <c r="B229" s="77" t="str">
        <f>IF('BOI16'!J229&gt;0,(0.5*'BOI16'!J229+0.25*SNRV16!J229+0.25*'OWY16'!J229),"")</f>
        <v/>
      </c>
      <c r="C229" s="75"/>
    </row>
    <row r="230" spans="1:3" ht="15.75" x14ac:dyDescent="0.25">
      <c r="A230" s="74">
        <v>46250</v>
      </c>
      <c r="B230" s="77" t="str">
        <f>IF('BOI16'!J230&gt;0,(0.5*'BOI16'!J230+0.25*SNRV16!J230+0.25*'OWY16'!J230),"")</f>
        <v/>
      </c>
      <c r="C230" s="75"/>
    </row>
    <row r="231" spans="1:3" ht="15.75" x14ac:dyDescent="0.25">
      <c r="A231" s="74">
        <v>46251</v>
      </c>
      <c r="B231" s="77" t="str">
        <f>IF('BOI16'!J231&gt;0,(0.5*'BOI16'!J231+0.25*SNRV16!J231+0.25*'OWY16'!J231),"")</f>
        <v/>
      </c>
      <c r="C231" s="75"/>
    </row>
    <row r="232" spans="1:3" ht="15.75" x14ac:dyDescent="0.25">
      <c r="A232" s="74">
        <v>46252</v>
      </c>
      <c r="B232" s="77" t="str">
        <f>IF('BOI16'!J232&gt;0,(0.5*'BOI16'!J232+0.25*SNRV16!J232+0.25*'OWY16'!J232),"")</f>
        <v/>
      </c>
      <c r="C232" s="75"/>
    </row>
    <row r="233" spans="1:3" ht="15.75" x14ac:dyDescent="0.25">
      <c r="A233" s="74">
        <v>46253</v>
      </c>
      <c r="B233" s="77" t="str">
        <f>IF('BOI16'!J233&gt;0,(0.5*'BOI16'!J233+0.25*SNRV16!J233+0.25*'OWY16'!J233),"")</f>
        <v/>
      </c>
      <c r="C233" s="75"/>
    </row>
    <row r="234" spans="1:3" ht="15.75" x14ac:dyDescent="0.25">
      <c r="A234" s="74">
        <v>46254</v>
      </c>
      <c r="B234" s="77" t="str">
        <f>IF('BOI16'!J234&gt;0,(0.5*'BOI16'!J234+0.25*SNRV16!J234+0.25*'OWY16'!J234),"")</f>
        <v/>
      </c>
      <c r="C234" s="75"/>
    </row>
    <row r="235" spans="1:3" ht="15.75" x14ac:dyDescent="0.25">
      <c r="A235" s="74">
        <v>46255</v>
      </c>
      <c r="B235" s="77" t="str">
        <f>IF('BOI16'!J235&gt;0,(0.5*'BOI16'!J235+0.25*SNRV16!J235+0.25*'OWY16'!J235),"")</f>
        <v/>
      </c>
      <c r="C235" s="75"/>
    </row>
    <row r="236" spans="1:3" ht="15.75" x14ac:dyDescent="0.25">
      <c r="A236" s="74">
        <v>46256</v>
      </c>
      <c r="B236" s="77" t="str">
        <f>IF('BOI16'!J236&gt;0,(0.5*'BOI16'!J236+0.25*SNRV16!J236+0.25*'OWY16'!J236),"")</f>
        <v/>
      </c>
      <c r="C236" s="75"/>
    </row>
    <row r="237" spans="1:3" ht="15.75" x14ac:dyDescent="0.25">
      <c r="A237" s="74">
        <v>46257</v>
      </c>
      <c r="B237" s="77" t="str">
        <f>IF('BOI16'!J237&gt;0,(0.5*'BOI16'!J237+0.25*SNRV16!J237+0.25*'OWY16'!J237),"")</f>
        <v/>
      </c>
      <c r="C237" s="75"/>
    </row>
    <row r="238" spans="1:3" ht="15.75" x14ac:dyDescent="0.25">
      <c r="A238" s="74">
        <v>46258</v>
      </c>
      <c r="B238" s="77" t="str">
        <f>IF('BOI16'!J238&gt;0,(0.5*'BOI16'!J238+0.25*SNRV16!J238+0.25*'OWY16'!J238),"")</f>
        <v/>
      </c>
      <c r="C238" s="75"/>
    </row>
    <row r="239" spans="1:3" ht="15.75" x14ac:dyDescent="0.25">
      <c r="A239" s="74">
        <v>46259</v>
      </c>
      <c r="B239" s="77" t="str">
        <f>IF('BOI16'!J239&gt;0,(0.5*'BOI16'!J239+0.25*SNRV16!J239+0.25*'OWY16'!J239),"")</f>
        <v/>
      </c>
      <c r="C239" s="75"/>
    </row>
    <row r="240" spans="1:3" ht="15.75" x14ac:dyDescent="0.25">
      <c r="A240" s="74">
        <v>46260</v>
      </c>
      <c r="B240" s="77" t="str">
        <f>IF('BOI16'!J240&gt;0,(0.5*'BOI16'!J240+0.25*SNRV16!J240+0.25*'OWY16'!J240),"")</f>
        <v/>
      </c>
      <c r="C240" s="75"/>
    </row>
    <row r="241" spans="1:3" ht="15.75" x14ac:dyDescent="0.25">
      <c r="A241" s="74">
        <v>46261</v>
      </c>
      <c r="B241" s="77" t="str">
        <f>IF('BOI16'!J241&gt;0,(0.5*'BOI16'!J241+0.25*SNRV16!J241+0.25*'OWY16'!J241),"")</f>
        <v/>
      </c>
      <c r="C241" s="75"/>
    </row>
    <row r="242" spans="1:3" ht="15.75" x14ac:dyDescent="0.25">
      <c r="A242" s="74">
        <v>46262</v>
      </c>
      <c r="B242" s="77" t="str">
        <f>IF('BOI16'!J242&gt;0,(0.5*'BOI16'!J242+0.25*SNRV16!J242+0.25*'OWY16'!J242),"")</f>
        <v/>
      </c>
      <c r="C242" s="75"/>
    </row>
    <row r="243" spans="1:3" ht="15.75" x14ac:dyDescent="0.25">
      <c r="A243" s="74">
        <v>46263</v>
      </c>
      <c r="B243" s="77" t="str">
        <f>IF('BOI16'!J243&gt;0,(0.5*'BOI16'!J243+0.25*SNRV16!J243+0.25*'OWY16'!J243),"")</f>
        <v/>
      </c>
      <c r="C243" s="75"/>
    </row>
    <row r="244" spans="1:3" ht="15.75" x14ac:dyDescent="0.25">
      <c r="A244" s="74">
        <v>46264</v>
      </c>
      <c r="B244" s="77" t="str">
        <f>IF('BOI16'!J244&gt;0,(0.5*'BOI16'!J244+0.25*SNRV16!J244+0.25*'OWY16'!J244),"")</f>
        <v/>
      </c>
      <c r="C244" s="75"/>
    </row>
    <row r="245" spans="1:3" ht="15.75" x14ac:dyDescent="0.25">
      <c r="A245" s="74">
        <v>46265</v>
      </c>
      <c r="B245" s="77" t="str">
        <f>IF('BOI16'!J245&gt;0,(0.5*'BOI16'!J245+0.25*SNRV16!J245+0.25*'OWY16'!J245),"")</f>
        <v/>
      </c>
      <c r="C245" s="75"/>
    </row>
    <row r="246" spans="1:3" ht="15.75" x14ac:dyDescent="0.25">
      <c r="A246" s="74">
        <v>46266</v>
      </c>
      <c r="B246" s="77" t="str">
        <f>IF('BOI16'!J246&gt;0,(0.5*'BOI16'!J246+0.25*SNRV16!J246+0.25*'OWY16'!J246),"")</f>
        <v/>
      </c>
      <c r="C246" s="75"/>
    </row>
    <row r="247" spans="1:3" ht="15.75" x14ac:dyDescent="0.25">
      <c r="A247" s="74">
        <v>46267</v>
      </c>
      <c r="B247" s="77" t="str">
        <f>IF('BOI16'!J247&gt;0,(0.5*'BOI16'!J247+0.25*SNRV16!J247+0.25*'OWY16'!J247),"")</f>
        <v/>
      </c>
      <c r="C247" s="75"/>
    </row>
    <row r="248" spans="1:3" ht="15.75" x14ac:dyDescent="0.25">
      <c r="A248" s="74">
        <v>46268</v>
      </c>
      <c r="B248" s="77" t="str">
        <f>IF('BOI16'!J248&gt;0,(0.5*'BOI16'!J248+0.25*SNRV16!J248+0.25*'OWY16'!J248),"")</f>
        <v/>
      </c>
      <c r="C248" s="75"/>
    </row>
    <row r="249" spans="1:3" ht="15.75" x14ac:dyDescent="0.25">
      <c r="A249" s="74">
        <v>46269</v>
      </c>
      <c r="B249" s="77" t="str">
        <f>IF('BOI16'!J249&gt;0,(0.5*'BOI16'!J249+0.25*SNRV16!J249+0.25*'OWY16'!J249),"")</f>
        <v/>
      </c>
      <c r="C249" s="75"/>
    </row>
    <row r="250" spans="1:3" ht="15.75" x14ac:dyDescent="0.25">
      <c r="A250" s="74">
        <v>46270</v>
      </c>
      <c r="B250" s="77" t="str">
        <f>IF('BOI16'!J250&gt;0,(0.5*'BOI16'!J250+0.25*SNRV16!J250+0.25*'OWY16'!J250),"")</f>
        <v/>
      </c>
      <c r="C250" s="75"/>
    </row>
    <row r="251" spans="1:3" ht="15.75" x14ac:dyDescent="0.25">
      <c r="A251" s="74">
        <v>46271</v>
      </c>
      <c r="B251" s="77" t="str">
        <f>IF('BOI16'!J251&gt;0,(0.5*'BOI16'!J251+0.25*SNRV16!J251+0.25*'OWY16'!J251),"")</f>
        <v/>
      </c>
      <c r="C251" s="75"/>
    </row>
    <row r="252" spans="1:3" ht="15.75" x14ac:dyDescent="0.25">
      <c r="A252" s="74">
        <v>46272</v>
      </c>
      <c r="B252" s="77" t="str">
        <f>IF('BOI16'!J252&gt;0,(0.5*'BOI16'!J252+0.25*SNRV16!J252+0.25*'OWY16'!J252),"")</f>
        <v/>
      </c>
      <c r="C252" s="75"/>
    </row>
    <row r="253" spans="1:3" ht="15.75" x14ac:dyDescent="0.25">
      <c r="A253" s="74">
        <v>46273</v>
      </c>
      <c r="B253" s="77" t="str">
        <f>IF('BOI16'!J253&gt;0,(0.5*'BOI16'!J253+0.25*SNRV16!J253+0.25*'OWY16'!J253),"")</f>
        <v/>
      </c>
      <c r="C253" s="75"/>
    </row>
    <row r="254" spans="1:3" ht="15.75" x14ac:dyDescent="0.25">
      <c r="A254" s="74">
        <v>46274</v>
      </c>
      <c r="B254" s="77" t="str">
        <f>IF('BOI16'!J254&gt;0,(0.5*'BOI16'!J254+0.25*SNRV16!J254+0.25*'OWY16'!J254),"")</f>
        <v/>
      </c>
      <c r="C254" s="75"/>
    </row>
    <row r="255" spans="1:3" ht="15.75" x14ac:dyDescent="0.25">
      <c r="A255" s="74">
        <v>46275</v>
      </c>
      <c r="B255" s="77" t="str">
        <f>IF('BOI16'!J255&gt;0,(0.5*'BOI16'!J255+0.25*SNRV16!J255+0.25*'OWY16'!J255),"")</f>
        <v/>
      </c>
      <c r="C255" s="75"/>
    </row>
    <row r="256" spans="1:3" ht="15.75" x14ac:dyDescent="0.25">
      <c r="A256" s="74">
        <v>46276</v>
      </c>
      <c r="B256" s="77" t="str">
        <f>IF('BOI16'!J256&gt;0,(0.5*'BOI16'!J256+0.25*SNRV16!J256+0.25*'OWY16'!J256),"")</f>
        <v/>
      </c>
      <c r="C256" s="75"/>
    </row>
    <row r="257" spans="1:3" ht="15.75" x14ac:dyDescent="0.25">
      <c r="A257" s="74">
        <v>46277</v>
      </c>
      <c r="B257" s="77" t="str">
        <f>IF('BOI16'!J257&gt;0,(0.5*'BOI16'!J257+0.25*SNRV16!J257+0.25*'OWY16'!J257),"")</f>
        <v/>
      </c>
      <c r="C257" s="75"/>
    </row>
    <row r="258" spans="1:3" ht="15.75" x14ac:dyDescent="0.25">
      <c r="A258" s="74">
        <v>46278</v>
      </c>
      <c r="B258" s="77" t="str">
        <f>IF('BOI16'!J258&gt;0,(0.5*'BOI16'!J258+0.25*SNRV16!J258+0.25*'OWY16'!J258),"")</f>
        <v/>
      </c>
      <c r="C258" s="75"/>
    </row>
    <row r="259" spans="1:3" ht="15.75" x14ac:dyDescent="0.25">
      <c r="A259" s="74">
        <v>46279</v>
      </c>
      <c r="B259" s="77" t="str">
        <f>IF('BOI16'!J259&gt;0,(0.5*'BOI16'!J259+0.25*SNRV16!J259+0.25*'OWY16'!J259),"")</f>
        <v/>
      </c>
      <c r="C259" s="75"/>
    </row>
    <row r="260" spans="1:3" ht="15.75" x14ac:dyDescent="0.25">
      <c r="A260" s="74">
        <v>46280</v>
      </c>
      <c r="B260" s="77" t="str">
        <f>IF('BOI16'!J260&gt;0,(0.5*'BOI16'!J260+0.25*SNRV16!J260+0.25*'OWY16'!J260),"")</f>
        <v/>
      </c>
      <c r="C260" s="75"/>
    </row>
    <row r="261" spans="1:3" ht="15.75" x14ac:dyDescent="0.25">
      <c r="A261" s="74">
        <v>46281</v>
      </c>
      <c r="B261" s="77" t="str">
        <f>IF('BOI16'!J261&gt;0,(0.5*'BOI16'!J261+0.25*SNRV16!J261+0.25*'OWY16'!J261),"")</f>
        <v/>
      </c>
      <c r="C261" s="75"/>
    </row>
    <row r="262" spans="1:3" ht="15.75" x14ac:dyDescent="0.25">
      <c r="A262" s="74">
        <v>46282</v>
      </c>
      <c r="B262" s="77" t="str">
        <f>IF('BOI16'!J262&gt;0,(0.5*'BOI16'!J262+0.25*SNRV16!J262+0.25*'OWY16'!J262),"")</f>
        <v/>
      </c>
      <c r="C262" s="75"/>
    </row>
    <row r="263" spans="1:3" ht="15.75" x14ac:dyDescent="0.25">
      <c r="A263" s="74">
        <v>46283</v>
      </c>
      <c r="B263" s="77" t="str">
        <f>IF('BOI16'!J263&gt;0,(0.5*'BOI16'!J263+0.25*SNRV16!J263+0.25*'OWY16'!J263),"")</f>
        <v/>
      </c>
      <c r="C263" s="75"/>
    </row>
    <row r="264" spans="1:3" ht="15.75" x14ac:dyDescent="0.25">
      <c r="A264" s="74">
        <v>46284</v>
      </c>
      <c r="B264" s="77" t="str">
        <f>IF('BOI16'!J264&gt;0,(0.5*'BOI16'!J264+0.25*SNRV16!J264+0.25*'OWY16'!J264),"")</f>
        <v/>
      </c>
      <c r="C264" s="75"/>
    </row>
    <row r="265" spans="1:3" ht="15.75" x14ac:dyDescent="0.25">
      <c r="A265" s="74">
        <v>46285</v>
      </c>
      <c r="B265" s="77" t="str">
        <f>IF('BOI16'!J265&gt;0,(0.5*'BOI16'!J265+0.25*SNRV16!J265+0.25*'OWY16'!J265),"")</f>
        <v/>
      </c>
      <c r="C265" s="75"/>
    </row>
    <row r="266" spans="1:3" ht="15.75" x14ac:dyDescent="0.25">
      <c r="A266" s="74">
        <v>46286</v>
      </c>
      <c r="B266" s="77" t="str">
        <f>IF('BOI16'!J266&gt;0,(0.5*'BOI16'!J266+0.25*SNRV16!J266+0.25*'OWY16'!J266),"")</f>
        <v/>
      </c>
      <c r="C266" s="75"/>
    </row>
    <row r="267" spans="1:3" ht="15.75" x14ac:dyDescent="0.25">
      <c r="A267" s="74">
        <v>46287</v>
      </c>
      <c r="B267" s="77" t="str">
        <f>IF('BOI16'!J267&gt;0,(0.5*'BOI16'!J267+0.25*SNRV16!J267+0.25*'OWY16'!J267),"")</f>
        <v/>
      </c>
      <c r="C267" s="75"/>
    </row>
    <row r="268" spans="1:3" ht="15.75" x14ac:dyDescent="0.25">
      <c r="A268" s="74">
        <v>46288</v>
      </c>
      <c r="B268" s="77" t="str">
        <f>IF('BOI16'!J268&gt;0,(0.5*'BOI16'!J268+0.25*SNRV16!J268+0.25*'OWY16'!J268),"")</f>
        <v/>
      </c>
      <c r="C268" s="75"/>
    </row>
    <row r="269" spans="1:3" ht="15.75" x14ac:dyDescent="0.25">
      <c r="A269" s="74">
        <v>46289</v>
      </c>
      <c r="B269" s="77" t="str">
        <f>IF('BOI16'!J269&gt;0,(0.5*'BOI16'!J269+0.25*SNRV16!J269+0.25*'OWY16'!J269),"")</f>
        <v/>
      </c>
      <c r="C269" s="75"/>
    </row>
    <row r="270" spans="1:3" ht="15.75" x14ac:dyDescent="0.25">
      <c r="A270" s="74">
        <v>46290</v>
      </c>
      <c r="B270" s="77" t="str">
        <f>IF('BOI16'!J270&gt;0,(0.5*'BOI16'!J270+0.25*SNRV16!J270+0.25*'OWY16'!J270),"")</f>
        <v/>
      </c>
      <c r="C270" s="75"/>
    </row>
    <row r="271" spans="1:3" ht="15.75" x14ac:dyDescent="0.25">
      <c r="A271" s="74">
        <v>46291</v>
      </c>
      <c r="B271" s="77" t="str">
        <f>IF('BOI16'!J271&gt;0,(0.5*'BOI16'!J271+0.25*SNRV16!J271+0.25*'OWY16'!J271),"")</f>
        <v/>
      </c>
      <c r="C271" s="75"/>
    </row>
    <row r="272" spans="1:3" ht="15.75" x14ac:dyDescent="0.25">
      <c r="A272" s="74">
        <v>46292</v>
      </c>
      <c r="B272" s="77" t="str">
        <f>IF('BOI16'!J272&gt;0,(0.5*'BOI16'!J272+0.25*SNRV16!J272+0.25*'OWY16'!J272),"")</f>
        <v/>
      </c>
      <c r="C272" s="75"/>
    </row>
    <row r="273" spans="1:3" ht="15.75" x14ac:dyDescent="0.25">
      <c r="A273" s="74">
        <v>46293</v>
      </c>
      <c r="B273" s="77" t="str">
        <f>IF('BOI16'!J273&gt;0,(0.5*'BOI16'!J273+0.25*SNRV16!J273+0.25*'OWY16'!J273),"")</f>
        <v/>
      </c>
      <c r="C273" s="75"/>
    </row>
    <row r="274" spans="1:3" ht="15.75" x14ac:dyDescent="0.25">
      <c r="A274" s="74">
        <v>46294</v>
      </c>
      <c r="B274" s="77" t="str">
        <f>IF('BOI16'!J274&gt;0,(0.5*'BOI16'!J274+0.25*SNRV16!J274+0.25*'OWY16'!J274),"")</f>
        <v/>
      </c>
      <c r="C274" s="75"/>
    </row>
    <row r="275" spans="1:3" ht="15.75" x14ac:dyDescent="0.25">
      <c r="A275" s="74">
        <v>46295</v>
      </c>
      <c r="B275" s="77" t="str">
        <f>IF('BOI16'!J275&gt;0,(0.5*'BOI16'!J275+0.25*SNRV16!J275+0.25*'OWY16'!J275),"")</f>
        <v/>
      </c>
      <c r="C275" s="75"/>
    </row>
    <row r="276" spans="1:3" ht="15.75" x14ac:dyDescent="0.25">
      <c r="A276" s="74">
        <v>46296</v>
      </c>
      <c r="B276" s="77" t="str">
        <f>IF('BOI16'!J276&gt;0,(0.5*'BOI16'!J276+0.25*SNRV16!J276+0.25*'OWY16'!J276),"")</f>
        <v/>
      </c>
      <c r="C276" s="75"/>
    </row>
    <row r="277" spans="1:3" ht="15.75" x14ac:dyDescent="0.25">
      <c r="A277" s="74">
        <v>46297</v>
      </c>
      <c r="B277" s="77" t="str">
        <f>IF('BOI16'!J277&gt;0,(0.5*'BOI16'!J277+0.25*SNRV16!J277+0.25*'OWY16'!J277),"")</f>
        <v/>
      </c>
      <c r="C277" s="75"/>
    </row>
    <row r="278" spans="1:3" ht="15.75" x14ac:dyDescent="0.25">
      <c r="A278" s="74">
        <v>46298</v>
      </c>
      <c r="B278" s="77" t="str">
        <f>IF('BOI16'!J278&gt;0,(0.5*'BOI16'!J278+0.25*SNRV16!J278+0.25*'OWY16'!J278),"")</f>
        <v/>
      </c>
      <c r="C278" s="75"/>
    </row>
    <row r="279" spans="1:3" ht="15.75" x14ac:dyDescent="0.25">
      <c r="A279" s="74">
        <v>46299</v>
      </c>
      <c r="B279" s="77" t="str">
        <f>IF('BOI16'!J279&gt;0,(0.5*'BOI16'!J279+0.25*SNRV16!J279+0.25*'OWY16'!J279),"")</f>
        <v/>
      </c>
      <c r="C279" s="75"/>
    </row>
    <row r="280" spans="1:3" ht="15.75" x14ac:dyDescent="0.25">
      <c r="A280" s="74">
        <v>46300</v>
      </c>
      <c r="B280" s="77" t="str">
        <f>IF('BOI16'!J280&gt;0,(0.5*'BOI16'!J280+0.25*SNRV16!J280+0.25*'OWY16'!J280),"")</f>
        <v/>
      </c>
      <c r="C280" s="75"/>
    </row>
    <row r="281" spans="1:3" ht="15.75" x14ac:dyDescent="0.25">
      <c r="A281" s="74">
        <v>46301</v>
      </c>
      <c r="B281" s="77" t="str">
        <f>IF('BOI16'!J281&gt;0,(0.5*'BOI16'!J281+0.25*SNRV16!J281+0.25*'OWY16'!J281),"")</f>
        <v/>
      </c>
      <c r="C281" s="75"/>
    </row>
    <row r="282" spans="1:3" ht="15.75" x14ac:dyDescent="0.25">
      <c r="A282" s="74">
        <v>46302</v>
      </c>
      <c r="B282" s="77" t="str">
        <f>IF('BOI16'!J282&gt;0,(0.5*'BOI16'!J282+0.25*SNRV16!J282+0.25*'OWY16'!J282),"")</f>
        <v/>
      </c>
      <c r="C282" s="75"/>
    </row>
    <row r="283" spans="1:3" ht="15.75" x14ac:dyDescent="0.25">
      <c r="A283" s="74">
        <v>46303</v>
      </c>
      <c r="B283" s="77" t="str">
        <f>IF('BOI16'!J283&gt;0,(0.5*'BOI16'!J283+0.25*SNRV16!J283+0.25*'OWY16'!J283),"")</f>
        <v/>
      </c>
      <c r="C283" s="75"/>
    </row>
    <row r="284" spans="1:3" ht="15.75" x14ac:dyDescent="0.25">
      <c r="A284" s="74">
        <v>46304</v>
      </c>
      <c r="B284" s="77" t="str">
        <f>IF('BOI16'!J284&gt;0,(0.5*'BOI16'!J284+0.25*SNRV16!J284+0.25*'OWY16'!J284),"")</f>
        <v/>
      </c>
      <c r="C284" s="75"/>
    </row>
    <row r="285" spans="1:3" ht="15.75" x14ac:dyDescent="0.25">
      <c r="A285" s="74">
        <v>46305</v>
      </c>
      <c r="B285" s="77" t="str">
        <f>IF('BOI16'!J285&gt;0,(0.5*'BOI16'!J285+0.25*SNRV16!J285+0.25*'OWY16'!J285),"")</f>
        <v/>
      </c>
      <c r="C285" s="75"/>
    </row>
    <row r="286" spans="1:3" ht="15.75" x14ac:dyDescent="0.25">
      <c r="A286" s="74">
        <v>46306</v>
      </c>
      <c r="B286" s="77" t="str">
        <f>IF('BOI16'!J286&gt;0,(0.5*'BOI16'!J286+0.25*SNRV16!J286+0.25*'OWY16'!J286),"")</f>
        <v/>
      </c>
      <c r="C286" s="75"/>
    </row>
    <row r="287" spans="1:3" ht="15.75" x14ac:dyDescent="0.25">
      <c r="A287" s="74">
        <v>46307</v>
      </c>
      <c r="B287" s="77" t="str">
        <f>IF('BOI16'!J287&gt;0,(0.5*'BOI16'!J287+0.25*SNRV16!J287+0.25*'OWY16'!J287),"")</f>
        <v/>
      </c>
      <c r="C287" s="75"/>
    </row>
    <row r="288" spans="1:3" ht="15.75" x14ac:dyDescent="0.25">
      <c r="A288" s="74">
        <v>46308</v>
      </c>
      <c r="B288" s="77" t="str">
        <f>IF('BOI16'!J288&gt;0,(0.5*'BOI16'!J288+0.25*SNRV16!J288+0.25*'OWY16'!J288),"")</f>
        <v/>
      </c>
      <c r="C288" s="75"/>
    </row>
    <row r="289" spans="1:3" ht="15.75" x14ac:dyDescent="0.25">
      <c r="A289" s="74">
        <v>46309</v>
      </c>
      <c r="B289" s="77" t="str">
        <f>IF('BOI16'!J289&gt;0,(0.5*'BOI16'!J289+0.25*SNRV16!J289+0.25*'OWY16'!J289),"")</f>
        <v/>
      </c>
      <c r="C289" s="75"/>
    </row>
    <row r="290" spans="1:3" ht="15.75" x14ac:dyDescent="0.25">
      <c r="A290" s="74">
        <v>46310</v>
      </c>
      <c r="B290" s="77" t="str">
        <f>IF('BOI16'!J290&gt;0,(0.5*'BOI16'!J290+0.25*SNRV16!J290+0.25*'OWY16'!J290),"")</f>
        <v/>
      </c>
      <c r="C290" s="75"/>
    </row>
    <row r="291" spans="1:3" ht="15.75" x14ac:dyDescent="0.25">
      <c r="A291" s="74">
        <v>46311</v>
      </c>
      <c r="B291" s="77" t="str">
        <f>IF('BOI16'!J291&gt;0,(0.5*'BOI16'!J291+0.25*SNRV16!J291+0.25*'OWY16'!J291),"")</f>
        <v/>
      </c>
      <c r="C291" s="75"/>
    </row>
    <row r="292" spans="1:3" ht="15.75" x14ac:dyDescent="0.25">
      <c r="A292" s="74">
        <v>46312</v>
      </c>
      <c r="B292" s="77" t="str">
        <f>IF('BOI16'!J292&gt;0,(0.5*'BOI16'!J292+0.25*SNRV16!J292+0.25*'OWY16'!J292),"")</f>
        <v/>
      </c>
      <c r="C292" s="75"/>
    </row>
    <row r="293" spans="1:3" ht="15.75" x14ac:dyDescent="0.25">
      <c r="A293" s="74">
        <v>46313</v>
      </c>
      <c r="B293" s="77" t="str">
        <f>IF('BOI16'!J293&gt;0,(0.5*'BOI16'!J293+0.25*SNRV16!J293+0.25*'OWY16'!J293),"")</f>
        <v/>
      </c>
      <c r="C293" s="75"/>
    </row>
    <row r="294" spans="1:3" ht="15.75" x14ac:dyDescent="0.25">
      <c r="A294" s="74">
        <v>46314</v>
      </c>
      <c r="B294" s="77" t="str">
        <f>IF('BOI16'!J294&gt;0,(0.5*'BOI16'!J294+0.25*SNRV16!J294+0.25*'OWY16'!J294),"")</f>
        <v/>
      </c>
      <c r="C294" s="75"/>
    </row>
    <row r="295" spans="1:3" ht="15.75" x14ac:dyDescent="0.25">
      <c r="A295" s="74">
        <v>46315</v>
      </c>
      <c r="B295" s="77" t="str">
        <f>IF('BOI16'!J295&gt;0,(0.5*'BOI16'!J295+0.25*SNRV16!J295+0.25*'OWY16'!J295),"")</f>
        <v/>
      </c>
      <c r="C295" s="75"/>
    </row>
    <row r="296" spans="1:3" ht="15.75" x14ac:dyDescent="0.25">
      <c r="A296" s="74">
        <v>46316</v>
      </c>
      <c r="B296" s="77" t="str">
        <f>IF('BOI16'!J296&gt;0,(0.5*'BOI16'!J296+0.25*SNRV16!J296+0.25*'OWY16'!J296),"")</f>
        <v/>
      </c>
      <c r="C296" s="75"/>
    </row>
    <row r="297" spans="1:3" ht="15.75" x14ac:dyDescent="0.25">
      <c r="A297" s="74">
        <v>46317</v>
      </c>
      <c r="B297" s="77" t="str">
        <f>IF('BOI16'!J297&gt;0,(0.5*'BOI16'!J297+0.25*SNRV16!J297+0.25*'OWY16'!J297),"")</f>
        <v/>
      </c>
      <c r="C297" s="75"/>
    </row>
    <row r="298" spans="1:3" ht="15.75" x14ac:dyDescent="0.25">
      <c r="A298" s="74">
        <v>46318</v>
      </c>
      <c r="B298" s="77" t="str">
        <f>IF('BOI16'!J298&gt;0,(0.5*'BOI16'!J298+0.25*SNRV16!J298+0.25*'OWY16'!J298),"")</f>
        <v/>
      </c>
      <c r="C298" s="75"/>
    </row>
    <row r="299" spans="1:3" ht="15.75" x14ac:dyDescent="0.25">
      <c r="A299" s="74">
        <v>46319</v>
      </c>
      <c r="B299" s="77" t="str">
        <f>IF('BOI16'!J299&gt;0,(0.5*'BOI16'!J299+0.25*SNRV16!J299+0.25*'OWY16'!J299),"")</f>
        <v/>
      </c>
      <c r="C299" s="75"/>
    </row>
    <row r="300" spans="1:3" ht="15.75" x14ac:dyDescent="0.25">
      <c r="A300" s="74">
        <v>46320</v>
      </c>
      <c r="B300" s="77" t="str">
        <f>IF('BOI16'!J300&gt;0,(0.5*'BOI16'!J300+0.25*SNRV16!J300+0.25*'OWY16'!J300),"")</f>
        <v/>
      </c>
      <c r="C300" s="75"/>
    </row>
    <row r="301" spans="1:3" ht="15.75" x14ac:dyDescent="0.25">
      <c r="A301" s="74">
        <v>46321</v>
      </c>
      <c r="B301" s="77" t="str">
        <f>IF('BOI16'!J301&gt;0,(0.5*'BOI16'!J301+0.25*SNRV16!J301+0.25*'OWY16'!J301),"")</f>
        <v/>
      </c>
      <c r="C301" s="75"/>
    </row>
    <row r="302" spans="1:3" ht="15.75" x14ac:dyDescent="0.25">
      <c r="A302" s="74">
        <v>46322</v>
      </c>
      <c r="B302" s="77" t="str">
        <f>IF('BOI16'!J302&gt;0,(0.5*'BOI16'!J302+0.25*SNRV16!J302+0.25*'OWY16'!J302),"")</f>
        <v/>
      </c>
      <c r="C302" s="75"/>
    </row>
    <row r="303" spans="1:3" ht="15.75" x14ac:dyDescent="0.25">
      <c r="A303" s="74">
        <v>46323</v>
      </c>
      <c r="B303" s="77" t="str">
        <f>IF('BOI16'!J303&gt;0,(0.5*'BOI16'!J303+0.25*SNRV16!J303+0.25*'OWY16'!J303),"")</f>
        <v/>
      </c>
      <c r="C303" s="75"/>
    </row>
    <row r="304" spans="1:3" ht="15.75" x14ac:dyDescent="0.25">
      <c r="A304" s="74">
        <v>46324</v>
      </c>
      <c r="B304" s="77" t="str">
        <f>IF('BOI16'!J304&gt;0,(0.5*'BOI16'!J304+0.25*SNRV16!J304+0.25*'OWY16'!J304),"")</f>
        <v/>
      </c>
      <c r="C304" s="75"/>
    </row>
    <row r="305" spans="1:3" ht="15.75" x14ac:dyDescent="0.25">
      <c r="A305" s="74">
        <v>46325</v>
      </c>
      <c r="B305" s="77" t="str">
        <f>IF('BOI16'!J305&gt;0,(0.5*'BOI16'!J305+0.25*SNRV16!J305+0.25*'OWY16'!J305),"")</f>
        <v/>
      </c>
      <c r="C305" s="75"/>
    </row>
    <row r="306" spans="1:3" ht="15.75" x14ac:dyDescent="0.25">
      <c r="A306" s="74">
        <v>46326</v>
      </c>
      <c r="B306" s="77" t="str">
        <f>IF('BOI16'!J306&gt;0,(0.5*'BOI16'!J306+0.25*SNRV16!J306+0.25*'OWY16'!J306),"")</f>
        <v/>
      </c>
      <c r="C306" s="75"/>
    </row>
    <row r="307" spans="1:3" ht="15.75" x14ac:dyDescent="0.25">
      <c r="A307" s="74">
        <v>46327</v>
      </c>
      <c r="B307" s="77" t="str">
        <f>IF('BOI16'!J307&gt;0,(0.5*'BOI16'!J307+0.25*SNRV16!J307+0.25*'OWY16'!J307),"")</f>
        <v/>
      </c>
      <c r="C307" s="75"/>
    </row>
    <row r="308" spans="1:3" ht="15.75" x14ac:dyDescent="0.25">
      <c r="A308" s="74">
        <v>46328</v>
      </c>
      <c r="B308" s="77" t="str">
        <f>IF('BOI16'!J308&gt;0,(0.5*'BOI16'!J308+0.25*SNRV16!J308+0.25*'OWY16'!J308),"")</f>
        <v/>
      </c>
      <c r="C308" s="75"/>
    </row>
    <row r="309" spans="1:3" ht="15.75" x14ac:dyDescent="0.25">
      <c r="A309" s="74">
        <v>46329</v>
      </c>
      <c r="B309" s="77" t="str">
        <f>IF('BOI16'!J309&gt;0,(0.5*'BOI16'!J309+0.25*SNRV16!J309+0.25*'OWY16'!J309),"")</f>
        <v/>
      </c>
      <c r="C309" s="75"/>
    </row>
    <row r="310" spans="1:3" ht="15.75" x14ac:dyDescent="0.25">
      <c r="A310" s="74">
        <v>46330</v>
      </c>
      <c r="B310" s="77" t="str">
        <f>IF('BOI16'!J310&gt;0,(0.5*'BOI16'!J310+0.25*SNRV16!J310+0.25*'OWY16'!J310),"")</f>
        <v/>
      </c>
      <c r="C310" s="75"/>
    </row>
    <row r="311" spans="1:3" ht="15.75" x14ac:dyDescent="0.25">
      <c r="A311" s="74">
        <v>46331</v>
      </c>
      <c r="B311" s="77" t="str">
        <f>IF('BOI16'!J311&gt;0,(0.5*'BOI16'!J311+0.25*SNRV16!J311+0.25*'OWY16'!J311),"")</f>
        <v/>
      </c>
      <c r="C311" s="75"/>
    </row>
    <row r="312" spans="1:3" ht="15.75" x14ac:dyDescent="0.25">
      <c r="A312" s="74">
        <v>46332</v>
      </c>
      <c r="B312" s="77" t="str">
        <f>IF('BOI16'!J312&gt;0,(0.5*'BOI16'!J312+0.25*SNRV16!J312+0.25*'OWY16'!J312),"")</f>
        <v/>
      </c>
      <c r="C312" s="75"/>
    </row>
    <row r="313" spans="1:3" ht="15.75" x14ac:dyDescent="0.25">
      <c r="A313" s="74">
        <v>46333</v>
      </c>
      <c r="B313" s="77" t="str">
        <f>IF('BOI16'!J313&gt;0,(0.5*'BOI16'!J313+0.25*SNRV16!J313+0.25*'OWY16'!J313),"")</f>
        <v/>
      </c>
      <c r="C313" s="75"/>
    </row>
    <row r="314" spans="1:3" ht="15.75" x14ac:dyDescent="0.25">
      <c r="A314" s="74">
        <v>46334</v>
      </c>
      <c r="B314" s="77" t="str">
        <f>IF('BOI16'!J314&gt;0,(0.5*'BOI16'!J314+0.25*SNRV16!J314+0.25*'OWY16'!J314),"")</f>
        <v/>
      </c>
      <c r="C314" s="75"/>
    </row>
    <row r="315" spans="1:3" ht="15.75" x14ac:dyDescent="0.25">
      <c r="A315" s="74">
        <v>46335</v>
      </c>
      <c r="B315" s="77" t="str">
        <f>IF('BOI16'!J315&gt;0,(0.5*'BOI16'!J315+0.25*SNRV16!J315+0.25*'OWY16'!J315),"")</f>
        <v/>
      </c>
      <c r="C315" s="75"/>
    </row>
    <row r="316" spans="1:3" ht="15.75" x14ac:dyDescent="0.25">
      <c r="A316" s="74">
        <v>46336</v>
      </c>
      <c r="B316" s="77" t="str">
        <f>IF('BOI16'!J316&gt;0,(0.5*'BOI16'!J316+0.25*SNRV16!J316+0.25*'OWY16'!J316),"")</f>
        <v/>
      </c>
      <c r="C316" s="75"/>
    </row>
    <row r="317" spans="1:3" ht="15.75" x14ac:dyDescent="0.25">
      <c r="A317" s="74">
        <v>46337</v>
      </c>
      <c r="B317" s="77" t="str">
        <f>IF('BOI16'!J317&gt;0,(0.5*'BOI16'!J317+0.25*SNRV16!J317+0.25*'OWY16'!J317),"")</f>
        <v/>
      </c>
      <c r="C317" s="75"/>
    </row>
    <row r="318" spans="1:3" ht="15.75" x14ac:dyDescent="0.25">
      <c r="A318" s="74">
        <v>46338</v>
      </c>
      <c r="B318" s="77" t="str">
        <f>IF('BOI16'!J318&gt;0,(0.5*'BOI16'!J318+0.25*SNRV16!J318+0.25*'OWY16'!J318),"")</f>
        <v/>
      </c>
      <c r="C318" s="75"/>
    </row>
    <row r="319" spans="1:3" ht="15.75" x14ac:dyDescent="0.25">
      <c r="A319" s="74">
        <v>46339</v>
      </c>
      <c r="B319" s="77" t="str">
        <f>IF('BOI16'!J319&gt;0,(0.5*'BOI16'!J319+0.25*SNRV16!J319+0.25*'OWY16'!J319),"")</f>
        <v/>
      </c>
      <c r="C319" s="75"/>
    </row>
    <row r="320" spans="1:3" ht="15.75" x14ac:dyDescent="0.25">
      <c r="A320" s="74">
        <v>46340</v>
      </c>
      <c r="B320" s="77" t="str">
        <f>IF('BOI16'!J320&gt;0,(0.5*'BOI16'!J320+0.25*SNRV16!J320+0.25*'OWY16'!J320),"")</f>
        <v/>
      </c>
      <c r="C320" s="75"/>
    </row>
    <row r="321" spans="1:3" ht="15.75" x14ac:dyDescent="0.25">
      <c r="A321" s="74">
        <v>46341</v>
      </c>
      <c r="B321" s="77" t="str">
        <f>IF('BOI16'!J321&gt;0,(0.5*'BOI16'!J321+0.25*SNRV16!J321+0.25*'OWY16'!J321),"")</f>
        <v/>
      </c>
      <c r="C321" s="75"/>
    </row>
    <row r="322" spans="1:3" ht="15.75" x14ac:dyDescent="0.25">
      <c r="A322" s="74">
        <v>46342</v>
      </c>
      <c r="B322" s="77" t="str">
        <f>IF('BOI16'!J322&gt;0,(0.5*'BOI16'!J322+0.25*SNRV16!J322+0.25*'OWY16'!J322),"")</f>
        <v/>
      </c>
      <c r="C322" s="75"/>
    </row>
    <row r="323" spans="1:3" ht="15.75" x14ac:dyDescent="0.25">
      <c r="A323" s="74">
        <v>46343</v>
      </c>
      <c r="B323" s="77" t="str">
        <f>IF('BOI16'!J323&gt;0,(0.5*'BOI16'!J323+0.25*SNRV16!J323+0.25*'OWY16'!J323),"")</f>
        <v/>
      </c>
      <c r="C323" s="75"/>
    </row>
    <row r="324" spans="1:3" ht="15.75" x14ac:dyDescent="0.25">
      <c r="A324" s="74">
        <v>46344</v>
      </c>
      <c r="B324" s="77" t="str">
        <f>IF('BOI16'!J324&gt;0,(0.5*'BOI16'!J324+0.25*SNRV16!J324+0.25*'OWY16'!J324),"")</f>
        <v/>
      </c>
      <c r="C324" s="75"/>
    </row>
    <row r="325" spans="1:3" ht="15.75" x14ac:dyDescent="0.25">
      <c r="A325" s="74">
        <v>46345</v>
      </c>
      <c r="B325" s="77" t="str">
        <f>IF('BOI16'!J325&gt;0,(0.5*'BOI16'!J325+0.25*SNRV16!J325+0.25*'OWY16'!J325),"")</f>
        <v/>
      </c>
      <c r="C325" s="75"/>
    </row>
    <row r="326" spans="1:3" ht="15.75" x14ac:dyDescent="0.25">
      <c r="A326" s="74">
        <v>46346</v>
      </c>
      <c r="B326" s="77" t="str">
        <f>IF('BOI16'!J326&gt;0,(0.5*'BOI16'!J326+0.25*SNRV16!J326+0.25*'OWY16'!J326),"")</f>
        <v/>
      </c>
      <c r="C326" s="75"/>
    </row>
    <row r="327" spans="1:3" ht="15.75" x14ac:dyDescent="0.25">
      <c r="A327" s="74">
        <v>46347</v>
      </c>
      <c r="B327" s="77" t="str">
        <f>IF('BOI16'!J327&gt;0,(0.5*'BOI16'!J327+0.25*SNRV16!J327+0.25*'OWY16'!J327),"")</f>
        <v/>
      </c>
      <c r="C327" s="75"/>
    </row>
    <row r="328" spans="1:3" ht="15.75" x14ac:dyDescent="0.25">
      <c r="A328" s="74">
        <v>46348</v>
      </c>
      <c r="B328" s="77" t="str">
        <f>IF('BOI16'!J328&gt;0,(0.5*'BOI16'!J328+0.25*SNRV16!J328+0.25*'OWY16'!J328),"")</f>
        <v/>
      </c>
      <c r="C328" s="75"/>
    </row>
    <row r="329" spans="1:3" ht="15.75" x14ac:dyDescent="0.25">
      <c r="A329" s="74">
        <v>46349</v>
      </c>
      <c r="B329" s="77" t="str">
        <f>IF('BOI16'!J329&gt;0,(0.5*'BOI16'!J329+0.25*SNRV16!J329+0.25*'OWY16'!J329),"")</f>
        <v/>
      </c>
      <c r="C329" s="75"/>
    </row>
    <row r="330" spans="1:3" ht="15.75" x14ac:dyDescent="0.25">
      <c r="A330" s="74">
        <v>46350</v>
      </c>
      <c r="B330" s="77" t="str">
        <f>IF('BOI16'!J330&gt;0,(0.5*'BOI16'!J330+0.25*SNRV16!J330+0.25*'OWY16'!J330),"")</f>
        <v/>
      </c>
      <c r="C330" s="75"/>
    </row>
    <row r="331" spans="1:3" ht="15.75" x14ac:dyDescent="0.25">
      <c r="A331" s="74">
        <v>46351</v>
      </c>
      <c r="B331" s="77" t="str">
        <f>IF('BOI16'!J331&gt;0,(0.5*'BOI16'!J331+0.25*SNRV16!J331+0.25*'OWY16'!J331),"")</f>
        <v/>
      </c>
      <c r="C331" s="75"/>
    </row>
    <row r="332" spans="1:3" ht="15.75" x14ac:dyDescent="0.25">
      <c r="A332" s="74">
        <v>46352</v>
      </c>
      <c r="B332" s="77" t="str">
        <f>IF('BOI16'!J332&gt;0,(0.5*'BOI16'!J332+0.25*SNRV16!J332+0.25*'OWY16'!J332),"")</f>
        <v/>
      </c>
      <c r="C332" s="75"/>
    </row>
    <row r="333" spans="1:3" ht="15.75" x14ac:dyDescent="0.25">
      <c r="A333" s="74">
        <v>46353</v>
      </c>
      <c r="B333" s="77" t="str">
        <f>IF('BOI16'!J333&gt;0,(0.5*'BOI16'!J333+0.25*SNRV16!J333+0.25*'OWY16'!J333),"")</f>
        <v/>
      </c>
      <c r="C333" s="75"/>
    </row>
    <row r="334" spans="1:3" ht="15.75" x14ac:dyDescent="0.25">
      <c r="A334" s="74">
        <v>46354</v>
      </c>
      <c r="B334" s="77" t="str">
        <f>IF('BOI16'!J334&gt;0,(0.5*'BOI16'!J334+0.25*SNRV16!J334+0.25*'OWY16'!J334),"")</f>
        <v/>
      </c>
      <c r="C334" s="75"/>
    </row>
    <row r="335" spans="1:3" ht="15.75" x14ac:dyDescent="0.25">
      <c r="A335" s="74">
        <v>46355</v>
      </c>
      <c r="B335" s="77" t="str">
        <f>IF('BOI16'!J335&gt;0,(0.5*'BOI16'!J335+0.25*SNRV16!J335+0.25*'OWY16'!J335),"")</f>
        <v/>
      </c>
      <c r="C335" s="75"/>
    </row>
    <row r="336" spans="1:3" ht="15.75" x14ac:dyDescent="0.25">
      <c r="A336" s="74">
        <v>46356</v>
      </c>
      <c r="B336" s="77" t="str">
        <f>IF('BOI16'!J336&gt;0,(0.5*'BOI16'!J336+0.25*SNRV16!J336+0.25*'OWY16'!J336),"")</f>
        <v/>
      </c>
      <c r="C336" s="75"/>
    </row>
    <row r="337" spans="1:3" ht="15.75" x14ac:dyDescent="0.25">
      <c r="A337" s="74">
        <v>46357</v>
      </c>
      <c r="B337" s="77" t="str">
        <f>IF('BOI16'!J337&gt;0,(0.5*'BOI16'!J337+0.25*SNRV16!J337+0.25*'OWY16'!J337),"")</f>
        <v/>
      </c>
      <c r="C337" s="75"/>
    </row>
    <row r="338" spans="1:3" ht="15.75" x14ac:dyDescent="0.25">
      <c r="A338" s="74">
        <v>46358</v>
      </c>
      <c r="B338" s="77" t="str">
        <f>IF('BOI16'!J338&gt;0,(0.5*'BOI16'!J338+0.25*SNRV16!J338+0.25*'OWY16'!J338),"")</f>
        <v/>
      </c>
      <c r="C338" s="75"/>
    </row>
    <row r="339" spans="1:3" ht="15.75" x14ac:dyDescent="0.25">
      <c r="A339" s="74">
        <v>46359</v>
      </c>
      <c r="B339" s="77" t="str">
        <f>IF('BOI16'!J339&gt;0,(0.5*'BOI16'!J339+0.25*SNRV16!J339+0.25*'OWY16'!J339),"")</f>
        <v/>
      </c>
      <c r="C339" s="75"/>
    </row>
    <row r="340" spans="1:3" ht="15.75" x14ac:dyDescent="0.25">
      <c r="A340" s="74">
        <v>46360</v>
      </c>
      <c r="B340" s="77" t="str">
        <f>IF('BOI16'!J340&gt;0,(0.5*'BOI16'!J340+0.25*SNRV16!J340+0.25*'OWY16'!J340),"")</f>
        <v/>
      </c>
      <c r="C340" s="75"/>
    </row>
    <row r="341" spans="1:3" ht="15.75" x14ac:dyDescent="0.25">
      <c r="A341" s="74">
        <v>46361</v>
      </c>
      <c r="B341" s="77" t="str">
        <f>IF('BOI16'!J341&gt;0,(0.5*'BOI16'!J341+0.25*SNRV16!J341+0.25*'OWY16'!J341),"")</f>
        <v/>
      </c>
      <c r="C341" s="75"/>
    </row>
    <row r="342" spans="1:3" ht="15.75" x14ac:dyDescent="0.25">
      <c r="A342" s="74">
        <v>46362</v>
      </c>
      <c r="B342" s="77" t="str">
        <f>IF('BOI16'!J342&gt;0,(0.5*'BOI16'!J342+0.25*SNRV16!J342+0.25*'OWY16'!J342),"")</f>
        <v/>
      </c>
      <c r="C342" s="75"/>
    </row>
    <row r="343" spans="1:3" ht="15.75" x14ac:dyDescent="0.25">
      <c r="A343" s="74">
        <v>46363</v>
      </c>
      <c r="B343" s="77" t="str">
        <f>IF('BOI16'!J343&gt;0,(0.5*'BOI16'!J343+0.25*SNRV16!J343+0.25*'OWY16'!J343),"")</f>
        <v/>
      </c>
      <c r="C343" s="75"/>
    </row>
    <row r="344" spans="1:3" ht="15.75" x14ac:dyDescent="0.25">
      <c r="A344" s="74">
        <v>46364</v>
      </c>
      <c r="B344" s="77" t="str">
        <f>IF('BOI16'!J344&gt;0,(0.5*'BOI16'!J344+0.25*SNRV16!J344+0.25*'OWY16'!J344),"")</f>
        <v/>
      </c>
      <c r="C344" s="75"/>
    </row>
    <row r="345" spans="1:3" ht="15.75" x14ac:dyDescent="0.25">
      <c r="A345" s="74">
        <v>46365</v>
      </c>
      <c r="B345" s="77" t="str">
        <f>IF('BOI16'!J345&gt;0,(0.5*'BOI16'!J345+0.25*SNRV16!J345+0.25*'OWY16'!J345),"")</f>
        <v/>
      </c>
      <c r="C345" s="75"/>
    </row>
    <row r="346" spans="1:3" ht="15.75" x14ac:dyDescent="0.25">
      <c r="A346" s="74">
        <v>46366</v>
      </c>
      <c r="B346" s="77" t="str">
        <f>IF('BOI16'!J346&gt;0,(0.5*'BOI16'!J346+0.25*SNRV16!J346+0.25*'OWY16'!J346),"")</f>
        <v/>
      </c>
      <c r="C346" s="75"/>
    </row>
    <row r="347" spans="1:3" ht="15.75" x14ac:dyDescent="0.25">
      <c r="A347" s="74">
        <v>46367</v>
      </c>
      <c r="B347" s="77" t="str">
        <f>IF('BOI16'!J347&gt;0,(0.5*'BOI16'!J347+0.25*SNRV16!J347+0.25*'OWY16'!J347),"")</f>
        <v/>
      </c>
      <c r="C347" s="75"/>
    </row>
    <row r="348" spans="1:3" ht="15.75" x14ac:dyDescent="0.25">
      <c r="A348" s="74">
        <v>46368</v>
      </c>
      <c r="B348" s="77" t="str">
        <f>IF('BOI16'!J348&gt;0,(0.5*'BOI16'!J348+0.25*SNRV16!J348+0.25*'OWY16'!J348),"")</f>
        <v/>
      </c>
      <c r="C348" s="75"/>
    </row>
    <row r="349" spans="1:3" ht="15.75" x14ac:dyDescent="0.25">
      <c r="A349" s="74">
        <v>46369</v>
      </c>
      <c r="B349" s="77" t="str">
        <f>IF('BOI16'!J349&gt;0,(0.5*'BOI16'!J349+0.25*SNRV16!J349+0.25*'OWY16'!J349),"")</f>
        <v/>
      </c>
      <c r="C349" s="75"/>
    </row>
    <row r="350" spans="1:3" ht="15.75" x14ac:dyDescent="0.25">
      <c r="A350" s="74">
        <v>46370</v>
      </c>
      <c r="B350" s="77" t="str">
        <f>IF('BOI16'!J350&gt;0,(0.5*'BOI16'!J350+0.25*SNRV16!J350+0.25*'OWY16'!J350),"")</f>
        <v/>
      </c>
      <c r="C350" s="75"/>
    </row>
    <row r="351" spans="1:3" ht="15.75" x14ac:dyDescent="0.25">
      <c r="A351" s="74">
        <v>46371</v>
      </c>
      <c r="B351" s="77" t="str">
        <f>IF('BOI16'!J351&gt;0,(0.5*'BOI16'!J351+0.25*SNRV16!J351+0.25*'OWY16'!J351),"")</f>
        <v/>
      </c>
      <c r="C351" s="75"/>
    </row>
    <row r="352" spans="1:3" ht="15.75" x14ac:dyDescent="0.25">
      <c r="A352" s="74">
        <v>46372</v>
      </c>
      <c r="B352" s="77" t="str">
        <f>IF('BOI16'!J352&gt;0,(0.5*'BOI16'!J352+0.25*SNRV16!J352+0.25*'OWY16'!J352),"")</f>
        <v/>
      </c>
      <c r="C352" s="75"/>
    </row>
    <row r="353" spans="1:3" ht="15.75" x14ac:dyDescent="0.25">
      <c r="A353" s="74">
        <v>46373</v>
      </c>
      <c r="B353" s="77" t="str">
        <f>IF('BOI16'!J353&gt;0,(0.5*'BOI16'!J353+0.25*SNRV16!J353+0.25*'OWY16'!J353),"")</f>
        <v/>
      </c>
      <c r="C353" s="75"/>
    </row>
    <row r="354" spans="1:3" ht="15.75" x14ac:dyDescent="0.25">
      <c r="A354" s="74">
        <v>46374</v>
      </c>
      <c r="B354" s="77" t="str">
        <f>IF('BOI16'!J354&gt;0,(0.5*'BOI16'!J354+0.25*SNRV16!J354+0.25*'OWY16'!J354),"")</f>
        <v/>
      </c>
      <c r="C354" s="75"/>
    </row>
    <row r="355" spans="1:3" ht="15.75" x14ac:dyDescent="0.25">
      <c r="A355" s="74">
        <v>46375</v>
      </c>
      <c r="B355" s="77" t="str">
        <f>IF('BOI16'!J355&gt;0,(0.5*'BOI16'!J355+0.25*SNRV16!J355+0.25*'OWY16'!J355),"")</f>
        <v/>
      </c>
      <c r="C355" s="75"/>
    </row>
    <row r="356" spans="1:3" ht="15.75" x14ac:dyDescent="0.25">
      <c r="A356" s="74">
        <v>46376</v>
      </c>
      <c r="B356" s="77" t="str">
        <f>IF('BOI16'!J356&gt;0,(0.5*'BOI16'!J356+0.25*SNRV16!J356+0.25*'OWY16'!J356),"")</f>
        <v/>
      </c>
      <c r="C356" s="75"/>
    </row>
    <row r="357" spans="1:3" ht="15.75" x14ac:dyDescent="0.25">
      <c r="A357" s="74">
        <v>46377</v>
      </c>
      <c r="B357" s="77" t="str">
        <f>IF('BOI16'!J357&gt;0,(0.5*'BOI16'!J357+0.25*SNRV16!J357+0.25*'OWY16'!J357),"")</f>
        <v/>
      </c>
      <c r="C357" s="75"/>
    </row>
    <row r="358" spans="1:3" ht="15.75" x14ac:dyDescent="0.25">
      <c r="A358" s="74">
        <v>46378</v>
      </c>
      <c r="B358" s="77" t="str">
        <f>IF('BOI16'!J358&gt;0,(0.5*'BOI16'!J358+0.25*SNRV16!J358+0.25*'OWY16'!J358),"")</f>
        <v/>
      </c>
      <c r="C358" s="75"/>
    </row>
    <row r="359" spans="1:3" ht="15.75" x14ac:dyDescent="0.25">
      <c r="A359" s="74">
        <v>46379</v>
      </c>
      <c r="B359" s="77" t="str">
        <f>IF('BOI16'!J359&gt;0,(0.5*'BOI16'!J359+0.25*SNRV16!J359+0.25*'OWY16'!J359),"")</f>
        <v/>
      </c>
      <c r="C359" s="75"/>
    </row>
    <row r="360" spans="1:3" ht="15.75" x14ac:dyDescent="0.25">
      <c r="A360" s="74">
        <v>46380</v>
      </c>
      <c r="B360" s="77" t="str">
        <f>IF('BOI16'!J360&gt;0,(0.5*'BOI16'!J360+0.25*SNRV16!J360+0.25*'OWY16'!J360),"")</f>
        <v/>
      </c>
      <c r="C360" s="75"/>
    </row>
    <row r="361" spans="1:3" ht="15.75" x14ac:dyDescent="0.25">
      <c r="A361" s="74">
        <v>46381</v>
      </c>
      <c r="B361" s="77" t="str">
        <f>IF('BOI16'!J361&gt;0,(0.5*'BOI16'!J361+0.25*SNRV16!J361+0.25*'OWY16'!J361),"")</f>
        <v/>
      </c>
      <c r="C361" s="75"/>
    </row>
    <row r="362" spans="1:3" ht="15.75" x14ac:dyDescent="0.25">
      <c r="A362" s="74">
        <v>46382</v>
      </c>
      <c r="B362" s="77" t="str">
        <f>IF('BOI16'!J362&gt;0,(0.5*'BOI16'!J362+0.25*SNRV16!J362+0.25*'OWY16'!J362),"")</f>
        <v/>
      </c>
      <c r="C362" s="75"/>
    </row>
    <row r="363" spans="1:3" ht="15.75" x14ac:dyDescent="0.25">
      <c r="A363" s="74">
        <v>46383</v>
      </c>
      <c r="B363" s="77" t="str">
        <f>IF('BOI16'!J363&gt;0,(0.5*'BOI16'!J363+0.25*SNRV16!J363+0.25*'OWY16'!J363),"")</f>
        <v/>
      </c>
      <c r="C363" s="75"/>
    </row>
    <row r="364" spans="1:3" ht="15.75" x14ac:dyDescent="0.25">
      <c r="A364" s="74">
        <v>46384</v>
      </c>
      <c r="B364" s="77" t="str">
        <f>IF('BOI16'!J364&gt;0,(0.5*'BOI16'!J364+0.25*SNRV16!J364+0.25*'OWY16'!J364),"")</f>
        <v/>
      </c>
      <c r="C364" s="75"/>
    </row>
    <row r="365" spans="1:3" ht="15.75" x14ac:dyDescent="0.25">
      <c r="A365" s="74">
        <v>46385</v>
      </c>
      <c r="B365" s="77" t="str">
        <f>IF('BOI16'!J365&gt;0,(0.5*'BOI16'!J365+0.25*SNRV16!J365+0.25*'OWY16'!J365),"")</f>
        <v/>
      </c>
      <c r="C365" s="75"/>
    </row>
    <row r="366" spans="1:3" ht="15.75" x14ac:dyDescent="0.25">
      <c r="A366" s="74">
        <v>46386</v>
      </c>
      <c r="B366" s="77" t="str">
        <f>IF('BOI16'!J366&gt;0,(0.5*'BOI16'!J366+0.25*SNRV16!J366+0.25*'OWY16'!J366),"")</f>
        <v/>
      </c>
      <c r="C366" s="75"/>
    </row>
    <row r="367" spans="1:3" ht="15.75" x14ac:dyDescent="0.25">
      <c r="A367" s="74">
        <v>46387</v>
      </c>
      <c r="B367" s="77" t="str">
        <f>IF('BOI16'!J367&gt;0,(0.5*'BOI16'!J367+0.25*SNRV16!J367+0.25*'OWY16'!J367),"")</f>
        <v/>
      </c>
      <c r="C367" s="75"/>
    </row>
  </sheetData>
  <mergeCells count="7">
    <mergeCell ref="G7:H7"/>
    <mergeCell ref="G8:H8"/>
    <mergeCell ref="G2:H2"/>
    <mergeCell ref="G3:H3"/>
    <mergeCell ref="G4:H4"/>
    <mergeCell ref="G5:H5"/>
    <mergeCell ref="G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7"/>
  <sheetViews>
    <sheetView tabSelected="1" zoomScaleNormal="100" workbookViewId="0">
      <pane ySplit="2" topLeftCell="A111" activePane="bottomLeft" state="frozen"/>
      <selection pane="bottomLeft" activeCell="K2" sqref="K2:P2"/>
    </sheetView>
  </sheetViews>
  <sheetFormatPr defaultColWidth="9.140625" defaultRowHeight="18" customHeight="1" x14ac:dyDescent="0.25"/>
  <cols>
    <col min="1" max="1" width="9.140625" style="1"/>
    <col min="2" max="2" width="10.42578125" style="2" customWidth="1"/>
    <col min="3" max="4" width="10.28515625" style="2" customWidth="1"/>
    <col min="5" max="5" width="9.140625" style="19"/>
    <col min="6" max="6" width="10.28515625" style="19" customWidth="1"/>
    <col min="7" max="7" width="12" style="19" customWidth="1"/>
    <col min="8" max="8" width="11.28515625" style="19" customWidth="1"/>
    <col min="9" max="9" width="10.85546875" style="19" customWidth="1"/>
    <col min="10" max="10" width="10.28515625" style="2" customWidth="1"/>
    <col min="11" max="11" width="9.140625" style="2"/>
    <col min="12" max="12" width="9.140625" style="2" customWidth="1"/>
    <col min="13" max="13" width="9.140625" style="2"/>
    <col min="14" max="14" width="12.140625" style="2" customWidth="1"/>
    <col min="15" max="15" width="9" style="2" customWidth="1"/>
    <col min="16" max="16" width="1.140625" style="48" customWidth="1"/>
    <col min="17" max="17" width="9.140625" style="2"/>
    <col min="18" max="18" width="10.42578125" style="2" customWidth="1"/>
    <col min="19" max="20" width="11.7109375" style="2" customWidth="1"/>
    <col min="21" max="21" width="9.140625" style="2"/>
    <col min="22" max="22" width="6.28515625" style="2" customWidth="1"/>
    <col min="23" max="23" width="4.7109375" style="2" customWidth="1"/>
    <col min="24" max="24" width="10.85546875" style="2" customWidth="1"/>
    <col min="25" max="25" width="10.28515625" style="2" customWidth="1"/>
    <col min="26" max="16384" width="9.140625" style="2"/>
  </cols>
  <sheetData>
    <row r="1" spans="1:26" ht="38.25" customHeight="1" x14ac:dyDescent="0.25">
      <c r="A1" s="103" t="s">
        <v>1</v>
      </c>
      <c r="B1" s="104"/>
      <c r="C1" s="104"/>
      <c r="D1" s="105"/>
      <c r="E1" s="68"/>
      <c r="F1" s="21"/>
      <c r="G1" s="21"/>
      <c r="H1" s="21"/>
      <c r="I1" s="21"/>
      <c r="K1" s="66"/>
      <c r="L1" s="67"/>
      <c r="M1" s="67"/>
      <c r="N1" s="67"/>
    </row>
    <row r="2" spans="1:26" ht="44.25" customHeight="1" x14ac:dyDescent="0.25">
      <c r="A2" s="22" t="s">
        <v>0</v>
      </c>
      <c r="B2" s="24" t="s">
        <v>20</v>
      </c>
      <c r="C2" s="24" t="s">
        <v>36</v>
      </c>
      <c r="D2" s="24" t="s">
        <v>21</v>
      </c>
      <c r="E2" s="28" t="s">
        <v>31</v>
      </c>
      <c r="F2" s="29" t="s">
        <v>9</v>
      </c>
      <c r="G2" s="29" t="s">
        <v>30</v>
      </c>
      <c r="H2" s="30" t="s">
        <v>39</v>
      </c>
      <c r="I2" s="29" t="s">
        <v>32</v>
      </c>
      <c r="J2" s="31" t="s">
        <v>23</v>
      </c>
      <c r="K2" s="84" t="s">
        <v>35</v>
      </c>
      <c r="L2" s="84"/>
      <c r="M2" s="84"/>
      <c r="N2" s="84"/>
      <c r="O2" s="84"/>
      <c r="P2" s="84"/>
      <c r="Q2" s="17"/>
      <c r="R2" s="17"/>
      <c r="X2" s="3"/>
      <c r="Y2" s="3" t="s">
        <v>34</v>
      </c>
      <c r="Z2" s="3" t="s">
        <v>29</v>
      </c>
    </row>
    <row r="3" spans="1:26" ht="15" customHeight="1" x14ac:dyDescent="0.25">
      <c r="A3" s="11">
        <v>46023</v>
      </c>
      <c r="B3" s="3"/>
      <c r="C3" s="3"/>
      <c r="D3" s="58" t="str">
        <f>IF(C3&gt;Y$4,"H",IF(C3&gt;Y$3,"M",IF(AND(C3&gt;=0,C3&lt;&gt;""),"L","")))</f>
        <v/>
      </c>
      <c r="E3" s="26" t="str">
        <f>IF(B3&gt;Z$6,"E",IF(B3&gt;Z$5,"V",IF(B3&gt;Z$4,"H",IF(B3&gt;Z$3,"M",IF(AND(B3&gt;=0,B3&lt;&gt;""),"L","")))))</f>
        <v/>
      </c>
      <c r="F3" s="25"/>
      <c r="G3" s="25"/>
      <c r="H3" s="25"/>
      <c r="I3" s="25"/>
      <c r="J3" s="3"/>
      <c r="X3" s="3" t="s">
        <v>17</v>
      </c>
      <c r="Y3" s="3">
        <v>67</v>
      </c>
      <c r="Z3" s="3">
        <v>27</v>
      </c>
    </row>
    <row r="4" spans="1:26" ht="15" customHeight="1" x14ac:dyDescent="0.25">
      <c r="A4" s="11">
        <v>46024</v>
      </c>
      <c r="B4" s="3"/>
      <c r="C4" s="3"/>
      <c r="D4" s="58" t="str">
        <f t="shared" ref="D4:D67" si="0">IF(C4&gt;Y$4,"H",IF(C4&gt;Y$3,"M",IF(AND(C4&gt;=0,C4&lt;&gt;""),"L","")))</f>
        <v/>
      </c>
      <c r="E4" s="26" t="str">
        <f t="shared" ref="E4:E67" si="1">IF(B4&gt;Z$6,"E",IF(B4&gt;Z$5,"V",IF(B4&gt;Z$4,"H",IF(B4&gt;Z$3,"M",IF(AND(B4&gt;=0,B4&lt;&gt;""),"L","")))))</f>
        <v/>
      </c>
      <c r="F4" s="25"/>
      <c r="G4" s="25"/>
      <c r="H4" s="25"/>
      <c r="I4" s="25"/>
      <c r="J4" s="3"/>
      <c r="K4" s="85" t="s">
        <v>13</v>
      </c>
      <c r="L4" s="85"/>
      <c r="M4" s="86"/>
      <c r="N4" s="4" t="s">
        <v>8</v>
      </c>
      <c r="X4" s="3" t="s">
        <v>18</v>
      </c>
      <c r="Y4" s="3">
        <v>93</v>
      </c>
      <c r="Z4" s="3">
        <v>34</v>
      </c>
    </row>
    <row r="5" spans="1:26" ht="15" customHeight="1" x14ac:dyDescent="0.25">
      <c r="A5" s="11">
        <v>46025</v>
      </c>
      <c r="B5" s="3"/>
      <c r="C5" s="3"/>
      <c r="D5" s="58" t="str">
        <f t="shared" si="0"/>
        <v/>
      </c>
      <c r="E5" s="26" t="str">
        <f t="shared" si="1"/>
        <v/>
      </c>
      <c r="F5" s="25"/>
      <c r="G5" s="25"/>
      <c r="H5" s="25"/>
      <c r="I5" s="25"/>
      <c r="J5" s="3"/>
      <c r="K5" s="93" t="s">
        <v>3</v>
      </c>
      <c r="L5" s="93"/>
      <c r="M5" s="93"/>
      <c r="N5" s="5">
        <f>COUNTIF(E:E,"L")</f>
        <v>5</v>
      </c>
      <c r="X5" s="3" t="s">
        <v>19</v>
      </c>
      <c r="Y5" s="3"/>
      <c r="Z5" s="3">
        <v>52</v>
      </c>
    </row>
    <row r="6" spans="1:26" ht="15" customHeight="1" x14ac:dyDescent="0.25">
      <c r="A6" s="11">
        <v>46026</v>
      </c>
      <c r="B6" s="3"/>
      <c r="C6" s="3"/>
      <c r="D6" s="58" t="str">
        <f t="shared" si="0"/>
        <v/>
      </c>
      <c r="E6" s="26" t="str">
        <f t="shared" si="1"/>
        <v/>
      </c>
      <c r="F6" s="25"/>
      <c r="G6" s="25"/>
      <c r="H6" s="25"/>
      <c r="I6" s="25"/>
      <c r="J6" s="3"/>
      <c r="K6" s="94" t="s">
        <v>4</v>
      </c>
      <c r="L6" s="94"/>
      <c r="M6" s="94"/>
      <c r="N6" s="6">
        <f>COUNTIF(E:E,"M")</f>
        <v>0</v>
      </c>
      <c r="X6" s="3" t="s">
        <v>25</v>
      </c>
      <c r="Y6" s="3"/>
      <c r="Z6" s="3">
        <v>58</v>
      </c>
    </row>
    <row r="7" spans="1:26" ht="15" customHeight="1" x14ac:dyDescent="0.25">
      <c r="A7" s="11">
        <v>46027</v>
      </c>
      <c r="B7" s="3"/>
      <c r="C7" s="3"/>
      <c r="D7" s="58" t="str">
        <f t="shared" si="0"/>
        <v/>
      </c>
      <c r="E7" s="26" t="str">
        <f t="shared" si="1"/>
        <v/>
      </c>
      <c r="F7" s="25"/>
      <c r="G7" s="25"/>
      <c r="H7" s="25"/>
      <c r="I7" s="25"/>
      <c r="J7" s="3"/>
      <c r="K7" s="95" t="s">
        <v>5</v>
      </c>
      <c r="L7" s="95"/>
      <c r="M7" s="95"/>
      <c r="N7" s="7">
        <f>COUNTIF(E:E,"H")</f>
        <v>0</v>
      </c>
      <c r="X7" s="3" t="s">
        <v>22</v>
      </c>
      <c r="Y7" s="3"/>
      <c r="Z7" s="3"/>
    </row>
    <row r="8" spans="1:26" ht="15" customHeight="1" x14ac:dyDescent="0.2">
      <c r="A8" s="11">
        <v>46028</v>
      </c>
      <c r="B8" s="3"/>
      <c r="C8" s="3"/>
      <c r="D8" s="58" t="str">
        <f t="shared" si="0"/>
        <v/>
      </c>
      <c r="E8" s="26" t="str">
        <f t="shared" si="1"/>
        <v/>
      </c>
      <c r="F8" s="25"/>
      <c r="G8" s="25"/>
      <c r="H8" s="25"/>
      <c r="I8" s="25"/>
      <c r="J8" s="3"/>
      <c r="K8" s="96" t="s">
        <v>6</v>
      </c>
      <c r="L8" s="96"/>
      <c r="M8" s="96"/>
      <c r="N8" s="8">
        <f>COUNTIF(E:E,"V")</f>
        <v>0</v>
      </c>
      <c r="Q8" s="10"/>
      <c r="R8" s="10"/>
    </row>
    <row r="9" spans="1:26" ht="15" customHeight="1" x14ac:dyDescent="0.25">
      <c r="A9" s="11">
        <v>46029</v>
      </c>
      <c r="B9" s="3"/>
      <c r="C9" s="3"/>
      <c r="D9" s="58" t="str">
        <f t="shared" si="0"/>
        <v/>
      </c>
      <c r="E9" s="26" t="str">
        <f t="shared" si="1"/>
        <v/>
      </c>
      <c r="F9" s="25"/>
      <c r="G9" s="25"/>
      <c r="H9" s="25"/>
      <c r="I9" s="25"/>
      <c r="J9" s="3"/>
      <c r="K9" s="92" t="s">
        <v>7</v>
      </c>
      <c r="L9" s="92"/>
      <c r="M9" s="92"/>
      <c r="N9" s="9">
        <f>COUNTIF(E:E,"E")</f>
        <v>0</v>
      </c>
    </row>
    <row r="10" spans="1:26" ht="15" customHeight="1" x14ac:dyDescent="0.25">
      <c r="A10" s="11">
        <v>46030</v>
      </c>
      <c r="B10" s="3"/>
      <c r="C10" s="3"/>
      <c r="D10" s="58" t="str">
        <f t="shared" si="0"/>
        <v/>
      </c>
      <c r="E10" s="26" t="str">
        <f t="shared" si="1"/>
        <v/>
      </c>
      <c r="F10" s="25"/>
      <c r="G10" s="25"/>
      <c r="H10" s="25"/>
      <c r="I10" s="25"/>
      <c r="J10" s="3"/>
    </row>
    <row r="11" spans="1:26" ht="15" customHeight="1" x14ac:dyDescent="0.25">
      <c r="A11" s="11">
        <v>46031</v>
      </c>
      <c r="B11" s="3"/>
      <c r="C11" s="3"/>
      <c r="D11" s="58" t="str">
        <f t="shared" si="0"/>
        <v/>
      </c>
      <c r="E11" s="26" t="str">
        <f t="shared" si="1"/>
        <v/>
      </c>
      <c r="F11" s="25"/>
      <c r="G11" s="25"/>
      <c r="H11" s="25"/>
      <c r="I11" s="25"/>
      <c r="J11" s="3"/>
      <c r="K11" s="90" t="s">
        <v>14</v>
      </c>
      <c r="L11" s="91"/>
      <c r="M11" s="91"/>
      <c r="O11" s="3" t="s">
        <v>26</v>
      </c>
      <c r="P11" s="3"/>
      <c r="Q11" s="3" t="s">
        <v>27</v>
      </c>
    </row>
    <row r="12" spans="1:26" ht="15" customHeight="1" x14ac:dyDescent="0.25">
      <c r="A12" s="11">
        <v>46032</v>
      </c>
      <c r="B12" s="3"/>
      <c r="C12" s="3"/>
      <c r="D12" s="58" t="str">
        <f t="shared" si="0"/>
        <v/>
      </c>
      <c r="E12" s="26" t="str">
        <f t="shared" si="1"/>
        <v/>
      </c>
      <c r="F12" s="25"/>
      <c r="G12" s="25"/>
      <c r="H12" s="25"/>
      <c r="I12" s="25"/>
      <c r="J12" s="3"/>
      <c r="K12" s="90" t="s">
        <v>15</v>
      </c>
      <c r="L12" s="91"/>
      <c r="M12" s="91"/>
      <c r="O12" s="3">
        <f>SUM(O13:O15)</f>
        <v>5</v>
      </c>
      <c r="P12" s="3"/>
      <c r="Q12" s="3"/>
    </row>
    <row r="13" spans="1:26" ht="15" customHeight="1" x14ac:dyDescent="0.25">
      <c r="A13" s="11">
        <v>46033</v>
      </c>
      <c r="B13" s="3"/>
      <c r="C13" s="3"/>
      <c r="D13" s="58" t="str">
        <f t="shared" si="0"/>
        <v/>
      </c>
      <c r="E13" s="26" t="str">
        <f t="shared" si="1"/>
        <v/>
      </c>
      <c r="F13" s="25"/>
      <c r="G13" s="25"/>
      <c r="H13" s="25"/>
      <c r="I13" s="25"/>
      <c r="J13" s="3"/>
      <c r="K13" s="87" t="s">
        <v>3</v>
      </c>
      <c r="L13" s="87"/>
      <c r="M13" s="87"/>
      <c r="O13" s="5">
        <f>COUNTIF(D:D,"L")</f>
        <v>5</v>
      </c>
      <c r="P13" s="70"/>
      <c r="Q13" s="49">
        <f>O13/O$12</f>
        <v>1</v>
      </c>
    </row>
    <row r="14" spans="1:26" ht="15" customHeight="1" x14ac:dyDescent="0.25">
      <c r="A14" s="11">
        <v>46034</v>
      </c>
      <c r="B14" s="3"/>
      <c r="C14" s="3"/>
      <c r="D14" s="58" t="str">
        <f t="shared" si="0"/>
        <v/>
      </c>
      <c r="E14" s="26" t="str">
        <f t="shared" si="1"/>
        <v/>
      </c>
      <c r="F14" s="25"/>
      <c r="G14" s="25"/>
      <c r="H14" s="25"/>
      <c r="I14" s="25"/>
      <c r="J14" s="3"/>
      <c r="K14" s="88" t="s">
        <v>4</v>
      </c>
      <c r="L14" s="88"/>
      <c r="M14" s="88"/>
      <c r="O14" s="6">
        <f>COUNTIF(D:D,"M")</f>
        <v>0</v>
      </c>
      <c r="P14" s="70"/>
      <c r="Q14" s="50">
        <f t="shared" ref="Q14:Q15" si="2">O14/O$12</f>
        <v>0</v>
      </c>
    </row>
    <row r="15" spans="1:26" ht="15" customHeight="1" x14ac:dyDescent="0.25">
      <c r="A15" s="11">
        <v>46035</v>
      </c>
      <c r="B15" s="3"/>
      <c r="C15" s="3"/>
      <c r="D15" s="58" t="str">
        <f t="shared" si="0"/>
        <v/>
      </c>
      <c r="E15" s="26" t="str">
        <f t="shared" si="1"/>
        <v/>
      </c>
      <c r="F15" s="25"/>
      <c r="G15" s="25"/>
      <c r="H15" s="25"/>
      <c r="I15" s="25"/>
      <c r="J15" s="3"/>
      <c r="K15" s="89" t="s">
        <v>5</v>
      </c>
      <c r="L15" s="89"/>
      <c r="M15" s="89"/>
      <c r="O15" s="7">
        <f>COUNTIF(D:D,"H")</f>
        <v>0</v>
      </c>
      <c r="P15" s="70"/>
      <c r="Q15" s="51">
        <f t="shared" si="2"/>
        <v>0</v>
      </c>
      <c r="R15" s="48"/>
    </row>
    <row r="16" spans="1:26" ht="15" customHeight="1" x14ac:dyDescent="0.25">
      <c r="A16" s="11">
        <v>46036</v>
      </c>
      <c r="B16" s="3"/>
      <c r="C16" s="3"/>
      <c r="D16" s="58" t="str">
        <f t="shared" si="0"/>
        <v/>
      </c>
      <c r="E16" s="26" t="str">
        <f t="shared" si="1"/>
        <v/>
      </c>
      <c r="F16" s="25"/>
      <c r="G16" s="25"/>
      <c r="H16" s="25"/>
      <c r="I16" s="25"/>
      <c r="J16" s="3"/>
    </row>
    <row r="17" spans="1:17" ht="15" customHeight="1" x14ac:dyDescent="0.25">
      <c r="A17" s="11">
        <v>46037</v>
      </c>
      <c r="B17" s="3"/>
      <c r="C17" s="3"/>
      <c r="D17" s="58" t="str">
        <f t="shared" si="0"/>
        <v/>
      </c>
      <c r="E17" s="26" t="str">
        <f t="shared" si="1"/>
        <v/>
      </c>
      <c r="F17" s="25"/>
      <c r="G17" s="25"/>
      <c r="H17" s="25"/>
      <c r="I17" s="25"/>
      <c r="J17" s="3"/>
      <c r="K17" s="38"/>
      <c r="L17" s="39"/>
      <c r="M17" s="39"/>
    </row>
    <row r="18" spans="1:17" ht="15" customHeight="1" x14ac:dyDescent="0.25">
      <c r="A18" s="11">
        <v>46038</v>
      </c>
      <c r="B18" s="3"/>
      <c r="C18" s="3"/>
      <c r="D18" s="58" t="str">
        <f t="shared" si="0"/>
        <v/>
      </c>
      <c r="E18" s="26" t="str">
        <f t="shared" si="1"/>
        <v/>
      </c>
      <c r="F18" s="25"/>
      <c r="G18" s="25"/>
      <c r="H18" s="25"/>
      <c r="I18" s="25"/>
      <c r="J18" s="3"/>
      <c r="K18" s="40"/>
      <c r="L18" s="41"/>
      <c r="M18" s="53"/>
      <c r="Q18" s="48"/>
    </row>
    <row r="19" spans="1:17" ht="15" customHeight="1" x14ac:dyDescent="0.25">
      <c r="A19" s="11">
        <v>46039</v>
      </c>
      <c r="B19" s="3"/>
      <c r="C19" s="3"/>
      <c r="D19" s="58" t="str">
        <f t="shared" si="0"/>
        <v/>
      </c>
      <c r="E19" s="26" t="str">
        <f t="shared" si="1"/>
        <v/>
      </c>
      <c r="F19" s="25"/>
      <c r="G19" s="25"/>
      <c r="H19" s="25"/>
      <c r="I19" s="25"/>
      <c r="J19" s="3"/>
      <c r="K19" s="42"/>
      <c r="L19" s="42"/>
      <c r="M19" s="42"/>
      <c r="N19" s="42"/>
      <c r="Q19" s="48"/>
    </row>
    <row r="20" spans="1:17" ht="15" customHeight="1" x14ac:dyDescent="0.25">
      <c r="A20" s="11">
        <v>46040</v>
      </c>
      <c r="B20" s="3"/>
      <c r="C20" s="3"/>
      <c r="D20" s="58" t="str">
        <f t="shared" si="0"/>
        <v/>
      </c>
      <c r="E20" s="26" t="str">
        <f t="shared" si="1"/>
        <v/>
      </c>
      <c r="F20" s="25"/>
      <c r="G20" s="25"/>
      <c r="H20" s="25"/>
      <c r="I20" s="25"/>
      <c r="J20" s="3"/>
      <c r="Q20" s="48"/>
    </row>
    <row r="21" spans="1:17" ht="15" customHeight="1" x14ac:dyDescent="0.25">
      <c r="A21" s="11">
        <v>46041</v>
      </c>
      <c r="B21" s="3"/>
      <c r="C21" s="3"/>
      <c r="D21" s="58" t="str">
        <f t="shared" si="0"/>
        <v/>
      </c>
      <c r="E21" s="26" t="str">
        <f t="shared" si="1"/>
        <v/>
      </c>
      <c r="F21" s="25"/>
      <c r="G21" s="25"/>
      <c r="H21" s="25"/>
      <c r="I21" s="25"/>
      <c r="J21" s="3"/>
      <c r="K21" s="33"/>
      <c r="N21" s="34"/>
      <c r="Q21" s="48"/>
    </row>
    <row r="22" spans="1:17" ht="15" customHeight="1" x14ac:dyDescent="0.25">
      <c r="A22" s="11">
        <v>46042</v>
      </c>
      <c r="B22" s="3"/>
      <c r="C22" s="3"/>
      <c r="D22" s="58" t="str">
        <f t="shared" si="0"/>
        <v/>
      </c>
      <c r="E22" s="26" t="str">
        <f t="shared" si="1"/>
        <v/>
      </c>
      <c r="F22" s="25"/>
      <c r="G22" s="25"/>
      <c r="H22" s="25"/>
      <c r="I22" s="25"/>
      <c r="J22" s="3"/>
      <c r="Q22" s="48"/>
    </row>
    <row r="23" spans="1:17" ht="15" customHeight="1" x14ac:dyDescent="0.25">
      <c r="A23" s="11">
        <v>46043</v>
      </c>
      <c r="B23" s="3"/>
      <c r="C23" s="3"/>
      <c r="D23" s="58" t="str">
        <f t="shared" si="0"/>
        <v/>
      </c>
      <c r="E23" s="26" t="str">
        <f t="shared" si="1"/>
        <v/>
      </c>
      <c r="F23" s="25"/>
      <c r="G23" s="25"/>
      <c r="H23" s="25"/>
      <c r="I23" s="25"/>
      <c r="J23" s="3"/>
      <c r="Q23" s="48"/>
    </row>
    <row r="24" spans="1:17" ht="15" customHeight="1" x14ac:dyDescent="0.25">
      <c r="A24" s="11">
        <v>46044</v>
      </c>
      <c r="B24" s="3"/>
      <c r="C24" s="3"/>
      <c r="D24" s="58" t="str">
        <f t="shared" si="0"/>
        <v/>
      </c>
      <c r="E24" s="26" t="str">
        <f t="shared" si="1"/>
        <v/>
      </c>
      <c r="F24" s="25"/>
      <c r="G24" s="25"/>
      <c r="H24" s="25"/>
      <c r="I24" s="25"/>
      <c r="J24" s="3"/>
      <c r="Q24" s="48"/>
    </row>
    <row r="25" spans="1:17" ht="15" customHeight="1" x14ac:dyDescent="0.25">
      <c r="A25" s="11">
        <v>46045</v>
      </c>
      <c r="B25" s="3"/>
      <c r="C25" s="3"/>
      <c r="D25" s="58" t="str">
        <f t="shared" si="0"/>
        <v/>
      </c>
      <c r="E25" s="26" t="str">
        <f t="shared" si="1"/>
        <v/>
      </c>
      <c r="F25" s="25"/>
      <c r="G25" s="25"/>
      <c r="H25" s="25"/>
      <c r="I25" s="25"/>
      <c r="J25" s="3"/>
      <c r="Q25" s="48"/>
    </row>
    <row r="26" spans="1:17" ht="15" customHeight="1" x14ac:dyDescent="0.25">
      <c r="A26" s="11">
        <v>46046</v>
      </c>
      <c r="B26" s="3"/>
      <c r="C26" s="3"/>
      <c r="D26" s="58" t="str">
        <f t="shared" si="0"/>
        <v/>
      </c>
      <c r="E26" s="26" t="str">
        <f t="shared" si="1"/>
        <v/>
      </c>
      <c r="F26" s="25"/>
      <c r="G26" s="25"/>
      <c r="H26" s="25"/>
      <c r="I26" s="25"/>
      <c r="J26" s="3"/>
      <c r="Q26" s="48"/>
    </row>
    <row r="27" spans="1:17" ht="15" customHeight="1" x14ac:dyDescent="0.25">
      <c r="A27" s="11">
        <v>46047</v>
      </c>
      <c r="B27" s="3"/>
      <c r="C27" s="3"/>
      <c r="D27" s="58" t="str">
        <f t="shared" si="0"/>
        <v/>
      </c>
      <c r="E27" s="26" t="str">
        <f t="shared" si="1"/>
        <v/>
      </c>
      <c r="F27" s="25"/>
      <c r="G27" s="25"/>
      <c r="H27" s="25"/>
      <c r="I27" s="25"/>
      <c r="J27" s="3"/>
      <c r="Q27" s="48"/>
    </row>
    <row r="28" spans="1:17" ht="15" customHeight="1" x14ac:dyDescent="0.25">
      <c r="A28" s="11">
        <v>46048</v>
      </c>
      <c r="B28" s="3"/>
      <c r="C28" s="3"/>
      <c r="D28" s="58" t="str">
        <f t="shared" si="0"/>
        <v/>
      </c>
      <c r="E28" s="26" t="str">
        <f t="shared" si="1"/>
        <v/>
      </c>
      <c r="F28" s="25"/>
      <c r="G28" s="25"/>
      <c r="H28" s="25"/>
      <c r="I28" s="25"/>
      <c r="J28" s="3"/>
      <c r="Q28" s="48"/>
    </row>
    <row r="29" spans="1:17" ht="15" customHeight="1" x14ac:dyDescent="0.25">
      <c r="A29" s="11">
        <v>46049</v>
      </c>
      <c r="B29" s="3"/>
      <c r="C29" s="3"/>
      <c r="D29" s="58" t="str">
        <f t="shared" si="0"/>
        <v/>
      </c>
      <c r="E29" s="26" t="str">
        <f t="shared" si="1"/>
        <v/>
      </c>
      <c r="F29" s="25"/>
      <c r="G29" s="25"/>
      <c r="H29" s="25"/>
      <c r="I29" s="25"/>
      <c r="J29" s="3"/>
      <c r="Q29" s="48"/>
    </row>
    <row r="30" spans="1:17" ht="15" customHeight="1" x14ac:dyDescent="0.25">
      <c r="A30" s="11">
        <v>46050</v>
      </c>
      <c r="B30" s="3"/>
      <c r="C30" s="3"/>
      <c r="D30" s="58" t="str">
        <f t="shared" si="0"/>
        <v/>
      </c>
      <c r="E30" s="26" t="str">
        <f t="shared" si="1"/>
        <v/>
      </c>
      <c r="F30" s="25"/>
      <c r="G30" s="25"/>
      <c r="H30" s="25"/>
      <c r="I30" s="25"/>
      <c r="J30" s="3"/>
      <c r="Q30" s="48"/>
    </row>
    <row r="31" spans="1:17" ht="15" customHeight="1" x14ac:dyDescent="0.25">
      <c r="A31" s="11">
        <v>46051</v>
      </c>
      <c r="B31" s="3"/>
      <c r="C31" s="3"/>
      <c r="D31" s="58" t="str">
        <f t="shared" si="0"/>
        <v/>
      </c>
      <c r="E31" s="26" t="str">
        <f t="shared" si="1"/>
        <v/>
      </c>
      <c r="F31" s="25"/>
      <c r="G31" s="25"/>
      <c r="H31" s="25"/>
      <c r="I31" s="25"/>
      <c r="J31" s="3"/>
      <c r="Q31" s="48"/>
    </row>
    <row r="32" spans="1:17" ht="15" customHeight="1" x14ac:dyDescent="0.25">
      <c r="A32" s="11">
        <v>46052</v>
      </c>
      <c r="B32" s="3"/>
      <c r="C32" s="3"/>
      <c r="D32" s="58" t="str">
        <f t="shared" si="0"/>
        <v/>
      </c>
      <c r="E32" s="26" t="str">
        <f t="shared" si="1"/>
        <v/>
      </c>
      <c r="F32" s="25"/>
      <c r="G32" s="25"/>
      <c r="H32" s="25"/>
      <c r="I32" s="25"/>
      <c r="J32" s="3"/>
      <c r="Q32" s="48"/>
    </row>
    <row r="33" spans="1:17" ht="15" customHeight="1" x14ac:dyDescent="0.25">
      <c r="A33" s="11">
        <v>46053</v>
      </c>
      <c r="B33" s="3"/>
      <c r="C33" s="3"/>
      <c r="D33" s="58" t="str">
        <f t="shared" si="0"/>
        <v/>
      </c>
      <c r="E33" s="26" t="str">
        <f t="shared" si="1"/>
        <v/>
      </c>
      <c r="F33" s="25"/>
      <c r="G33" s="25"/>
      <c r="H33" s="25"/>
      <c r="I33" s="25"/>
      <c r="J33" s="3"/>
      <c r="Q33" s="48"/>
    </row>
    <row r="34" spans="1:17" ht="15" customHeight="1" x14ac:dyDescent="0.25">
      <c r="A34" s="11">
        <v>46054</v>
      </c>
      <c r="B34" s="3"/>
      <c r="C34" s="3"/>
      <c r="D34" s="58" t="str">
        <f t="shared" si="0"/>
        <v/>
      </c>
      <c r="E34" s="26" t="str">
        <f t="shared" si="1"/>
        <v/>
      </c>
      <c r="F34" s="25"/>
      <c r="G34" s="25"/>
      <c r="H34" s="25"/>
      <c r="I34" s="25"/>
      <c r="J34" s="3"/>
      <c r="Q34" s="48"/>
    </row>
    <row r="35" spans="1:17" ht="15" customHeight="1" x14ac:dyDescent="0.25">
      <c r="A35" s="11">
        <v>46055</v>
      </c>
      <c r="B35" s="3"/>
      <c r="C35" s="3"/>
      <c r="D35" s="58" t="str">
        <f t="shared" si="0"/>
        <v/>
      </c>
      <c r="E35" s="26" t="str">
        <f t="shared" si="1"/>
        <v/>
      </c>
      <c r="F35" s="25"/>
      <c r="G35" s="25"/>
      <c r="H35" s="25"/>
      <c r="I35" s="25"/>
      <c r="J35" s="3"/>
      <c r="Q35" s="48"/>
    </row>
    <row r="36" spans="1:17" ht="15" customHeight="1" x14ac:dyDescent="0.25">
      <c r="A36" s="11">
        <v>46056</v>
      </c>
      <c r="B36" s="3"/>
      <c r="C36" s="3"/>
      <c r="D36" s="58" t="str">
        <f t="shared" si="0"/>
        <v/>
      </c>
      <c r="E36" s="26" t="str">
        <f t="shared" si="1"/>
        <v/>
      </c>
      <c r="F36" s="25"/>
      <c r="G36" s="25"/>
      <c r="H36" s="25"/>
      <c r="I36" s="25"/>
      <c r="J36" s="3"/>
      <c r="Q36" s="48"/>
    </row>
    <row r="37" spans="1:17" ht="15" customHeight="1" x14ac:dyDescent="0.25">
      <c r="A37" s="11">
        <v>46057</v>
      </c>
      <c r="B37" s="3"/>
      <c r="C37" s="3"/>
      <c r="D37" s="58" t="str">
        <f t="shared" si="0"/>
        <v/>
      </c>
      <c r="E37" s="26" t="str">
        <f t="shared" si="1"/>
        <v/>
      </c>
      <c r="F37" s="25"/>
      <c r="G37" s="25"/>
      <c r="H37" s="25"/>
      <c r="I37" s="25"/>
      <c r="J37" s="3"/>
      <c r="Q37" s="48"/>
    </row>
    <row r="38" spans="1:17" ht="15" customHeight="1" x14ac:dyDescent="0.25">
      <c r="A38" s="11">
        <v>46058</v>
      </c>
      <c r="B38" s="3"/>
      <c r="C38" s="3"/>
      <c r="D38" s="58" t="str">
        <f t="shared" si="0"/>
        <v/>
      </c>
      <c r="E38" s="26" t="str">
        <f t="shared" si="1"/>
        <v/>
      </c>
      <c r="F38" s="25"/>
      <c r="G38" s="25"/>
      <c r="H38" s="25"/>
      <c r="I38" s="25"/>
      <c r="J38" s="3"/>
      <c r="Q38" s="48"/>
    </row>
    <row r="39" spans="1:17" ht="15" customHeight="1" x14ac:dyDescent="0.25">
      <c r="A39" s="11">
        <v>46059</v>
      </c>
      <c r="B39" s="3"/>
      <c r="C39" s="3"/>
      <c r="D39" s="58" t="str">
        <f t="shared" si="0"/>
        <v/>
      </c>
      <c r="E39" s="26" t="str">
        <f t="shared" si="1"/>
        <v/>
      </c>
      <c r="F39" s="25"/>
      <c r="G39" s="25"/>
      <c r="H39" s="25"/>
      <c r="I39" s="25"/>
      <c r="J39" s="3"/>
      <c r="Q39" s="48"/>
    </row>
    <row r="40" spans="1:17" ht="15" customHeight="1" x14ac:dyDescent="0.25">
      <c r="A40" s="11">
        <v>46060</v>
      </c>
      <c r="B40" s="3"/>
      <c r="C40" s="3"/>
      <c r="D40" s="58" t="str">
        <f t="shared" si="0"/>
        <v/>
      </c>
      <c r="E40" s="26" t="str">
        <f t="shared" si="1"/>
        <v/>
      </c>
      <c r="F40" s="25"/>
      <c r="G40" s="25"/>
      <c r="H40" s="25"/>
      <c r="I40" s="25"/>
      <c r="J40" s="3"/>
      <c r="Q40" s="48"/>
    </row>
    <row r="41" spans="1:17" ht="15" customHeight="1" x14ac:dyDescent="0.25">
      <c r="A41" s="11">
        <v>46061</v>
      </c>
      <c r="B41" s="3"/>
      <c r="C41" s="3"/>
      <c r="D41" s="58" t="str">
        <f t="shared" si="0"/>
        <v/>
      </c>
      <c r="E41" s="26" t="str">
        <f t="shared" si="1"/>
        <v/>
      </c>
      <c r="F41" s="25"/>
      <c r="G41" s="25"/>
      <c r="H41" s="25"/>
      <c r="I41" s="25"/>
      <c r="J41" s="3"/>
      <c r="Q41" s="48"/>
    </row>
    <row r="42" spans="1:17" ht="15" customHeight="1" x14ac:dyDescent="0.25">
      <c r="A42" s="11">
        <v>46062</v>
      </c>
      <c r="B42" s="3"/>
      <c r="C42" s="3"/>
      <c r="D42" s="58" t="str">
        <f t="shared" si="0"/>
        <v/>
      </c>
      <c r="E42" s="26" t="str">
        <f t="shared" si="1"/>
        <v/>
      </c>
      <c r="F42" s="25"/>
      <c r="G42" s="25"/>
      <c r="H42" s="25"/>
      <c r="I42" s="25"/>
      <c r="J42" s="3"/>
      <c r="Q42" s="48"/>
    </row>
    <row r="43" spans="1:17" ht="15" customHeight="1" x14ac:dyDescent="0.25">
      <c r="A43" s="11">
        <v>46063</v>
      </c>
      <c r="B43" s="3"/>
      <c r="C43" s="3"/>
      <c r="D43" s="58" t="str">
        <f t="shared" si="0"/>
        <v/>
      </c>
      <c r="E43" s="26" t="str">
        <f t="shared" si="1"/>
        <v/>
      </c>
      <c r="F43" s="25"/>
      <c r="G43" s="25"/>
      <c r="H43" s="25"/>
      <c r="I43" s="25"/>
      <c r="J43" s="3"/>
      <c r="Q43" s="48"/>
    </row>
    <row r="44" spans="1:17" ht="15" customHeight="1" x14ac:dyDescent="0.25">
      <c r="A44" s="11">
        <v>46064</v>
      </c>
      <c r="B44" s="3"/>
      <c r="C44" s="3"/>
      <c r="D44" s="58" t="str">
        <f t="shared" si="0"/>
        <v/>
      </c>
      <c r="E44" s="26" t="str">
        <f t="shared" si="1"/>
        <v/>
      </c>
      <c r="F44" s="25"/>
      <c r="G44" s="25"/>
      <c r="H44" s="25"/>
      <c r="I44" s="25"/>
      <c r="J44" s="3"/>
      <c r="Q44" s="48"/>
    </row>
    <row r="45" spans="1:17" ht="15" customHeight="1" x14ac:dyDescent="0.25">
      <c r="A45" s="11">
        <v>46065</v>
      </c>
      <c r="B45" s="3"/>
      <c r="C45" s="3"/>
      <c r="D45" s="58" t="str">
        <f t="shared" si="0"/>
        <v/>
      </c>
      <c r="E45" s="26" t="str">
        <f t="shared" si="1"/>
        <v/>
      </c>
      <c r="F45" s="25"/>
      <c r="G45" s="25"/>
      <c r="H45" s="25"/>
      <c r="I45" s="25"/>
      <c r="J45" s="3"/>
      <c r="Q45" s="48"/>
    </row>
    <row r="46" spans="1:17" ht="15" customHeight="1" x14ac:dyDescent="0.25">
      <c r="A46" s="11">
        <v>46066</v>
      </c>
      <c r="B46" s="3"/>
      <c r="C46" s="3"/>
      <c r="D46" s="58" t="str">
        <f t="shared" si="0"/>
        <v/>
      </c>
      <c r="E46" s="26" t="str">
        <f t="shared" si="1"/>
        <v/>
      </c>
      <c r="F46" s="25"/>
      <c r="G46" s="25"/>
      <c r="H46" s="25"/>
      <c r="I46" s="25"/>
      <c r="J46" s="3"/>
      <c r="Q46" s="48"/>
    </row>
    <row r="47" spans="1:17" ht="15" customHeight="1" x14ac:dyDescent="0.25">
      <c r="A47" s="11">
        <v>46067</v>
      </c>
      <c r="B47" s="3"/>
      <c r="C47" s="3"/>
      <c r="D47" s="58" t="str">
        <f t="shared" si="0"/>
        <v/>
      </c>
      <c r="E47" s="26" t="str">
        <f t="shared" si="1"/>
        <v/>
      </c>
      <c r="F47" s="25"/>
      <c r="G47" s="25"/>
      <c r="H47" s="25"/>
      <c r="I47" s="25"/>
      <c r="J47" s="3"/>
      <c r="Q47" s="48"/>
    </row>
    <row r="48" spans="1:17" ht="15" customHeight="1" x14ac:dyDescent="0.25">
      <c r="A48" s="11">
        <v>46068</v>
      </c>
      <c r="B48" s="3"/>
      <c r="C48" s="3"/>
      <c r="D48" s="58" t="str">
        <f t="shared" si="0"/>
        <v/>
      </c>
      <c r="E48" s="26" t="str">
        <f t="shared" si="1"/>
        <v/>
      </c>
      <c r="F48" s="25"/>
      <c r="G48" s="25"/>
      <c r="H48" s="25"/>
      <c r="I48" s="25"/>
      <c r="J48" s="3"/>
      <c r="Q48" s="48"/>
    </row>
    <row r="49" spans="1:17" ht="15" customHeight="1" x14ac:dyDescent="0.25">
      <c r="A49" s="11">
        <v>46069</v>
      </c>
      <c r="B49" s="3"/>
      <c r="C49" s="3"/>
      <c r="D49" s="58" t="str">
        <f t="shared" si="0"/>
        <v/>
      </c>
      <c r="E49" s="26" t="str">
        <f t="shared" si="1"/>
        <v/>
      </c>
      <c r="F49" s="25"/>
      <c r="G49" s="25"/>
      <c r="H49" s="25"/>
      <c r="I49" s="25"/>
      <c r="J49" s="3"/>
      <c r="Q49" s="48"/>
    </row>
    <row r="50" spans="1:17" ht="15" customHeight="1" x14ac:dyDescent="0.25">
      <c r="A50" s="11">
        <v>46070</v>
      </c>
      <c r="B50" s="3"/>
      <c r="C50" s="3"/>
      <c r="D50" s="58" t="str">
        <f t="shared" si="0"/>
        <v/>
      </c>
      <c r="E50" s="26" t="str">
        <f t="shared" si="1"/>
        <v/>
      </c>
      <c r="F50" s="25"/>
      <c r="G50" s="25"/>
      <c r="H50" s="25"/>
      <c r="I50" s="25"/>
      <c r="J50" s="3"/>
      <c r="Q50" s="48"/>
    </row>
    <row r="51" spans="1:17" ht="15" customHeight="1" x14ac:dyDescent="0.25">
      <c r="A51" s="11">
        <v>46071</v>
      </c>
      <c r="B51" s="3"/>
      <c r="C51" s="3"/>
      <c r="D51" s="58" t="str">
        <f t="shared" si="0"/>
        <v/>
      </c>
      <c r="E51" s="26" t="str">
        <f t="shared" si="1"/>
        <v/>
      </c>
      <c r="F51" s="25"/>
      <c r="G51" s="25"/>
      <c r="H51" s="25"/>
      <c r="I51" s="25"/>
      <c r="J51" s="3"/>
      <c r="Q51" s="48"/>
    </row>
    <row r="52" spans="1:17" ht="15" customHeight="1" x14ac:dyDescent="0.25">
      <c r="A52" s="11">
        <v>46072</v>
      </c>
      <c r="B52" s="3"/>
      <c r="C52" s="3"/>
      <c r="D52" s="58" t="str">
        <f t="shared" si="0"/>
        <v/>
      </c>
      <c r="E52" s="26" t="str">
        <f t="shared" si="1"/>
        <v/>
      </c>
      <c r="F52" s="25"/>
      <c r="G52" s="25"/>
      <c r="H52" s="25"/>
      <c r="I52" s="25"/>
      <c r="J52" s="3"/>
      <c r="Q52" s="48"/>
    </row>
    <row r="53" spans="1:17" ht="15" customHeight="1" x14ac:dyDescent="0.25">
      <c r="A53" s="11">
        <v>46073</v>
      </c>
      <c r="B53" s="3"/>
      <c r="C53" s="3"/>
      <c r="D53" s="58" t="str">
        <f t="shared" si="0"/>
        <v/>
      </c>
      <c r="E53" s="26" t="str">
        <f t="shared" si="1"/>
        <v/>
      </c>
      <c r="F53" s="25"/>
      <c r="G53" s="25"/>
      <c r="H53" s="25"/>
      <c r="I53" s="25"/>
      <c r="J53" s="3"/>
      <c r="Q53" s="48"/>
    </row>
    <row r="54" spans="1:17" ht="15" customHeight="1" x14ac:dyDescent="0.25">
      <c r="A54" s="11">
        <v>46074</v>
      </c>
      <c r="B54" s="3"/>
      <c r="C54" s="3"/>
      <c r="D54" s="58" t="str">
        <f t="shared" si="0"/>
        <v/>
      </c>
      <c r="E54" s="26" t="str">
        <f t="shared" si="1"/>
        <v/>
      </c>
      <c r="F54" s="25"/>
      <c r="G54" s="25"/>
      <c r="H54" s="25"/>
      <c r="I54" s="25"/>
      <c r="J54" s="3"/>
      <c r="Q54" s="48"/>
    </row>
    <row r="55" spans="1:17" ht="15" customHeight="1" x14ac:dyDescent="0.25">
      <c r="A55" s="11">
        <v>46075</v>
      </c>
      <c r="B55" s="3"/>
      <c r="C55" s="3"/>
      <c r="D55" s="58" t="str">
        <f t="shared" si="0"/>
        <v/>
      </c>
      <c r="E55" s="26" t="str">
        <f t="shared" si="1"/>
        <v/>
      </c>
      <c r="F55" s="25"/>
      <c r="G55" s="25"/>
      <c r="H55" s="25"/>
      <c r="I55" s="25"/>
      <c r="J55" s="3"/>
      <c r="Q55" s="48"/>
    </row>
    <row r="56" spans="1:17" ht="15" customHeight="1" x14ac:dyDescent="0.25">
      <c r="A56" s="11">
        <v>46076</v>
      </c>
      <c r="B56" s="3"/>
      <c r="C56" s="3"/>
      <c r="D56" s="58" t="str">
        <f t="shared" si="0"/>
        <v/>
      </c>
      <c r="E56" s="26" t="str">
        <f t="shared" si="1"/>
        <v/>
      </c>
      <c r="F56" s="25"/>
      <c r="G56" s="25"/>
      <c r="H56" s="25"/>
      <c r="I56" s="25"/>
      <c r="J56" s="3"/>
      <c r="Q56" s="48"/>
    </row>
    <row r="57" spans="1:17" ht="15" customHeight="1" x14ac:dyDescent="0.25">
      <c r="A57" s="11">
        <v>46077</v>
      </c>
      <c r="B57" s="3"/>
      <c r="C57" s="3"/>
      <c r="D57" s="58" t="str">
        <f t="shared" si="0"/>
        <v/>
      </c>
      <c r="E57" s="26" t="str">
        <f t="shared" si="1"/>
        <v/>
      </c>
      <c r="F57" s="25"/>
      <c r="G57" s="25"/>
      <c r="H57" s="25"/>
      <c r="I57" s="25"/>
      <c r="J57" s="3"/>
      <c r="Q57" s="48"/>
    </row>
    <row r="58" spans="1:17" ht="15" customHeight="1" x14ac:dyDescent="0.25">
      <c r="A58" s="11">
        <v>46078</v>
      </c>
      <c r="B58" s="3"/>
      <c r="C58" s="3"/>
      <c r="D58" s="58" t="str">
        <f t="shared" si="0"/>
        <v/>
      </c>
      <c r="E58" s="26" t="str">
        <f t="shared" si="1"/>
        <v/>
      </c>
      <c r="F58" s="25"/>
      <c r="G58" s="25"/>
      <c r="H58" s="25"/>
      <c r="I58" s="25"/>
      <c r="J58" s="3"/>
      <c r="Q58" s="48"/>
    </row>
    <row r="59" spans="1:17" ht="15" customHeight="1" x14ac:dyDescent="0.25">
      <c r="A59" s="11">
        <v>46079</v>
      </c>
      <c r="B59" s="3"/>
      <c r="C59" s="3"/>
      <c r="D59" s="58" t="str">
        <f t="shared" si="0"/>
        <v/>
      </c>
      <c r="E59" s="26" t="str">
        <f t="shared" si="1"/>
        <v/>
      </c>
      <c r="F59" s="25"/>
      <c r="G59" s="25"/>
      <c r="H59" s="25"/>
      <c r="I59" s="25"/>
      <c r="J59" s="3"/>
      <c r="Q59" s="48"/>
    </row>
    <row r="60" spans="1:17" ht="15" customHeight="1" x14ac:dyDescent="0.25">
      <c r="A60" s="11">
        <v>46080</v>
      </c>
      <c r="B60" s="3"/>
      <c r="C60" s="3"/>
      <c r="D60" s="58" t="str">
        <f t="shared" si="0"/>
        <v/>
      </c>
      <c r="E60" s="26" t="str">
        <f t="shared" si="1"/>
        <v/>
      </c>
      <c r="F60" s="25"/>
      <c r="G60" s="25"/>
      <c r="H60" s="25"/>
      <c r="I60" s="25"/>
      <c r="J60" s="3"/>
      <c r="Q60" s="48"/>
    </row>
    <row r="61" spans="1:17" ht="15" customHeight="1" x14ac:dyDescent="0.25">
      <c r="A61" s="11">
        <v>46081</v>
      </c>
      <c r="B61" s="3"/>
      <c r="C61" s="3"/>
      <c r="D61" s="58" t="str">
        <f t="shared" si="0"/>
        <v/>
      </c>
      <c r="E61" s="26" t="str">
        <f t="shared" si="1"/>
        <v/>
      </c>
      <c r="F61" s="25"/>
      <c r="G61" s="25"/>
      <c r="H61" s="25"/>
      <c r="I61" s="25"/>
      <c r="J61" s="3"/>
      <c r="Q61" s="48"/>
    </row>
    <row r="62" spans="1:17" ht="15" customHeight="1" x14ac:dyDescent="0.25">
      <c r="A62" s="11">
        <v>46082</v>
      </c>
      <c r="B62" s="3"/>
      <c r="C62" s="3"/>
      <c r="D62" s="58" t="str">
        <f t="shared" si="0"/>
        <v/>
      </c>
      <c r="E62" s="26" t="str">
        <f t="shared" si="1"/>
        <v/>
      </c>
      <c r="F62" s="25"/>
      <c r="G62" s="25"/>
      <c r="H62" s="25"/>
      <c r="I62" s="25"/>
      <c r="J62" s="3"/>
      <c r="Q62" s="48"/>
    </row>
    <row r="63" spans="1:17" ht="15" customHeight="1" x14ac:dyDescent="0.25">
      <c r="A63" s="11">
        <v>46083</v>
      </c>
      <c r="B63" s="3"/>
      <c r="C63" s="3"/>
      <c r="D63" s="58" t="str">
        <f t="shared" si="0"/>
        <v/>
      </c>
      <c r="E63" s="26" t="str">
        <f t="shared" si="1"/>
        <v/>
      </c>
      <c r="F63" s="25"/>
      <c r="G63" s="25"/>
      <c r="H63" s="25"/>
      <c r="I63" s="25"/>
      <c r="J63" s="3"/>
      <c r="Q63" s="48"/>
    </row>
    <row r="64" spans="1:17" ht="15" customHeight="1" x14ac:dyDescent="0.25">
      <c r="A64" s="11">
        <v>46084</v>
      </c>
      <c r="B64" s="3"/>
      <c r="C64" s="3"/>
      <c r="D64" s="58" t="str">
        <f t="shared" si="0"/>
        <v/>
      </c>
      <c r="E64" s="26" t="str">
        <f t="shared" si="1"/>
        <v/>
      </c>
      <c r="F64" s="25"/>
      <c r="G64" s="25"/>
      <c r="H64" s="25"/>
      <c r="I64" s="25"/>
      <c r="J64" s="3"/>
      <c r="Q64" s="48"/>
    </row>
    <row r="65" spans="1:17" ht="15" customHeight="1" x14ac:dyDescent="0.25">
      <c r="A65" s="11">
        <v>46085</v>
      </c>
      <c r="B65" s="3"/>
      <c r="C65" s="3"/>
      <c r="D65" s="58" t="str">
        <f t="shared" si="0"/>
        <v/>
      </c>
      <c r="E65" s="26" t="str">
        <f t="shared" si="1"/>
        <v/>
      </c>
      <c r="F65" s="25"/>
      <c r="G65" s="25"/>
      <c r="H65" s="25"/>
      <c r="I65" s="25"/>
      <c r="J65" s="3"/>
      <c r="Q65" s="48"/>
    </row>
    <row r="66" spans="1:17" ht="15" customHeight="1" x14ac:dyDescent="0.25">
      <c r="A66" s="11">
        <v>46086</v>
      </c>
      <c r="B66" s="3"/>
      <c r="C66" s="3"/>
      <c r="D66" s="58" t="str">
        <f t="shared" si="0"/>
        <v/>
      </c>
      <c r="E66" s="26" t="str">
        <f t="shared" si="1"/>
        <v/>
      </c>
      <c r="F66" s="25"/>
      <c r="G66" s="25"/>
      <c r="H66" s="25"/>
      <c r="I66" s="25"/>
      <c r="J66" s="3"/>
      <c r="Q66" s="48"/>
    </row>
    <row r="67" spans="1:17" ht="15" customHeight="1" x14ac:dyDescent="0.25">
      <c r="A67" s="11">
        <v>46087</v>
      </c>
      <c r="B67" s="3"/>
      <c r="C67" s="3"/>
      <c r="D67" s="58" t="str">
        <f t="shared" si="0"/>
        <v/>
      </c>
      <c r="E67" s="26" t="str">
        <f t="shared" si="1"/>
        <v/>
      </c>
      <c r="F67" s="25"/>
      <c r="G67" s="25"/>
      <c r="H67" s="25"/>
      <c r="I67" s="25"/>
      <c r="J67" s="3"/>
      <c r="Q67" s="48"/>
    </row>
    <row r="68" spans="1:17" ht="15" customHeight="1" x14ac:dyDescent="0.25">
      <c r="A68" s="11">
        <v>46088</v>
      </c>
      <c r="B68" s="3"/>
      <c r="C68" s="3"/>
      <c r="D68" s="58" t="str">
        <f t="shared" ref="D68:D131" si="3">IF(C68&gt;Y$4,"H",IF(C68&gt;Y$3,"M",IF(AND(C68&gt;=0,C68&lt;&gt;""),"L","")))</f>
        <v/>
      </c>
      <c r="E68" s="26" t="str">
        <f t="shared" ref="E68:E131" si="4">IF(B68&gt;Z$6,"E",IF(B68&gt;Z$5,"V",IF(B68&gt;Z$4,"H",IF(B68&gt;Z$3,"M",IF(AND(B68&gt;=0,B68&lt;&gt;""),"L","")))))</f>
        <v/>
      </c>
      <c r="F68" s="25"/>
      <c r="G68" s="25"/>
      <c r="H68" s="25"/>
      <c r="I68" s="25"/>
      <c r="J68" s="3"/>
      <c r="Q68" s="48"/>
    </row>
    <row r="69" spans="1:17" ht="15" customHeight="1" x14ac:dyDescent="0.25">
      <c r="A69" s="11">
        <v>46089</v>
      </c>
      <c r="B69" s="3"/>
      <c r="C69" s="3"/>
      <c r="D69" s="58" t="str">
        <f t="shared" si="3"/>
        <v/>
      </c>
      <c r="E69" s="26" t="str">
        <f t="shared" si="4"/>
        <v/>
      </c>
      <c r="F69" s="25"/>
      <c r="G69" s="25"/>
      <c r="H69" s="25"/>
      <c r="I69" s="25"/>
      <c r="J69" s="3"/>
      <c r="Q69" s="48"/>
    </row>
    <row r="70" spans="1:17" ht="15" customHeight="1" x14ac:dyDescent="0.25">
      <c r="A70" s="11">
        <v>46090</v>
      </c>
      <c r="B70" s="3"/>
      <c r="C70" s="3"/>
      <c r="D70" s="58" t="str">
        <f t="shared" si="3"/>
        <v/>
      </c>
      <c r="E70" s="26" t="str">
        <f t="shared" si="4"/>
        <v/>
      </c>
      <c r="F70" s="25"/>
      <c r="G70" s="25"/>
      <c r="H70" s="25"/>
      <c r="I70" s="25"/>
      <c r="J70" s="3"/>
      <c r="Q70" s="48"/>
    </row>
    <row r="71" spans="1:17" ht="15" customHeight="1" x14ac:dyDescent="0.25">
      <c r="A71" s="11">
        <v>46091</v>
      </c>
      <c r="B71" s="3"/>
      <c r="C71" s="3"/>
      <c r="D71" s="58" t="str">
        <f t="shared" si="3"/>
        <v/>
      </c>
      <c r="E71" s="26" t="str">
        <f t="shared" si="4"/>
        <v/>
      </c>
      <c r="F71" s="25"/>
      <c r="G71" s="25"/>
      <c r="H71" s="25"/>
      <c r="I71" s="25"/>
      <c r="J71" s="3"/>
      <c r="Q71" s="48"/>
    </row>
    <row r="72" spans="1:17" ht="15" customHeight="1" x14ac:dyDescent="0.25">
      <c r="A72" s="11">
        <v>46092</v>
      </c>
      <c r="B72" s="3"/>
      <c r="C72" s="3"/>
      <c r="D72" s="58" t="str">
        <f t="shared" si="3"/>
        <v/>
      </c>
      <c r="E72" s="26" t="str">
        <f t="shared" si="4"/>
        <v/>
      </c>
      <c r="F72" s="25"/>
      <c r="G72" s="25"/>
      <c r="H72" s="25"/>
      <c r="I72" s="25"/>
      <c r="J72" s="3"/>
      <c r="Q72" s="48"/>
    </row>
    <row r="73" spans="1:17" ht="15" customHeight="1" x14ac:dyDescent="0.25">
      <c r="A73" s="11">
        <v>46093</v>
      </c>
      <c r="B73" s="3"/>
      <c r="C73" s="3"/>
      <c r="D73" s="58" t="str">
        <f t="shared" si="3"/>
        <v/>
      </c>
      <c r="E73" s="26" t="str">
        <f t="shared" si="4"/>
        <v/>
      </c>
      <c r="F73" s="25"/>
      <c r="G73" s="25"/>
      <c r="H73" s="25"/>
      <c r="I73" s="25"/>
      <c r="J73" s="3"/>
      <c r="Q73" s="48"/>
    </row>
    <row r="74" spans="1:17" ht="15" customHeight="1" x14ac:dyDescent="0.25">
      <c r="A74" s="11">
        <v>46094</v>
      </c>
      <c r="B74" s="3"/>
      <c r="C74" s="3"/>
      <c r="D74" s="58" t="str">
        <f t="shared" si="3"/>
        <v/>
      </c>
      <c r="E74" s="26" t="str">
        <f t="shared" si="4"/>
        <v/>
      </c>
      <c r="F74" s="25"/>
      <c r="G74" s="25"/>
      <c r="H74" s="25"/>
      <c r="I74" s="25"/>
      <c r="J74" s="3"/>
      <c r="Q74" s="48"/>
    </row>
    <row r="75" spans="1:17" ht="15" customHeight="1" x14ac:dyDescent="0.25">
      <c r="A75" s="11">
        <v>46095</v>
      </c>
      <c r="B75" s="3"/>
      <c r="C75" s="3"/>
      <c r="D75" s="58" t="str">
        <f t="shared" si="3"/>
        <v/>
      </c>
      <c r="E75" s="26" t="str">
        <f t="shared" si="4"/>
        <v/>
      </c>
      <c r="F75" s="25"/>
      <c r="G75" s="25"/>
      <c r="H75" s="25"/>
      <c r="I75" s="25"/>
      <c r="J75" s="3"/>
      <c r="Q75" s="48"/>
    </row>
    <row r="76" spans="1:17" ht="15" customHeight="1" x14ac:dyDescent="0.25">
      <c r="A76" s="11">
        <v>46096</v>
      </c>
      <c r="B76" s="3"/>
      <c r="C76" s="3"/>
      <c r="D76" s="58" t="str">
        <f t="shared" si="3"/>
        <v/>
      </c>
      <c r="E76" s="26" t="str">
        <f t="shared" si="4"/>
        <v/>
      </c>
      <c r="F76" s="25"/>
      <c r="G76" s="25"/>
      <c r="H76" s="25"/>
      <c r="I76" s="25"/>
      <c r="J76" s="3"/>
      <c r="Q76" s="48"/>
    </row>
    <row r="77" spans="1:17" ht="15" customHeight="1" x14ac:dyDescent="0.25">
      <c r="A77" s="11">
        <v>46097</v>
      </c>
      <c r="B77" s="3"/>
      <c r="C77" s="3"/>
      <c r="D77" s="58" t="str">
        <f t="shared" si="3"/>
        <v/>
      </c>
      <c r="E77" s="26" t="str">
        <f t="shared" si="4"/>
        <v/>
      </c>
      <c r="F77" s="25"/>
      <c r="G77" s="25"/>
      <c r="H77" s="25"/>
      <c r="I77" s="25"/>
      <c r="J77" s="3"/>
      <c r="Q77" s="48"/>
    </row>
    <row r="78" spans="1:17" ht="15" customHeight="1" x14ac:dyDescent="0.25">
      <c r="A78" s="11">
        <v>46098</v>
      </c>
      <c r="B78" s="3"/>
      <c r="C78" s="3"/>
      <c r="D78" s="58" t="str">
        <f t="shared" si="3"/>
        <v/>
      </c>
      <c r="E78" s="26" t="str">
        <f t="shared" si="4"/>
        <v/>
      </c>
      <c r="F78" s="25"/>
      <c r="G78" s="25"/>
      <c r="H78" s="25"/>
      <c r="I78" s="25"/>
      <c r="J78" s="3"/>
      <c r="Q78" s="48"/>
    </row>
    <row r="79" spans="1:17" ht="15" customHeight="1" x14ac:dyDescent="0.25">
      <c r="A79" s="11">
        <v>46099</v>
      </c>
      <c r="B79" s="3"/>
      <c r="C79" s="3"/>
      <c r="D79" s="58" t="str">
        <f t="shared" si="3"/>
        <v/>
      </c>
      <c r="E79" s="26" t="str">
        <f t="shared" si="4"/>
        <v/>
      </c>
      <c r="F79" s="25"/>
      <c r="G79" s="25"/>
      <c r="H79" s="25"/>
      <c r="I79" s="25"/>
      <c r="J79" s="3"/>
      <c r="Q79" s="48"/>
    </row>
    <row r="80" spans="1:17" ht="15" customHeight="1" x14ac:dyDescent="0.25">
      <c r="A80" s="11">
        <v>46100</v>
      </c>
      <c r="B80" s="3"/>
      <c r="C80" s="3"/>
      <c r="D80" s="58" t="str">
        <f t="shared" si="3"/>
        <v/>
      </c>
      <c r="E80" s="26" t="str">
        <f t="shared" si="4"/>
        <v/>
      </c>
      <c r="F80" s="25"/>
      <c r="G80" s="25"/>
      <c r="H80" s="25"/>
      <c r="I80" s="25"/>
      <c r="J80" s="3"/>
      <c r="Q80" s="48"/>
    </row>
    <row r="81" spans="1:17" ht="15" customHeight="1" x14ac:dyDescent="0.25">
      <c r="A81" s="11">
        <v>46101</v>
      </c>
      <c r="B81" s="3"/>
      <c r="C81" s="3"/>
      <c r="D81" s="58" t="str">
        <f t="shared" si="3"/>
        <v/>
      </c>
      <c r="E81" s="26" t="str">
        <f t="shared" si="4"/>
        <v/>
      </c>
      <c r="F81" s="25"/>
      <c r="G81" s="25"/>
      <c r="H81" s="25"/>
      <c r="I81" s="25"/>
      <c r="J81" s="3"/>
      <c r="Q81" s="48"/>
    </row>
    <row r="82" spans="1:17" ht="15" customHeight="1" x14ac:dyDescent="0.25">
      <c r="A82" s="11">
        <v>46102</v>
      </c>
      <c r="B82" s="3"/>
      <c r="C82" s="3"/>
      <c r="D82" s="58" t="str">
        <f t="shared" si="3"/>
        <v/>
      </c>
      <c r="E82" s="26" t="str">
        <f t="shared" si="4"/>
        <v/>
      </c>
      <c r="F82" s="25"/>
      <c r="G82" s="25"/>
      <c r="H82" s="25"/>
      <c r="I82" s="25"/>
      <c r="J82" s="3"/>
      <c r="Q82" s="48"/>
    </row>
    <row r="83" spans="1:17" ht="15" customHeight="1" x14ac:dyDescent="0.25">
      <c r="A83" s="11">
        <v>46103</v>
      </c>
      <c r="B83" s="3"/>
      <c r="C83" s="3"/>
      <c r="D83" s="58" t="str">
        <f t="shared" si="3"/>
        <v/>
      </c>
      <c r="E83" s="26" t="str">
        <f t="shared" si="4"/>
        <v/>
      </c>
      <c r="F83" s="25"/>
      <c r="G83" s="25"/>
      <c r="H83" s="25"/>
      <c r="I83" s="25"/>
      <c r="J83" s="3"/>
      <c r="Q83" s="48"/>
    </row>
    <row r="84" spans="1:17" ht="15" customHeight="1" x14ac:dyDescent="0.25">
      <c r="A84" s="11">
        <v>46104</v>
      </c>
      <c r="B84" s="3"/>
      <c r="C84" s="3"/>
      <c r="D84" s="58" t="str">
        <f t="shared" si="3"/>
        <v/>
      </c>
      <c r="E84" s="26" t="str">
        <f t="shared" si="4"/>
        <v/>
      </c>
      <c r="F84" s="25"/>
      <c r="G84" s="25"/>
      <c r="H84" s="25"/>
      <c r="I84" s="25"/>
      <c r="J84" s="3"/>
      <c r="Q84" s="48"/>
    </row>
    <row r="85" spans="1:17" ht="15" customHeight="1" x14ac:dyDescent="0.25">
      <c r="A85" s="11">
        <v>46105</v>
      </c>
      <c r="B85" s="3"/>
      <c r="C85" s="3"/>
      <c r="D85" s="58" t="str">
        <f t="shared" si="3"/>
        <v/>
      </c>
      <c r="E85" s="26" t="str">
        <f t="shared" si="4"/>
        <v/>
      </c>
      <c r="F85" s="25"/>
      <c r="G85" s="25"/>
      <c r="H85" s="25"/>
      <c r="I85" s="25"/>
      <c r="J85" s="3"/>
      <c r="Q85" s="48"/>
    </row>
    <row r="86" spans="1:17" ht="15" customHeight="1" x14ac:dyDescent="0.25">
      <c r="A86" s="11">
        <v>46106</v>
      </c>
      <c r="B86" s="3"/>
      <c r="C86" s="3"/>
      <c r="D86" s="58" t="str">
        <f t="shared" si="3"/>
        <v/>
      </c>
      <c r="E86" s="26" t="str">
        <f t="shared" si="4"/>
        <v/>
      </c>
      <c r="F86" s="25"/>
      <c r="G86" s="25"/>
      <c r="H86" s="25"/>
      <c r="I86" s="25"/>
      <c r="J86" s="3"/>
      <c r="Q86" s="48"/>
    </row>
    <row r="87" spans="1:17" ht="15" customHeight="1" x14ac:dyDescent="0.25">
      <c r="A87" s="11">
        <v>46107</v>
      </c>
      <c r="B87" s="3"/>
      <c r="C87" s="3"/>
      <c r="D87" s="58" t="str">
        <f t="shared" si="3"/>
        <v/>
      </c>
      <c r="E87" s="26" t="str">
        <f t="shared" si="4"/>
        <v/>
      </c>
      <c r="F87" s="25"/>
      <c r="G87" s="25"/>
      <c r="H87" s="25"/>
      <c r="I87" s="25"/>
      <c r="J87" s="3"/>
      <c r="Q87" s="48"/>
    </row>
    <row r="88" spans="1:17" ht="15" customHeight="1" x14ac:dyDescent="0.25">
      <c r="A88" s="11">
        <v>46108</v>
      </c>
      <c r="B88" s="3"/>
      <c r="C88" s="3"/>
      <c r="D88" s="58" t="str">
        <f t="shared" si="3"/>
        <v/>
      </c>
      <c r="E88" s="26" t="str">
        <f t="shared" si="4"/>
        <v/>
      </c>
      <c r="F88" s="25"/>
      <c r="G88" s="25"/>
      <c r="H88" s="25"/>
      <c r="I88" s="25"/>
      <c r="J88" s="3"/>
      <c r="Q88" s="48"/>
    </row>
    <row r="89" spans="1:17" ht="15" customHeight="1" x14ac:dyDescent="0.25">
      <c r="A89" s="11">
        <v>46109</v>
      </c>
      <c r="B89" s="3"/>
      <c r="C89" s="3"/>
      <c r="D89" s="58" t="str">
        <f t="shared" si="3"/>
        <v/>
      </c>
      <c r="E89" s="26" t="str">
        <f t="shared" si="4"/>
        <v/>
      </c>
      <c r="F89" s="25"/>
      <c r="G89" s="25"/>
      <c r="H89" s="25"/>
      <c r="I89" s="25"/>
      <c r="J89" s="3"/>
      <c r="Q89" s="48"/>
    </row>
    <row r="90" spans="1:17" ht="15" customHeight="1" x14ac:dyDescent="0.25">
      <c r="A90" s="11">
        <v>46110</v>
      </c>
      <c r="B90" s="3"/>
      <c r="C90" s="3"/>
      <c r="D90" s="58" t="str">
        <f t="shared" si="3"/>
        <v/>
      </c>
      <c r="E90" s="26" t="str">
        <f t="shared" si="4"/>
        <v/>
      </c>
      <c r="F90" s="25"/>
      <c r="G90" s="25"/>
      <c r="H90" s="25"/>
      <c r="I90" s="25"/>
      <c r="J90" s="3"/>
      <c r="Q90" s="48"/>
    </row>
    <row r="91" spans="1:17" ht="15" customHeight="1" x14ac:dyDescent="0.25">
      <c r="A91" s="11">
        <v>46111</v>
      </c>
      <c r="B91" s="3"/>
      <c r="C91" s="3"/>
      <c r="D91" s="58" t="str">
        <f t="shared" si="3"/>
        <v/>
      </c>
      <c r="E91" s="26" t="str">
        <f t="shared" si="4"/>
        <v/>
      </c>
      <c r="F91" s="25"/>
      <c r="G91" s="25"/>
      <c r="H91" s="25"/>
      <c r="I91" s="25"/>
      <c r="J91" s="3"/>
      <c r="Q91" s="48"/>
    </row>
    <row r="92" spans="1:17" ht="15" customHeight="1" x14ac:dyDescent="0.25">
      <c r="A92" s="11">
        <v>46112</v>
      </c>
      <c r="B92" s="3"/>
      <c r="C92" s="3"/>
      <c r="D92" s="58" t="str">
        <f t="shared" si="3"/>
        <v/>
      </c>
      <c r="E92" s="26" t="str">
        <f t="shared" si="4"/>
        <v/>
      </c>
      <c r="F92" s="25"/>
      <c r="G92" s="25"/>
      <c r="H92" s="25"/>
      <c r="I92" s="25"/>
      <c r="J92" s="3"/>
      <c r="Q92" s="48"/>
    </row>
    <row r="93" spans="1:17" ht="15" customHeight="1" x14ac:dyDescent="0.25">
      <c r="A93" s="11">
        <v>46113</v>
      </c>
      <c r="B93" s="3"/>
      <c r="C93" s="3"/>
      <c r="D93" s="58" t="str">
        <f t="shared" si="3"/>
        <v/>
      </c>
      <c r="E93" s="26" t="str">
        <f t="shared" si="4"/>
        <v/>
      </c>
      <c r="F93" s="25"/>
      <c r="G93" s="25"/>
      <c r="H93" s="25"/>
      <c r="I93" s="25"/>
      <c r="J93" s="3"/>
      <c r="Q93" s="48"/>
    </row>
    <row r="94" spans="1:17" ht="15" customHeight="1" x14ac:dyDescent="0.25">
      <c r="A94" s="11">
        <v>46114</v>
      </c>
      <c r="B94" s="3"/>
      <c r="C94" s="3"/>
      <c r="D94" s="58" t="str">
        <f t="shared" si="3"/>
        <v/>
      </c>
      <c r="E94" s="26" t="str">
        <f t="shared" si="4"/>
        <v/>
      </c>
      <c r="F94" s="25"/>
      <c r="G94" s="25"/>
      <c r="H94" s="25"/>
      <c r="I94" s="25"/>
      <c r="J94" s="3"/>
      <c r="Q94" s="48"/>
    </row>
    <row r="95" spans="1:17" ht="15" customHeight="1" x14ac:dyDescent="0.25">
      <c r="A95" s="11">
        <v>46115</v>
      </c>
      <c r="B95" s="3"/>
      <c r="C95" s="3"/>
      <c r="D95" s="58" t="str">
        <f t="shared" si="3"/>
        <v/>
      </c>
      <c r="E95" s="26" t="str">
        <f t="shared" si="4"/>
        <v/>
      </c>
      <c r="F95" s="25"/>
      <c r="G95" s="25"/>
      <c r="H95" s="25"/>
      <c r="I95" s="25"/>
      <c r="J95" s="3"/>
      <c r="Q95" s="48"/>
    </row>
    <row r="96" spans="1:17" ht="15" customHeight="1" x14ac:dyDescent="0.25">
      <c r="A96" s="11">
        <v>46116</v>
      </c>
      <c r="B96" s="3"/>
      <c r="C96" s="3"/>
      <c r="D96" s="58" t="str">
        <f t="shared" si="3"/>
        <v/>
      </c>
      <c r="E96" s="26" t="str">
        <f t="shared" si="4"/>
        <v/>
      </c>
      <c r="F96" s="25"/>
      <c r="G96" s="25"/>
      <c r="H96" s="25"/>
      <c r="I96" s="25"/>
      <c r="J96" s="3"/>
      <c r="Q96" s="48"/>
    </row>
    <row r="97" spans="1:18" ht="15" customHeight="1" x14ac:dyDescent="0.25">
      <c r="A97" s="11">
        <v>46117</v>
      </c>
      <c r="B97" s="3"/>
      <c r="C97" s="3"/>
      <c r="D97" s="58" t="str">
        <f t="shared" si="3"/>
        <v/>
      </c>
      <c r="E97" s="26" t="str">
        <f t="shared" si="4"/>
        <v/>
      </c>
      <c r="F97" s="25"/>
      <c r="G97" s="25"/>
      <c r="H97" s="25"/>
      <c r="I97" s="25"/>
      <c r="J97" s="3"/>
      <c r="Q97" s="48"/>
    </row>
    <row r="98" spans="1:18" ht="15" customHeight="1" x14ac:dyDescent="0.25">
      <c r="A98" s="11">
        <v>46118</v>
      </c>
      <c r="B98" s="3"/>
      <c r="C98" s="3"/>
      <c r="D98" s="58" t="str">
        <f t="shared" si="3"/>
        <v/>
      </c>
      <c r="E98" s="26" t="str">
        <f t="shared" si="4"/>
        <v/>
      </c>
      <c r="F98" s="25"/>
      <c r="G98" s="25"/>
      <c r="H98" s="25"/>
      <c r="I98" s="25"/>
      <c r="J98" s="3"/>
      <c r="Q98" s="48"/>
    </row>
    <row r="99" spans="1:18" ht="15" customHeight="1" x14ac:dyDescent="0.25">
      <c r="A99" s="11">
        <v>46119</v>
      </c>
      <c r="B99" s="3"/>
      <c r="C99" s="3"/>
      <c r="D99" s="58" t="str">
        <f t="shared" si="3"/>
        <v/>
      </c>
      <c r="E99" s="26" t="str">
        <f t="shared" si="4"/>
        <v/>
      </c>
      <c r="F99" s="25"/>
      <c r="G99" s="25"/>
      <c r="H99" s="25"/>
      <c r="I99" s="25"/>
      <c r="J99" s="3"/>
      <c r="Q99" s="48"/>
    </row>
    <row r="100" spans="1:18" ht="15" customHeight="1" x14ac:dyDescent="0.25">
      <c r="A100" s="11">
        <v>46120</v>
      </c>
      <c r="B100" s="3"/>
      <c r="C100" s="3"/>
      <c r="D100" s="58" t="str">
        <f t="shared" si="3"/>
        <v/>
      </c>
      <c r="E100" s="26" t="str">
        <f t="shared" si="4"/>
        <v/>
      </c>
      <c r="F100" s="25"/>
      <c r="G100" s="25"/>
      <c r="H100" s="25"/>
      <c r="I100" s="25"/>
      <c r="J100" s="3"/>
      <c r="Q100" s="48"/>
    </row>
    <row r="101" spans="1:18" ht="15" customHeight="1" x14ac:dyDescent="0.25">
      <c r="A101" s="11">
        <v>46121</v>
      </c>
      <c r="B101" s="3"/>
      <c r="C101" s="3"/>
      <c r="D101" s="58" t="str">
        <f t="shared" si="3"/>
        <v/>
      </c>
      <c r="E101" s="26" t="str">
        <f t="shared" si="4"/>
        <v/>
      </c>
      <c r="F101" s="25"/>
      <c r="G101" s="25"/>
      <c r="H101" s="25"/>
      <c r="I101" s="25"/>
      <c r="J101" s="3"/>
      <c r="Q101" s="48"/>
    </row>
    <row r="102" spans="1:18" ht="15" customHeight="1" x14ac:dyDescent="0.25">
      <c r="A102" s="11">
        <v>46122</v>
      </c>
      <c r="B102" s="3"/>
      <c r="C102" s="3"/>
      <c r="D102" s="58" t="str">
        <f t="shared" si="3"/>
        <v/>
      </c>
      <c r="E102" s="26" t="str">
        <f t="shared" si="4"/>
        <v/>
      </c>
      <c r="F102" s="25"/>
      <c r="G102" s="25"/>
      <c r="H102" s="25"/>
      <c r="I102" s="25"/>
      <c r="J102" s="3"/>
      <c r="K102" s="44"/>
      <c r="L102" s="45"/>
      <c r="M102" s="45"/>
      <c r="N102" s="45"/>
      <c r="O102" s="45"/>
      <c r="Q102" s="48"/>
      <c r="R102" s="45"/>
    </row>
    <row r="103" spans="1:18" ht="15" customHeight="1" x14ac:dyDescent="0.25">
      <c r="A103" s="11">
        <v>46123</v>
      </c>
      <c r="B103" s="3"/>
      <c r="C103" s="3"/>
      <c r="D103" s="58" t="str">
        <f t="shared" si="3"/>
        <v/>
      </c>
      <c r="E103" s="26" t="str">
        <f t="shared" si="4"/>
        <v/>
      </c>
      <c r="F103" s="25"/>
      <c r="G103" s="25"/>
      <c r="H103" s="25"/>
      <c r="I103" s="25"/>
      <c r="J103" s="3"/>
      <c r="K103" s="44"/>
      <c r="L103" s="45"/>
      <c r="M103" s="45"/>
      <c r="N103" s="45"/>
      <c r="O103" s="45"/>
      <c r="Q103" s="48"/>
      <c r="R103" s="45"/>
    </row>
    <row r="104" spans="1:18" ht="15" customHeight="1" x14ac:dyDescent="0.25">
      <c r="A104" s="11">
        <v>46124</v>
      </c>
      <c r="B104" s="3"/>
      <c r="C104" s="3"/>
      <c r="D104" s="58" t="str">
        <f t="shared" si="3"/>
        <v/>
      </c>
      <c r="E104" s="26" t="str">
        <f t="shared" si="4"/>
        <v/>
      </c>
      <c r="F104" s="25"/>
      <c r="G104" s="25"/>
      <c r="H104" s="25"/>
      <c r="I104" s="25"/>
      <c r="J104" s="3"/>
      <c r="K104" s="44"/>
      <c r="L104" s="45"/>
      <c r="M104" s="45"/>
      <c r="N104" s="45"/>
      <c r="O104" s="45"/>
      <c r="Q104" s="48"/>
      <c r="R104" s="45"/>
    </row>
    <row r="105" spans="1:18" ht="15" customHeight="1" x14ac:dyDescent="0.25">
      <c r="A105" s="11">
        <v>46125</v>
      </c>
      <c r="B105" s="3"/>
      <c r="C105" s="3"/>
      <c r="D105" s="58" t="str">
        <f t="shared" si="3"/>
        <v/>
      </c>
      <c r="E105" s="26" t="str">
        <f t="shared" si="4"/>
        <v/>
      </c>
      <c r="F105" s="25"/>
      <c r="G105" s="25"/>
      <c r="H105" s="25"/>
      <c r="I105" s="25"/>
      <c r="J105" s="3"/>
      <c r="K105" s="44"/>
      <c r="L105" s="45"/>
      <c r="M105" s="45"/>
      <c r="N105" s="45"/>
      <c r="O105" s="45"/>
      <c r="Q105" s="48"/>
      <c r="R105" s="45"/>
    </row>
    <row r="106" spans="1:18" ht="15" customHeight="1" x14ac:dyDescent="0.25">
      <c r="A106" s="11">
        <v>46126</v>
      </c>
      <c r="B106" s="3"/>
      <c r="C106" s="3"/>
      <c r="D106" s="58" t="str">
        <f t="shared" si="3"/>
        <v/>
      </c>
      <c r="E106" s="26" t="str">
        <f t="shared" si="4"/>
        <v/>
      </c>
      <c r="F106" s="25"/>
      <c r="G106" s="25"/>
      <c r="H106" s="25"/>
      <c r="I106" s="25"/>
      <c r="J106" s="3"/>
      <c r="K106" s="44"/>
      <c r="L106" s="45"/>
      <c r="M106" s="45"/>
      <c r="N106" s="45"/>
      <c r="O106" s="45"/>
      <c r="Q106" s="48"/>
      <c r="R106" s="45"/>
    </row>
    <row r="107" spans="1:18" ht="15" customHeight="1" x14ac:dyDescent="0.25">
      <c r="A107" s="11">
        <v>46127</v>
      </c>
      <c r="B107" s="3"/>
      <c r="C107" s="3"/>
      <c r="D107" s="58" t="str">
        <f t="shared" si="3"/>
        <v/>
      </c>
      <c r="E107" s="26" t="str">
        <f t="shared" si="4"/>
        <v/>
      </c>
      <c r="F107" s="25"/>
      <c r="G107" s="25"/>
      <c r="H107" s="25"/>
      <c r="I107" s="25"/>
      <c r="J107" s="3"/>
      <c r="K107" s="44"/>
      <c r="L107" s="45"/>
      <c r="M107" s="45"/>
      <c r="N107" s="45"/>
      <c r="O107" s="45"/>
      <c r="Q107" s="48"/>
      <c r="R107" s="45"/>
    </row>
    <row r="108" spans="1:18" ht="15" customHeight="1" x14ac:dyDescent="0.25">
      <c r="A108" s="11">
        <v>46128</v>
      </c>
      <c r="B108" s="3"/>
      <c r="C108" s="3"/>
      <c r="D108" s="58" t="str">
        <f t="shared" si="3"/>
        <v/>
      </c>
      <c r="E108" s="26" t="str">
        <f t="shared" si="4"/>
        <v/>
      </c>
      <c r="F108" s="25"/>
      <c r="G108" s="25"/>
      <c r="H108" s="25"/>
      <c r="I108" s="25"/>
      <c r="J108" s="3"/>
      <c r="K108" s="44"/>
      <c r="L108" s="45"/>
      <c r="M108" s="45"/>
      <c r="N108" s="45"/>
      <c r="O108" s="45"/>
      <c r="Q108" s="48"/>
      <c r="R108" s="45"/>
    </row>
    <row r="109" spans="1:18" ht="15" customHeight="1" x14ac:dyDescent="0.25">
      <c r="A109" s="11">
        <v>46129</v>
      </c>
      <c r="B109" s="3"/>
      <c r="C109" s="3"/>
      <c r="D109" s="58" t="str">
        <f t="shared" si="3"/>
        <v/>
      </c>
      <c r="E109" s="26" t="str">
        <f t="shared" si="4"/>
        <v/>
      </c>
      <c r="F109" s="25"/>
      <c r="G109" s="25"/>
      <c r="H109" s="25"/>
      <c r="I109" s="25"/>
      <c r="J109" s="3"/>
      <c r="K109" s="44"/>
      <c r="L109" s="45"/>
      <c r="M109" s="45"/>
      <c r="N109" s="45"/>
      <c r="O109" s="45"/>
      <c r="Q109" s="48"/>
      <c r="R109" s="45"/>
    </row>
    <row r="110" spans="1:18" ht="15" customHeight="1" x14ac:dyDescent="0.25">
      <c r="A110" s="11">
        <v>46130</v>
      </c>
      <c r="B110" s="3"/>
      <c r="C110" s="3"/>
      <c r="D110" s="58" t="str">
        <f t="shared" si="3"/>
        <v/>
      </c>
      <c r="E110" s="26" t="str">
        <f t="shared" si="4"/>
        <v/>
      </c>
      <c r="F110" s="25"/>
      <c r="G110" s="25"/>
      <c r="H110" s="25"/>
      <c r="I110" s="25"/>
      <c r="J110" s="3"/>
      <c r="K110" s="44"/>
      <c r="L110" s="45"/>
      <c r="M110" s="45"/>
      <c r="N110" s="45"/>
      <c r="O110" s="45"/>
      <c r="Q110" s="48"/>
      <c r="R110" s="45"/>
    </row>
    <row r="111" spans="1:18" ht="15" customHeight="1" x14ac:dyDescent="0.25">
      <c r="A111" s="11">
        <v>46131</v>
      </c>
      <c r="B111" s="3"/>
      <c r="C111" s="3"/>
      <c r="D111" s="58" t="str">
        <f t="shared" si="3"/>
        <v/>
      </c>
      <c r="E111" s="26" t="str">
        <f t="shared" si="4"/>
        <v/>
      </c>
      <c r="F111" s="25"/>
      <c r="G111" s="25"/>
      <c r="H111" s="25"/>
      <c r="I111" s="25"/>
      <c r="J111" s="3"/>
      <c r="K111" s="44"/>
      <c r="L111" s="45"/>
      <c r="M111" s="45"/>
      <c r="N111" s="45"/>
      <c r="O111" s="45"/>
      <c r="Q111" s="48"/>
      <c r="R111" s="45"/>
    </row>
    <row r="112" spans="1:18" ht="15" customHeight="1" x14ac:dyDescent="0.25">
      <c r="A112" s="11">
        <v>46132</v>
      </c>
      <c r="B112" s="3"/>
      <c r="C112" s="3"/>
      <c r="D112" s="58" t="str">
        <f t="shared" si="3"/>
        <v/>
      </c>
      <c r="E112" s="26" t="str">
        <f t="shared" si="4"/>
        <v/>
      </c>
      <c r="F112" s="25"/>
      <c r="G112" s="25"/>
      <c r="H112" s="25"/>
      <c r="I112" s="25"/>
      <c r="J112" s="3"/>
      <c r="K112" s="44"/>
      <c r="L112" s="45"/>
      <c r="M112" s="45"/>
      <c r="N112" s="45"/>
      <c r="O112" s="45"/>
      <c r="Q112" s="48"/>
      <c r="R112" s="45"/>
    </row>
    <row r="113" spans="1:18" ht="15" customHeight="1" x14ac:dyDescent="0.25">
      <c r="A113" s="11">
        <v>46133</v>
      </c>
      <c r="B113" s="3"/>
      <c r="C113" s="3"/>
      <c r="D113" s="58" t="str">
        <f t="shared" si="3"/>
        <v/>
      </c>
      <c r="E113" s="26" t="str">
        <f t="shared" si="4"/>
        <v/>
      </c>
      <c r="F113" s="25"/>
      <c r="G113" s="25"/>
      <c r="H113" s="25"/>
      <c r="I113" s="25"/>
      <c r="J113" s="3"/>
      <c r="K113" s="44"/>
      <c r="L113" s="45"/>
      <c r="M113" s="45"/>
      <c r="N113" s="45"/>
      <c r="O113" s="45"/>
      <c r="Q113" s="48"/>
      <c r="R113" s="45"/>
    </row>
    <row r="114" spans="1:18" ht="15" customHeight="1" x14ac:dyDescent="0.25">
      <c r="A114" s="11">
        <v>46134</v>
      </c>
      <c r="B114" s="3">
        <v>10</v>
      </c>
      <c r="C114" s="3">
        <v>0</v>
      </c>
      <c r="D114" s="58" t="str">
        <f t="shared" si="3"/>
        <v>L</v>
      </c>
      <c r="E114" s="26" t="str">
        <f t="shared" si="4"/>
        <v>L</v>
      </c>
      <c r="F114" s="25" t="s">
        <v>41</v>
      </c>
      <c r="G114" s="25" t="s">
        <v>41</v>
      </c>
      <c r="H114" s="25" t="s">
        <v>41</v>
      </c>
      <c r="I114" s="25" t="s">
        <v>17</v>
      </c>
      <c r="J114" s="3">
        <v>1</v>
      </c>
      <c r="K114" s="44"/>
      <c r="L114" s="45"/>
      <c r="M114" s="45"/>
      <c r="N114" s="45"/>
      <c r="O114" s="45"/>
      <c r="Q114" s="48"/>
      <c r="R114" s="45"/>
    </row>
    <row r="115" spans="1:18" ht="15" customHeight="1" x14ac:dyDescent="0.25">
      <c r="A115" s="11">
        <v>46135</v>
      </c>
      <c r="B115" s="3">
        <v>8</v>
      </c>
      <c r="C115" s="3">
        <v>38</v>
      </c>
      <c r="D115" s="58" t="str">
        <f t="shared" si="3"/>
        <v>L</v>
      </c>
      <c r="E115" s="26" t="str">
        <f t="shared" si="4"/>
        <v>L</v>
      </c>
      <c r="F115" s="25" t="s">
        <v>41</v>
      </c>
      <c r="G115" s="25" t="s">
        <v>41</v>
      </c>
      <c r="H115" s="25" t="s">
        <v>41</v>
      </c>
      <c r="I115" s="25" t="s">
        <v>17</v>
      </c>
      <c r="J115" s="3">
        <v>1</v>
      </c>
      <c r="K115" s="44"/>
      <c r="L115" s="45"/>
      <c r="M115" s="45"/>
      <c r="N115" s="45"/>
      <c r="O115" s="45"/>
      <c r="Q115" s="48"/>
      <c r="R115" s="45"/>
    </row>
    <row r="116" spans="1:18" ht="15" customHeight="1" x14ac:dyDescent="0.25">
      <c r="A116" s="11">
        <v>46136</v>
      </c>
      <c r="B116" s="3">
        <v>8</v>
      </c>
      <c r="C116" s="3">
        <v>38</v>
      </c>
      <c r="D116" s="58" t="str">
        <f t="shared" si="3"/>
        <v>L</v>
      </c>
      <c r="E116" s="26" t="str">
        <f t="shared" si="4"/>
        <v>L</v>
      </c>
      <c r="F116" s="25" t="s">
        <v>41</v>
      </c>
      <c r="G116" s="25" t="s">
        <v>41</v>
      </c>
      <c r="H116" s="25" t="s">
        <v>41</v>
      </c>
      <c r="I116" s="25" t="s">
        <v>17</v>
      </c>
      <c r="J116" s="3">
        <v>1</v>
      </c>
      <c r="K116" s="44"/>
      <c r="L116" s="45"/>
      <c r="M116" s="45"/>
      <c r="N116" s="45"/>
      <c r="O116" s="45"/>
      <c r="Q116" s="48"/>
      <c r="R116" s="45"/>
    </row>
    <row r="117" spans="1:18" ht="15" customHeight="1" x14ac:dyDescent="0.25">
      <c r="A117" s="11">
        <v>46137</v>
      </c>
      <c r="B117" s="3">
        <v>9</v>
      </c>
      <c r="C117" s="3">
        <v>38</v>
      </c>
      <c r="D117" s="58" t="str">
        <f t="shared" si="3"/>
        <v>L</v>
      </c>
      <c r="E117" s="26" t="str">
        <f t="shared" si="4"/>
        <v>L</v>
      </c>
      <c r="F117" s="25" t="s">
        <v>41</v>
      </c>
      <c r="G117" s="25" t="s">
        <v>41</v>
      </c>
      <c r="H117" s="25" t="s">
        <v>41</v>
      </c>
      <c r="I117" s="25" t="s">
        <v>17</v>
      </c>
      <c r="J117" s="3">
        <v>1</v>
      </c>
      <c r="K117" s="44"/>
      <c r="L117" s="45"/>
      <c r="M117" s="45"/>
      <c r="N117" s="45"/>
      <c r="O117" s="45"/>
      <c r="Q117" s="48"/>
      <c r="R117" s="45"/>
    </row>
    <row r="118" spans="1:18" ht="15" customHeight="1" x14ac:dyDescent="0.25">
      <c r="A118" s="11">
        <v>46138</v>
      </c>
      <c r="B118" s="3">
        <v>13</v>
      </c>
      <c r="C118" s="3">
        <v>38</v>
      </c>
      <c r="D118" s="58" t="str">
        <f t="shared" si="3"/>
        <v>L</v>
      </c>
      <c r="E118" s="26" t="str">
        <f t="shared" si="4"/>
        <v>L</v>
      </c>
      <c r="F118" s="25" t="s">
        <v>41</v>
      </c>
      <c r="G118" s="25" t="s">
        <v>41</v>
      </c>
      <c r="H118" s="25" t="s">
        <v>41</v>
      </c>
      <c r="I118" s="25" t="s">
        <v>17</v>
      </c>
      <c r="J118" s="3">
        <v>1</v>
      </c>
      <c r="K118" s="44"/>
      <c r="L118" s="45"/>
      <c r="M118" s="45"/>
      <c r="N118" s="45"/>
      <c r="O118" s="45"/>
      <c r="Q118" s="48"/>
      <c r="R118" s="45"/>
    </row>
    <row r="119" spans="1:18" ht="15" customHeight="1" x14ac:dyDescent="0.25">
      <c r="A119" s="11">
        <v>46139</v>
      </c>
      <c r="B119" s="3"/>
      <c r="C119" s="3"/>
      <c r="D119" s="58" t="str">
        <f t="shared" si="3"/>
        <v/>
      </c>
      <c r="E119" s="26" t="str">
        <f t="shared" si="4"/>
        <v/>
      </c>
      <c r="F119" s="25"/>
      <c r="G119" s="25"/>
      <c r="H119" s="25"/>
      <c r="I119" s="25"/>
      <c r="J119" s="3"/>
      <c r="K119" s="44"/>
      <c r="L119" s="45"/>
      <c r="M119" s="45"/>
      <c r="N119" s="45"/>
      <c r="O119" s="45"/>
      <c r="Q119" s="48"/>
      <c r="R119" s="45"/>
    </row>
    <row r="120" spans="1:18" ht="15" customHeight="1" x14ac:dyDescent="0.25">
      <c r="A120" s="11">
        <v>46140</v>
      </c>
      <c r="B120" s="3"/>
      <c r="C120" s="3"/>
      <c r="D120" s="58" t="str">
        <f t="shared" si="3"/>
        <v/>
      </c>
      <c r="E120" s="26" t="str">
        <f t="shared" si="4"/>
        <v/>
      </c>
      <c r="F120" s="25"/>
      <c r="G120" s="25"/>
      <c r="H120" s="25"/>
      <c r="I120" s="25"/>
      <c r="J120" s="3"/>
      <c r="K120" s="44"/>
      <c r="L120" s="45"/>
      <c r="M120" s="45"/>
      <c r="N120" s="45"/>
      <c r="O120" s="45"/>
      <c r="Q120" s="48"/>
      <c r="R120" s="45"/>
    </row>
    <row r="121" spans="1:18" ht="15" customHeight="1" x14ac:dyDescent="0.25">
      <c r="A121" s="11">
        <v>46141</v>
      </c>
      <c r="B121" s="3"/>
      <c r="C121" s="3"/>
      <c r="D121" s="58" t="str">
        <f t="shared" si="3"/>
        <v/>
      </c>
      <c r="E121" s="26" t="str">
        <f t="shared" si="4"/>
        <v/>
      </c>
      <c r="F121" s="25"/>
      <c r="G121" s="25"/>
      <c r="H121" s="25"/>
      <c r="I121" s="25"/>
      <c r="J121" s="3"/>
      <c r="K121" s="44"/>
      <c r="L121" s="45"/>
      <c r="M121" s="45"/>
      <c r="N121" s="45"/>
      <c r="O121" s="45"/>
      <c r="Q121" s="48"/>
      <c r="R121" s="45"/>
    </row>
    <row r="122" spans="1:18" ht="15" customHeight="1" x14ac:dyDescent="0.25">
      <c r="A122" s="11">
        <v>46142</v>
      </c>
      <c r="B122" s="3"/>
      <c r="C122" s="3"/>
      <c r="D122" s="58" t="str">
        <f t="shared" si="3"/>
        <v/>
      </c>
      <c r="E122" s="26" t="str">
        <f t="shared" si="4"/>
        <v/>
      </c>
      <c r="F122" s="25"/>
      <c r="G122" s="25"/>
      <c r="H122" s="25"/>
      <c r="I122" s="25"/>
      <c r="J122" s="3"/>
      <c r="K122" s="44"/>
      <c r="L122" s="45"/>
      <c r="M122" s="45"/>
      <c r="N122" s="45"/>
      <c r="O122" s="45"/>
      <c r="Q122" s="48"/>
      <c r="R122" s="45"/>
    </row>
    <row r="123" spans="1:18" ht="15" customHeight="1" x14ac:dyDescent="0.25">
      <c r="A123" s="11">
        <v>46143</v>
      </c>
      <c r="B123" s="3"/>
      <c r="C123" s="3"/>
      <c r="D123" s="58" t="str">
        <f t="shared" si="3"/>
        <v/>
      </c>
      <c r="E123" s="26" t="str">
        <f t="shared" si="4"/>
        <v/>
      </c>
      <c r="F123" s="25"/>
      <c r="G123" s="25"/>
      <c r="H123" s="25"/>
      <c r="I123" s="25"/>
      <c r="J123" s="3"/>
      <c r="K123" s="44"/>
      <c r="L123" s="45"/>
      <c r="M123" s="45"/>
      <c r="N123" s="45"/>
      <c r="O123" s="45"/>
      <c r="Q123" s="48"/>
      <c r="R123" s="45"/>
    </row>
    <row r="124" spans="1:18" ht="15" customHeight="1" x14ac:dyDescent="0.25">
      <c r="A124" s="11">
        <v>46144</v>
      </c>
      <c r="B124" s="3"/>
      <c r="C124" s="3"/>
      <c r="D124" s="58" t="str">
        <f t="shared" si="3"/>
        <v/>
      </c>
      <c r="E124" s="26" t="str">
        <f t="shared" si="4"/>
        <v/>
      </c>
      <c r="F124" s="25"/>
      <c r="G124" s="25"/>
      <c r="H124" s="25"/>
      <c r="I124" s="25"/>
      <c r="J124" s="3"/>
      <c r="K124" s="44"/>
      <c r="L124" s="45"/>
      <c r="M124" s="45"/>
      <c r="N124" s="45"/>
      <c r="O124" s="45"/>
      <c r="Q124" s="48"/>
      <c r="R124" s="45"/>
    </row>
    <row r="125" spans="1:18" ht="15" customHeight="1" x14ac:dyDescent="0.25">
      <c r="A125" s="11">
        <v>46145</v>
      </c>
      <c r="B125" s="3"/>
      <c r="C125" s="3"/>
      <c r="D125" s="58" t="str">
        <f t="shared" si="3"/>
        <v/>
      </c>
      <c r="E125" s="26" t="str">
        <f t="shared" si="4"/>
        <v/>
      </c>
      <c r="F125" s="25"/>
      <c r="G125" s="25"/>
      <c r="H125" s="25"/>
      <c r="I125" s="25"/>
      <c r="J125" s="3"/>
      <c r="K125" s="44"/>
      <c r="L125" s="45"/>
      <c r="M125" s="45"/>
      <c r="N125" s="45"/>
      <c r="O125" s="45"/>
      <c r="Q125" s="48"/>
      <c r="R125" s="45"/>
    </row>
    <row r="126" spans="1:18" ht="15" customHeight="1" x14ac:dyDescent="0.25">
      <c r="A126" s="11">
        <v>46146</v>
      </c>
      <c r="B126" s="3"/>
      <c r="C126" s="3"/>
      <c r="D126" s="58" t="str">
        <f t="shared" si="3"/>
        <v/>
      </c>
      <c r="E126" s="26" t="str">
        <f t="shared" si="4"/>
        <v/>
      </c>
      <c r="F126" s="25"/>
      <c r="G126" s="25"/>
      <c r="H126" s="25"/>
      <c r="I126" s="25"/>
      <c r="J126" s="3"/>
      <c r="K126" s="44"/>
      <c r="L126" s="45"/>
      <c r="M126" s="45"/>
      <c r="N126" s="45"/>
      <c r="O126" s="45"/>
      <c r="Q126" s="48"/>
      <c r="R126" s="45"/>
    </row>
    <row r="127" spans="1:18" ht="15" customHeight="1" x14ac:dyDescent="0.25">
      <c r="A127" s="11">
        <v>46147</v>
      </c>
      <c r="B127" s="3"/>
      <c r="C127" s="3"/>
      <c r="D127" s="58" t="str">
        <f t="shared" si="3"/>
        <v/>
      </c>
      <c r="E127" s="26" t="str">
        <f t="shared" si="4"/>
        <v/>
      </c>
      <c r="F127" s="25"/>
      <c r="G127" s="25"/>
      <c r="H127" s="25"/>
      <c r="I127" s="25"/>
      <c r="J127" s="3"/>
      <c r="K127" s="44"/>
      <c r="L127" s="45"/>
      <c r="M127" s="45"/>
      <c r="N127" s="45"/>
      <c r="O127" s="45"/>
      <c r="Q127" s="48"/>
      <c r="R127" s="45"/>
    </row>
    <row r="128" spans="1:18" ht="15" customHeight="1" x14ac:dyDescent="0.25">
      <c r="A128" s="11">
        <v>46148</v>
      </c>
      <c r="B128" s="3"/>
      <c r="C128" s="3"/>
      <c r="D128" s="58" t="str">
        <f t="shared" si="3"/>
        <v/>
      </c>
      <c r="E128" s="26" t="str">
        <f t="shared" si="4"/>
        <v/>
      </c>
      <c r="F128" s="25"/>
      <c r="G128" s="25"/>
      <c r="H128" s="25"/>
      <c r="I128" s="25"/>
      <c r="J128" s="3"/>
      <c r="K128" s="44"/>
      <c r="L128" s="45"/>
      <c r="M128" s="45"/>
      <c r="N128" s="45"/>
      <c r="O128" s="45"/>
      <c r="Q128" s="48"/>
      <c r="R128" s="45"/>
    </row>
    <row r="129" spans="1:18" ht="15" customHeight="1" x14ac:dyDescent="0.25">
      <c r="A129" s="11">
        <v>46149</v>
      </c>
      <c r="B129" s="3"/>
      <c r="C129" s="3"/>
      <c r="D129" s="58" t="str">
        <f t="shared" si="3"/>
        <v/>
      </c>
      <c r="E129" s="26" t="str">
        <f t="shared" si="4"/>
        <v/>
      </c>
      <c r="F129" s="25"/>
      <c r="G129" s="25"/>
      <c r="H129" s="25"/>
      <c r="I129" s="25"/>
      <c r="J129" s="3"/>
      <c r="K129" s="44"/>
      <c r="L129" s="45"/>
      <c r="M129" s="45"/>
      <c r="N129" s="45"/>
      <c r="O129" s="45"/>
      <c r="Q129" s="48"/>
      <c r="R129" s="45"/>
    </row>
    <row r="130" spans="1:18" ht="15" customHeight="1" x14ac:dyDescent="0.25">
      <c r="A130" s="11">
        <v>46150</v>
      </c>
      <c r="B130" s="3"/>
      <c r="C130" s="3"/>
      <c r="D130" s="58" t="str">
        <f t="shared" si="3"/>
        <v/>
      </c>
      <c r="E130" s="26" t="str">
        <f t="shared" si="4"/>
        <v/>
      </c>
      <c r="F130" s="25"/>
      <c r="G130" s="25"/>
      <c r="H130" s="25"/>
      <c r="I130" s="25"/>
      <c r="J130" s="3"/>
      <c r="K130" s="44"/>
      <c r="L130" s="45"/>
      <c r="M130" s="45"/>
      <c r="N130" s="45"/>
      <c r="O130" s="45"/>
      <c r="Q130" s="48"/>
      <c r="R130" s="45"/>
    </row>
    <row r="131" spans="1:18" ht="15" customHeight="1" x14ac:dyDescent="0.25">
      <c r="A131" s="11">
        <v>46151</v>
      </c>
      <c r="B131" s="3"/>
      <c r="C131" s="3"/>
      <c r="D131" s="58" t="str">
        <f t="shared" si="3"/>
        <v/>
      </c>
      <c r="E131" s="26" t="str">
        <f t="shared" si="4"/>
        <v/>
      </c>
      <c r="F131" s="25"/>
      <c r="G131" s="25"/>
      <c r="H131" s="25"/>
      <c r="I131" s="25"/>
      <c r="J131" s="3"/>
      <c r="K131" s="44"/>
      <c r="L131" s="45"/>
      <c r="M131" s="45"/>
      <c r="N131" s="45"/>
      <c r="O131" s="45"/>
      <c r="Q131" s="48"/>
      <c r="R131" s="45"/>
    </row>
    <row r="132" spans="1:18" ht="15" customHeight="1" x14ac:dyDescent="0.25">
      <c r="A132" s="11">
        <v>46152</v>
      </c>
      <c r="B132" s="3"/>
      <c r="C132" s="3"/>
      <c r="D132" s="58" t="str">
        <f t="shared" ref="D132:D179" si="5">IF(C132&gt;Y$4,"H",IF(C132&gt;Y$3,"M",IF(AND(C132&gt;=0,C132&lt;&gt;""),"L","")))</f>
        <v/>
      </c>
      <c r="E132" s="26" t="str">
        <f t="shared" ref="E132:E179" si="6">IF(B132&gt;Z$6,"E",IF(B132&gt;Z$5,"V",IF(B132&gt;Z$4,"H",IF(B132&gt;Z$3,"M",IF(AND(B132&gt;=0,B132&lt;&gt;""),"L","")))))</f>
        <v/>
      </c>
      <c r="F132" s="25"/>
      <c r="G132" s="25"/>
      <c r="H132" s="25"/>
      <c r="I132" s="25"/>
      <c r="J132" s="3"/>
      <c r="K132" s="44"/>
      <c r="L132" s="45"/>
      <c r="M132" s="45"/>
      <c r="N132" s="45"/>
      <c r="O132" s="45"/>
      <c r="Q132" s="48"/>
      <c r="R132" s="45"/>
    </row>
    <row r="133" spans="1:18" ht="15" customHeight="1" x14ac:dyDescent="0.25">
      <c r="A133" s="11">
        <v>46153</v>
      </c>
      <c r="B133" s="3"/>
      <c r="C133" s="3"/>
      <c r="D133" s="58" t="str">
        <f t="shared" si="5"/>
        <v/>
      </c>
      <c r="E133" s="26" t="str">
        <f t="shared" si="6"/>
        <v/>
      </c>
      <c r="F133" s="25"/>
      <c r="G133" s="25"/>
      <c r="H133" s="25"/>
      <c r="I133" s="25"/>
      <c r="J133" s="3"/>
      <c r="K133" s="44"/>
      <c r="L133" s="45"/>
      <c r="M133" s="62"/>
      <c r="N133" s="62"/>
      <c r="O133" s="62"/>
      <c r="P133" s="62"/>
      <c r="Q133" s="48"/>
      <c r="R133" s="45"/>
    </row>
    <row r="134" spans="1:18" ht="15" customHeight="1" x14ac:dyDescent="0.25">
      <c r="A134" s="11">
        <v>46154</v>
      </c>
      <c r="B134" s="3"/>
      <c r="C134" s="3"/>
      <c r="D134" s="58" t="str">
        <f t="shared" si="5"/>
        <v/>
      </c>
      <c r="E134" s="26" t="str">
        <f t="shared" si="6"/>
        <v/>
      </c>
      <c r="F134" s="25"/>
      <c r="G134" s="25"/>
      <c r="H134" s="25"/>
      <c r="I134" s="25"/>
      <c r="J134" s="3"/>
      <c r="K134" s="44"/>
      <c r="L134" s="45"/>
      <c r="M134" s="45"/>
      <c r="N134" s="45"/>
      <c r="O134" s="45"/>
      <c r="Q134" s="48"/>
      <c r="R134" s="45"/>
    </row>
    <row r="135" spans="1:18" ht="15" customHeight="1" x14ac:dyDescent="0.25">
      <c r="A135" s="11">
        <v>46155</v>
      </c>
      <c r="B135" s="3"/>
      <c r="C135" s="3"/>
      <c r="D135" s="58" t="str">
        <f t="shared" si="5"/>
        <v/>
      </c>
      <c r="E135" s="26" t="str">
        <f t="shared" si="6"/>
        <v/>
      </c>
      <c r="F135" s="25"/>
      <c r="G135" s="25"/>
      <c r="H135" s="25"/>
      <c r="I135" s="25"/>
      <c r="J135" s="3"/>
      <c r="K135" s="44"/>
      <c r="L135" s="45"/>
      <c r="M135" s="45"/>
      <c r="N135" s="45"/>
      <c r="O135" s="45"/>
      <c r="Q135" s="48"/>
      <c r="R135" s="45"/>
    </row>
    <row r="136" spans="1:18" ht="15" customHeight="1" x14ac:dyDescent="0.25">
      <c r="A136" s="11">
        <v>46156</v>
      </c>
      <c r="B136" s="3"/>
      <c r="C136" s="3"/>
      <c r="D136" s="58" t="str">
        <f t="shared" si="5"/>
        <v/>
      </c>
      <c r="E136" s="26" t="str">
        <f t="shared" si="6"/>
        <v/>
      </c>
      <c r="F136" s="25"/>
      <c r="G136" s="25"/>
      <c r="H136" s="25"/>
      <c r="I136" s="25"/>
      <c r="J136" s="3"/>
      <c r="K136" s="44"/>
      <c r="L136" s="45"/>
      <c r="M136" s="45"/>
      <c r="N136" s="45"/>
      <c r="O136" s="45"/>
      <c r="Q136" s="48"/>
      <c r="R136" s="45"/>
    </row>
    <row r="137" spans="1:18" ht="15" customHeight="1" x14ac:dyDescent="0.25">
      <c r="A137" s="11">
        <v>46157</v>
      </c>
      <c r="B137" s="3"/>
      <c r="C137" s="3"/>
      <c r="D137" s="58" t="str">
        <f t="shared" si="5"/>
        <v/>
      </c>
      <c r="E137" s="26" t="str">
        <f t="shared" si="6"/>
        <v/>
      </c>
      <c r="F137" s="25"/>
      <c r="G137" s="25"/>
      <c r="H137" s="25"/>
      <c r="I137" s="25"/>
      <c r="J137" s="3"/>
      <c r="K137" s="44"/>
      <c r="L137" s="45"/>
      <c r="M137" s="45"/>
      <c r="N137" s="45"/>
      <c r="O137" s="45"/>
      <c r="Q137" s="48"/>
      <c r="R137" s="45"/>
    </row>
    <row r="138" spans="1:18" ht="15" customHeight="1" x14ac:dyDescent="0.25">
      <c r="A138" s="11">
        <v>46158</v>
      </c>
      <c r="B138" s="3"/>
      <c r="C138" s="3"/>
      <c r="D138" s="58" t="str">
        <f t="shared" si="5"/>
        <v/>
      </c>
      <c r="E138" s="26" t="str">
        <f t="shared" si="6"/>
        <v/>
      </c>
      <c r="F138" s="25"/>
      <c r="G138" s="25"/>
      <c r="H138" s="25"/>
      <c r="I138" s="25"/>
      <c r="J138" s="3"/>
      <c r="K138" s="44"/>
      <c r="L138" s="45"/>
      <c r="M138" s="45"/>
      <c r="N138" s="45"/>
      <c r="O138" s="45"/>
      <c r="Q138" s="48"/>
      <c r="R138" s="45"/>
    </row>
    <row r="139" spans="1:18" ht="15" customHeight="1" x14ac:dyDescent="0.25">
      <c r="A139" s="11">
        <v>46159</v>
      </c>
      <c r="B139" s="3"/>
      <c r="C139" s="3"/>
      <c r="D139" s="58" t="str">
        <f t="shared" si="5"/>
        <v/>
      </c>
      <c r="E139" s="26" t="str">
        <f t="shared" si="6"/>
        <v/>
      </c>
      <c r="F139" s="25"/>
      <c r="G139" s="25"/>
      <c r="H139" s="25"/>
      <c r="I139" s="25"/>
      <c r="J139" s="3"/>
      <c r="K139" s="44"/>
      <c r="L139" s="45"/>
      <c r="M139" s="45"/>
      <c r="N139" s="45"/>
      <c r="O139" s="45"/>
      <c r="Q139" s="48"/>
      <c r="R139" s="45"/>
    </row>
    <row r="140" spans="1:18" ht="15" customHeight="1" x14ac:dyDescent="0.25">
      <c r="A140" s="11">
        <v>46160</v>
      </c>
      <c r="B140" s="3"/>
      <c r="C140" s="3"/>
      <c r="D140" s="58" t="str">
        <f t="shared" si="5"/>
        <v/>
      </c>
      <c r="E140" s="26" t="str">
        <f t="shared" si="6"/>
        <v/>
      </c>
      <c r="F140" s="25"/>
      <c r="G140" s="25"/>
      <c r="H140" s="25"/>
      <c r="I140" s="25"/>
      <c r="J140" s="3"/>
      <c r="K140" s="44"/>
      <c r="L140" s="44"/>
      <c r="M140" s="44"/>
      <c r="N140" s="44"/>
      <c r="O140" s="44"/>
      <c r="Q140" s="48"/>
      <c r="R140" s="44"/>
    </row>
    <row r="141" spans="1:18" ht="15" customHeight="1" x14ac:dyDescent="0.25">
      <c r="A141" s="11">
        <v>46161</v>
      </c>
      <c r="B141" s="3"/>
      <c r="C141" s="3"/>
      <c r="D141" s="58" t="str">
        <f t="shared" si="5"/>
        <v/>
      </c>
      <c r="E141" s="26" t="str">
        <f t="shared" si="6"/>
        <v/>
      </c>
      <c r="F141" s="25"/>
      <c r="G141" s="25"/>
      <c r="H141" s="25"/>
      <c r="I141" s="25"/>
      <c r="J141" s="3"/>
      <c r="K141" s="44"/>
      <c r="L141" s="44"/>
      <c r="M141" s="44"/>
      <c r="N141" s="44"/>
      <c r="O141" s="44"/>
      <c r="Q141" s="48"/>
      <c r="R141" s="44"/>
    </row>
    <row r="142" spans="1:18" ht="15" customHeight="1" x14ac:dyDescent="0.25">
      <c r="A142" s="11">
        <v>46162</v>
      </c>
      <c r="B142" s="3"/>
      <c r="C142" s="3"/>
      <c r="D142" s="58" t="str">
        <f t="shared" si="5"/>
        <v/>
      </c>
      <c r="E142" s="26" t="str">
        <f t="shared" si="6"/>
        <v/>
      </c>
      <c r="F142" s="25"/>
      <c r="G142" s="25"/>
      <c r="H142" s="25"/>
      <c r="I142" s="25"/>
      <c r="J142" s="3"/>
      <c r="K142" s="44"/>
      <c r="L142" s="44"/>
      <c r="M142" s="44"/>
      <c r="N142" s="44"/>
      <c r="O142" s="44"/>
      <c r="Q142" s="48"/>
      <c r="R142" s="44"/>
    </row>
    <row r="143" spans="1:18" ht="15" customHeight="1" x14ac:dyDescent="0.25">
      <c r="A143" s="11">
        <v>46163</v>
      </c>
      <c r="B143" s="3"/>
      <c r="C143" s="3"/>
      <c r="D143" s="58" t="str">
        <f t="shared" si="5"/>
        <v/>
      </c>
      <c r="E143" s="26" t="str">
        <f t="shared" si="6"/>
        <v/>
      </c>
      <c r="F143" s="25"/>
      <c r="G143" s="25"/>
      <c r="H143" s="25"/>
      <c r="I143" s="25"/>
      <c r="J143" s="3"/>
      <c r="K143" s="44"/>
      <c r="L143" s="44"/>
      <c r="M143" s="44"/>
      <c r="N143" s="44"/>
      <c r="O143" s="44"/>
      <c r="Q143" s="48"/>
      <c r="R143" s="44"/>
    </row>
    <row r="144" spans="1:18" ht="15" customHeight="1" x14ac:dyDescent="0.25">
      <c r="A144" s="11">
        <v>46164</v>
      </c>
      <c r="B144" s="3"/>
      <c r="C144" s="3"/>
      <c r="D144" s="58" t="str">
        <f t="shared" si="5"/>
        <v/>
      </c>
      <c r="E144" s="26" t="str">
        <f t="shared" si="6"/>
        <v/>
      </c>
      <c r="F144" s="25"/>
      <c r="G144" s="25"/>
      <c r="H144" s="25"/>
      <c r="I144" s="25"/>
      <c r="J144" s="3"/>
      <c r="K144" s="44"/>
      <c r="L144" s="44"/>
      <c r="M144" s="44"/>
      <c r="N144" s="44"/>
      <c r="O144" s="44"/>
      <c r="Q144" s="48"/>
      <c r="R144" s="44"/>
    </row>
    <row r="145" spans="1:18" ht="15" customHeight="1" x14ac:dyDescent="0.25">
      <c r="A145" s="11">
        <v>46165</v>
      </c>
      <c r="B145" s="3"/>
      <c r="C145" s="3"/>
      <c r="D145" s="58" t="str">
        <f t="shared" si="5"/>
        <v/>
      </c>
      <c r="E145" s="26" t="str">
        <f t="shared" si="6"/>
        <v/>
      </c>
      <c r="F145" s="25"/>
      <c r="G145" s="25"/>
      <c r="H145" s="25"/>
      <c r="I145" s="25"/>
      <c r="J145" s="3"/>
      <c r="K145" s="44"/>
      <c r="L145" s="44"/>
      <c r="M145" s="44"/>
      <c r="N145" s="44"/>
      <c r="O145" s="44"/>
      <c r="Q145" s="48"/>
      <c r="R145" s="44"/>
    </row>
    <row r="146" spans="1:18" ht="15" customHeight="1" x14ac:dyDescent="0.25">
      <c r="A146" s="11">
        <v>46166</v>
      </c>
      <c r="B146" s="3"/>
      <c r="C146" s="3"/>
      <c r="D146" s="58" t="str">
        <f t="shared" si="5"/>
        <v/>
      </c>
      <c r="E146" s="26" t="str">
        <f t="shared" si="6"/>
        <v/>
      </c>
      <c r="F146" s="25"/>
      <c r="G146" s="25"/>
      <c r="H146" s="25"/>
      <c r="I146" s="25"/>
      <c r="J146" s="3"/>
      <c r="K146" s="44"/>
      <c r="L146" s="44"/>
      <c r="M146" s="44"/>
      <c r="N146" s="44"/>
      <c r="O146" s="44"/>
      <c r="Q146" s="48"/>
      <c r="R146" s="44"/>
    </row>
    <row r="147" spans="1:18" ht="15" customHeight="1" x14ac:dyDescent="0.25">
      <c r="A147" s="11">
        <v>46167</v>
      </c>
      <c r="B147" s="3"/>
      <c r="C147" s="3"/>
      <c r="D147" s="58" t="str">
        <f t="shared" si="5"/>
        <v/>
      </c>
      <c r="E147" s="26" t="str">
        <f t="shared" si="6"/>
        <v/>
      </c>
      <c r="F147" s="25"/>
      <c r="G147" s="25"/>
      <c r="H147" s="25"/>
      <c r="I147" s="25"/>
      <c r="J147" s="3"/>
      <c r="K147" s="44"/>
      <c r="L147" s="44"/>
      <c r="M147" s="44"/>
      <c r="N147" s="44"/>
      <c r="O147" s="44"/>
      <c r="Q147" s="48"/>
      <c r="R147" s="44"/>
    </row>
    <row r="148" spans="1:18" ht="15" customHeight="1" x14ac:dyDescent="0.25">
      <c r="A148" s="11">
        <v>46168</v>
      </c>
      <c r="B148" s="3"/>
      <c r="C148" s="3"/>
      <c r="D148" s="58" t="str">
        <f t="shared" si="5"/>
        <v/>
      </c>
      <c r="E148" s="26" t="str">
        <f t="shared" si="6"/>
        <v/>
      </c>
      <c r="F148" s="25"/>
      <c r="G148" s="25"/>
      <c r="H148" s="25"/>
      <c r="I148" s="25"/>
      <c r="J148" s="3"/>
      <c r="K148" s="44"/>
      <c r="L148" s="44"/>
      <c r="M148" s="44"/>
      <c r="N148" s="44"/>
      <c r="O148" s="44"/>
      <c r="Q148" s="48"/>
      <c r="R148" s="44"/>
    </row>
    <row r="149" spans="1:18" ht="15" customHeight="1" x14ac:dyDescent="0.25">
      <c r="A149" s="11">
        <v>46169</v>
      </c>
      <c r="B149" s="3"/>
      <c r="C149" s="3"/>
      <c r="D149" s="58" t="str">
        <f t="shared" si="5"/>
        <v/>
      </c>
      <c r="E149" s="26" t="str">
        <f t="shared" si="6"/>
        <v/>
      </c>
      <c r="F149" s="25"/>
      <c r="G149" s="25"/>
      <c r="H149" s="25"/>
      <c r="I149" s="25"/>
      <c r="J149" s="3"/>
      <c r="K149" s="44"/>
      <c r="L149" s="44"/>
      <c r="M149" s="44"/>
      <c r="N149" s="44"/>
      <c r="O149" s="44"/>
      <c r="Q149" s="48"/>
      <c r="R149" s="44"/>
    </row>
    <row r="150" spans="1:18" ht="15" customHeight="1" x14ac:dyDescent="0.25">
      <c r="A150" s="11">
        <v>46170</v>
      </c>
      <c r="B150" s="3"/>
      <c r="C150" s="3"/>
      <c r="D150" s="58" t="str">
        <f t="shared" si="5"/>
        <v/>
      </c>
      <c r="E150" s="26" t="str">
        <f t="shared" si="6"/>
        <v/>
      </c>
      <c r="F150" s="25"/>
      <c r="G150" s="25"/>
      <c r="H150" s="25"/>
      <c r="I150" s="25"/>
      <c r="J150" s="3"/>
      <c r="K150" s="44"/>
      <c r="L150" s="44"/>
      <c r="M150" s="44"/>
      <c r="N150" s="44"/>
      <c r="O150" s="44"/>
      <c r="Q150" s="48"/>
      <c r="R150" s="44"/>
    </row>
    <row r="151" spans="1:18" ht="15" customHeight="1" x14ac:dyDescent="0.25">
      <c r="A151" s="11">
        <v>46171</v>
      </c>
      <c r="B151" s="3"/>
      <c r="C151" s="3"/>
      <c r="D151" s="58" t="str">
        <f t="shared" si="5"/>
        <v/>
      </c>
      <c r="E151" s="26" t="str">
        <f t="shared" si="6"/>
        <v/>
      </c>
      <c r="F151" s="25"/>
      <c r="G151" s="25"/>
      <c r="H151" s="25"/>
      <c r="I151" s="25"/>
      <c r="J151" s="3"/>
      <c r="K151" s="44"/>
      <c r="L151" s="44"/>
      <c r="M151" s="44"/>
      <c r="N151" s="44"/>
      <c r="O151" s="44"/>
      <c r="Q151" s="48"/>
      <c r="R151" s="44"/>
    </row>
    <row r="152" spans="1:18" ht="15" customHeight="1" x14ac:dyDescent="0.25">
      <c r="A152" s="11">
        <v>46172</v>
      </c>
      <c r="B152" s="3"/>
      <c r="C152" s="3"/>
      <c r="D152" s="58" t="str">
        <f t="shared" si="5"/>
        <v/>
      </c>
      <c r="E152" s="26" t="str">
        <f t="shared" si="6"/>
        <v/>
      </c>
      <c r="F152" s="25"/>
      <c r="G152" s="25"/>
      <c r="H152" s="25"/>
      <c r="I152" s="25"/>
      <c r="J152" s="3"/>
      <c r="K152" s="44"/>
      <c r="L152" s="44"/>
      <c r="M152" s="44"/>
      <c r="N152" s="44"/>
      <c r="O152" s="44"/>
      <c r="Q152" s="48"/>
      <c r="R152" s="44"/>
    </row>
    <row r="153" spans="1:18" ht="15" customHeight="1" x14ac:dyDescent="0.25">
      <c r="A153" s="11">
        <v>46173</v>
      </c>
      <c r="B153" s="3"/>
      <c r="C153" s="3"/>
      <c r="D153" s="58" t="str">
        <f t="shared" si="5"/>
        <v/>
      </c>
      <c r="E153" s="26" t="str">
        <f t="shared" si="6"/>
        <v/>
      </c>
      <c r="F153" s="25"/>
      <c r="G153" s="25"/>
      <c r="H153" s="25"/>
      <c r="I153" s="25"/>
      <c r="J153" s="3"/>
      <c r="K153" s="44"/>
      <c r="L153" s="44"/>
      <c r="M153" s="44"/>
      <c r="N153" s="44"/>
      <c r="O153" s="44"/>
      <c r="Q153" s="48"/>
      <c r="R153" s="44"/>
    </row>
    <row r="154" spans="1:18" ht="15" customHeight="1" x14ac:dyDescent="0.25">
      <c r="A154" s="11">
        <v>46174</v>
      </c>
      <c r="B154" s="3"/>
      <c r="C154" s="3"/>
      <c r="D154" s="58" t="str">
        <f t="shared" si="5"/>
        <v/>
      </c>
      <c r="E154" s="26" t="str">
        <f t="shared" si="6"/>
        <v/>
      </c>
      <c r="F154" s="25"/>
      <c r="G154" s="25"/>
      <c r="H154" s="25"/>
      <c r="I154" s="25"/>
      <c r="J154" s="3"/>
      <c r="K154" s="44"/>
      <c r="L154" s="44"/>
      <c r="M154" s="44"/>
      <c r="N154" s="44"/>
      <c r="O154" s="44"/>
      <c r="Q154" s="48"/>
      <c r="R154" s="44"/>
    </row>
    <row r="155" spans="1:18" ht="15" customHeight="1" x14ac:dyDescent="0.25">
      <c r="A155" s="11">
        <v>46175</v>
      </c>
      <c r="B155" s="3"/>
      <c r="C155" s="3"/>
      <c r="D155" s="58" t="str">
        <f t="shared" si="5"/>
        <v/>
      </c>
      <c r="E155" s="26" t="str">
        <f t="shared" si="6"/>
        <v/>
      </c>
      <c r="F155" s="25"/>
      <c r="G155" s="25"/>
      <c r="H155" s="25"/>
      <c r="I155" s="25"/>
      <c r="J155" s="3"/>
      <c r="K155" s="44"/>
      <c r="L155" s="44"/>
      <c r="M155" s="44"/>
      <c r="N155" s="44"/>
      <c r="O155" s="44"/>
      <c r="Q155" s="48"/>
      <c r="R155" s="44"/>
    </row>
    <row r="156" spans="1:18" ht="15" customHeight="1" x14ac:dyDescent="0.25">
      <c r="A156" s="11">
        <v>46176</v>
      </c>
      <c r="B156" s="3"/>
      <c r="C156" s="3"/>
      <c r="D156" s="58" t="str">
        <f t="shared" si="5"/>
        <v/>
      </c>
      <c r="E156" s="26" t="str">
        <f t="shared" si="6"/>
        <v/>
      </c>
      <c r="F156" s="25"/>
      <c r="G156" s="25"/>
      <c r="H156" s="25"/>
      <c r="I156" s="25"/>
      <c r="J156" s="3"/>
      <c r="K156" s="44"/>
      <c r="L156" s="44"/>
      <c r="M156" s="44"/>
      <c r="N156" s="44"/>
      <c r="O156" s="44"/>
      <c r="Q156" s="48"/>
      <c r="R156" s="44"/>
    </row>
    <row r="157" spans="1:18" ht="15" customHeight="1" x14ac:dyDescent="0.25">
      <c r="A157" s="11">
        <v>46177</v>
      </c>
      <c r="B157" s="3"/>
      <c r="C157" s="3"/>
      <c r="D157" s="58" t="str">
        <f t="shared" si="5"/>
        <v/>
      </c>
      <c r="E157" s="26" t="str">
        <f t="shared" si="6"/>
        <v/>
      </c>
      <c r="F157" s="25"/>
      <c r="G157" s="25"/>
      <c r="H157" s="25"/>
      <c r="I157" s="25"/>
      <c r="J157" s="3"/>
      <c r="K157" s="44"/>
      <c r="L157" s="44"/>
      <c r="M157" s="44"/>
      <c r="N157" s="44"/>
      <c r="O157" s="44"/>
      <c r="Q157" s="48"/>
      <c r="R157" s="44"/>
    </row>
    <row r="158" spans="1:18" ht="15" customHeight="1" x14ac:dyDescent="0.25">
      <c r="A158" s="11">
        <v>46178</v>
      </c>
      <c r="B158" s="3"/>
      <c r="C158" s="3"/>
      <c r="D158" s="58" t="str">
        <f t="shared" si="5"/>
        <v/>
      </c>
      <c r="E158" s="26" t="str">
        <f t="shared" si="6"/>
        <v/>
      </c>
      <c r="F158" s="25"/>
      <c r="G158" s="25"/>
      <c r="H158" s="25"/>
      <c r="I158" s="25"/>
      <c r="J158" s="3"/>
      <c r="K158" s="44"/>
      <c r="L158" s="44"/>
      <c r="M158" s="44"/>
      <c r="N158" s="44"/>
      <c r="O158" s="44"/>
      <c r="Q158" s="48"/>
      <c r="R158" s="44"/>
    </row>
    <row r="159" spans="1:18" ht="15" customHeight="1" x14ac:dyDescent="0.25">
      <c r="A159" s="11">
        <v>46179</v>
      </c>
      <c r="B159" s="3"/>
      <c r="C159" s="3"/>
      <c r="D159" s="58" t="str">
        <f t="shared" si="5"/>
        <v/>
      </c>
      <c r="E159" s="26" t="str">
        <f t="shared" si="6"/>
        <v/>
      </c>
      <c r="F159" s="25"/>
      <c r="G159" s="25"/>
      <c r="H159" s="25"/>
      <c r="I159" s="25"/>
      <c r="J159" s="3"/>
      <c r="Q159" s="48"/>
    </row>
    <row r="160" spans="1:18" ht="15" customHeight="1" x14ac:dyDescent="0.25">
      <c r="A160" s="11">
        <v>46180</v>
      </c>
      <c r="B160" s="3"/>
      <c r="C160" s="3"/>
      <c r="D160" s="58" t="str">
        <f t="shared" si="5"/>
        <v/>
      </c>
      <c r="E160" s="26" t="str">
        <f t="shared" si="6"/>
        <v/>
      </c>
      <c r="F160" s="25"/>
      <c r="G160" s="25"/>
      <c r="H160" s="25"/>
      <c r="I160" s="25"/>
      <c r="J160" s="3"/>
      <c r="Q160" s="48"/>
    </row>
    <row r="161" spans="1:17" ht="15" customHeight="1" x14ac:dyDescent="0.25">
      <c r="A161" s="11">
        <v>46181</v>
      </c>
      <c r="B161" s="3"/>
      <c r="C161" s="3"/>
      <c r="D161" s="58" t="str">
        <f t="shared" si="5"/>
        <v/>
      </c>
      <c r="E161" s="26" t="str">
        <f t="shared" si="6"/>
        <v/>
      </c>
      <c r="F161" s="25"/>
      <c r="G161" s="25"/>
      <c r="H161" s="25"/>
      <c r="I161" s="25"/>
      <c r="J161" s="3"/>
      <c r="Q161" s="48"/>
    </row>
    <row r="162" spans="1:17" ht="15" customHeight="1" x14ac:dyDescent="0.25">
      <c r="A162" s="11">
        <v>46182</v>
      </c>
      <c r="B162" s="3"/>
      <c r="C162" s="3"/>
      <c r="D162" s="58" t="str">
        <f t="shared" si="5"/>
        <v/>
      </c>
      <c r="E162" s="26" t="str">
        <f t="shared" si="6"/>
        <v/>
      </c>
      <c r="F162" s="25"/>
      <c r="G162" s="25"/>
      <c r="H162" s="25"/>
      <c r="I162" s="25"/>
      <c r="J162" s="3"/>
      <c r="Q162" s="48"/>
    </row>
    <row r="163" spans="1:17" ht="15" customHeight="1" x14ac:dyDescent="0.25">
      <c r="A163" s="11">
        <v>46183</v>
      </c>
      <c r="B163" s="3"/>
      <c r="C163" s="3"/>
      <c r="D163" s="58" t="str">
        <f t="shared" si="5"/>
        <v/>
      </c>
      <c r="E163" s="26" t="str">
        <f t="shared" si="6"/>
        <v/>
      </c>
      <c r="F163" s="25"/>
      <c r="G163" s="25"/>
      <c r="H163" s="25"/>
      <c r="I163" s="25"/>
      <c r="J163" s="3"/>
      <c r="Q163" s="48"/>
    </row>
    <row r="164" spans="1:17" ht="15" customHeight="1" x14ac:dyDescent="0.25">
      <c r="A164" s="11">
        <v>46184</v>
      </c>
      <c r="B164" s="3"/>
      <c r="C164" s="3"/>
      <c r="D164" s="58" t="str">
        <f t="shared" si="5"/>
        <v/>
      </c>
      <c r="E164" s="26" t="str">
        <f t="shared" si="6"/>
        <v/>
      </c>
      <c r="F164" s="25"/>
      <c r="G164" s="25"/>
      <c r="H164" s="25"/>
      <c r="I164" s="25"/>
      <c r="J164" s="3"/>
      <c r="Q164" s="48"/>
    </row>
    <row r="165" spans="1:17" ht="15" customHeight="1" x14ac:dyDescent="0.25">
      <c r="A165" s="11">
        <v>46185</v>
      </c>
      <c r="B165" s="3"/>
      <c r="C165" s="3"/>
      <c r="D165" s="58" t="str">
        <f t="shared" si="5"/>
        <v/>
      </c>
      <c r="E165" s="26" t="str">
        <f t="shared" si="6"/>
        <v/>
      </c>
      <c r="F165" s="25"/>
      <c r="G165" s="25"/>
      <c r="H165" s="25"/>
      <c r="I165" s="25"/>
      <c r="J165" s="3"/>
      <c r="Q165" s="48"/>
    </row>
    <row r="166" spans="1:17" ht="15" customHeight="1" x14ac:dyDescent="0.25">
      <c r="A166" s="11">
        <v>46186</v>
      </c>
      <c r="B166" s="3"/>
      <c r="C166" s="3"/>
      <c r="D166" s="58" t="str">
        <f t="shared" si="5"/>
        <v/>
      </c>
      <c r="E166" s="26" t="str">
        <f t="shared" si="6"/>
        <v/>
      </c>
      <c r="F166" s="25"/>
      <c r="G166" s="25"/>
      <c r="H166" s="25"/>
      <c r="I166" s="25"/>
      <c r="J166" s="3"/>
      <c r="Q166" s="48"/>
    </row>
    <row r="167" spans="1:17" ht="15" customHeight="1" x14ac:dyDescent="0.25">
      <c r="A167" s="11">
        <v>46187</v>
      </c>
      <c r="B167" s="59"/>
      <c r="C167" s="60"/>
      <c r="D167" s="58" t="str">
        <f t="shared" si="5"/>
        <v/>
      </c>
      <c r="E167" s="26" t="str">
        <f t="shared" si="6"/>
        <v/>
      </c>
      <c r="F167" s="25"/>
      <c r="G167" s="25"/>
      <c r="H167" s="25"/>
      <c r="I167" s="25"/>
      <c r="J167" s="3"/>
    </row>
    <row r="168" spans="1:17" ht="15" customHeight="1" x14ac:dyDescent="0.25">
      <c r="A168" s="11">
        <v>46188</v>
      </c>
      <c r="B168" s="3"/>
      <c r="C168" s="3"/>
      <c r="D168" s="58" t="str">
        <f t="shared" si="5"/>
        <v/>
      </c>
      <c r="E168" s="26" t="str">
        <f t="shared" si="6"/>
        <v/>
      </c>
      <c r="F168" s="25"/>
      <c r="G168" s="25"/>
      <c r="H168" s="25"/>
      <c r="I168" s="25"/>
      <c r="J168" s="3"/>
    </row>
    <row r="169" spans="1:17" ht="15" customHeight="1" x14ac:dyDescent="0.25">
      <c r="A169" s="11">
        <v>46189</v>
      </c>
      <c r="B169" s="3"/>
      <c r="C169" s="3"/>
      <c r="D169" s="58" t="str">
        <f t="shared" si="5"/>
        <v/>
      </c>
      <c r="E169" s="26" t="str">
        <f t="shared" si="6"/>
        <v/>
      </c>
      <c r="F169" s="25"/>
      <c r="G169" s="25"/>
      <c r="H169" s="25"/>
      <c r="I169" s="25"/>
      <c r="J169" s="3"/>
    </row>
    <row r="170" spans="1:17" ht="15" customHeight="1" x14ac:dyDescent="0.25">
      <c r="A170" s="11">
        <v>46190</v>
      </c>
      <c r="B170" s="3"/>
      <c r="C170" s="3"/>
      <c r="D170" s="58" t="str">
        <f t="shared" si="5"/>
        <v/>
      </c>
      <c r="E170" s="26" t="str">
        <f t="shared" si="6"/>
        <v/>
      </c>
      <c r="F170" s="25"/>
      <c r="G170" s="25"/>
      <c r="H170" s="25"/>
      <c r="I170" s="25"/>
      <c r="J170" s="3"/>
    </row>
    <row r="171" spans="1:17" ht="15" customHeight="1" x14ac:dyDescent="0.25">
      <c r="A171" s="11">
        <v>46191</v>
      </c>
      <c r="B171" s="3"/>
      <c r="C171" s="3"/>
      <c r="D171" s="58" t="str">
        <f t="shared" si="5"/>
        <v/>
      </c>
      <c r="E171" s="26" t="str">
        <f t="shared" si="6"/>
        <v/>
      </c>
      <c r="F171" s="25"/>
      <c r="G171" s="25"/>
      <c r="H171" s="25"/>
      <c r="I171" s="25"/>
      <c r="J171" s="3"/>
    </row>
    <row r="172" spans="1:17" ht="15" customHeight="1" x14ac:dyDescent="0.25">
      <c r="A172" s="11">
        <v>46192</v>
      </c>
      <c r="B172" s="3"/>
      <c r="C172" s="3"/>
      <c r="D172" s="58" t="str">
        <f t="shared" si="5"/>
        <v/>
      </c>
      <c r="E172" s="26" t="str">
        <f t="shared" si="6"/>
        <v/>
      </c>
      <c r="F172" s="25"/>
      <c r="G172" s="25"/>
      <c r="H172" s="25"/>
      <c r="I172" s="25"/>
      <c r="J172" s="3"/>
    </row>
    <row r="173" spans="1:17" ht="15" customHeight="1" x14ac:dyDescent="0.25">
      <c r="A173" s="11">
        <v>46193</v>
      </c>
      <c r="B173" s="3"/>
      <c r="C173" s="3"/>
      <c r="D173" s="58" t="str">
        <f t="shared" si="5"/>
        <v/>
      </c>
      <c r="E173" s="26" t="str">
        <f t="shared" si="6"/>
        <v/>
      </c>
      <c r="F173" s="25"/>
      <c r="G173" s="25"/>
      <c r="H173" s="25"/>
      <c r="I173" s="25"/>
      <c r="J173" s="3"/>
    </row>
    <row r="174" spans="1:17" ht="15" customHeight="1" x14ac:dyDescent="0.25">
      <c r="A174" s="11">
        <v>46194</v>
      </c>
      <c r="B174" s="3"/>
      <c r="C174" s="3"/>
      <c r="D174" s="58" t="str">
        <f t="shared" si="5"/>
        <v/>
      </c>
      <c r="E174" s="26" t="str">
        <f t="shared" si="6"/>
        <v/>
      </c>
      <c r="F174" s="25"/>
      <c r="G174" s="25"/>
      <c r="H174" s="25"/>
      <c r="I174" s="25"/>
      <c r="J174" s="3"/>
    </row>
    <row r="175" spans="1:17" ht="15" customHeight="1" x14ac:dyDescent="0.25">
      <c r="A175" s="11">
        <v>46195</v>
      </c>
      <c r="B175" s="3"/>
      <c r="C175" s="3"/>
      <c r="D175" s="58" t="str">
        <f t="shared" si="5"/>
        <v/>
      </c>
      <c r="E175" s="26" t="str">
        <f t="shared" si="6"/>
        <v/>
      </c>
      <c r="F175" s="25"/>
      <c r="G175" s="25"/>
      <c r="H175" s="25"/>
      <c r="I175" s="25"/>
      <c r="J175" s="3"/>
    </row>
    <row r="176" spans="1:17" ht="15" customHeight="1" x14ac:dyDescent="0.25">
      <c r="A176" s="11">
        <v>46196</v>
      </c>
      <c r="B176" s="3"/>
      <c r="C176" s="3"/>
      <c r="D176" s="58" t="str">
        <f t="shared" si="5"/>
        <v/>
      </c>
      <c r="E176" s="26" t="str">
        <f t="shared" si="6"/>
        <v/>
      </c>
      <c r="F176" s="25"/>
      <c r="G176" s="25"/>
      <c r="H176" s="25"/>
      <c r="I176" s="25"/>
      <c r="J176" s="3"/>
    </row>
    <row r="177" spans="1:10" ht="15" customHeight="1" x14ac:dyDescent="0.25">
      <c r="A177" s="11">
        <v>46197</v>
      </c>
      <c r="B177" s="3"/>
      <c r="C177" s="3"/>
      <c r="D177" s="58" t="str">
        <f t="shared" si="5"/>
        <v/>
      </c>
      <c r="E177" s="26" t="str">
        <f t="shared" si="6"/>
        <v/>
      </c>
      <c r="F177" s="25"/>
      <c r="G177" s="25"/>
      <c r="H177" s="25"/>
      <c r="I177" s="25"/>
      <c r="J177" s="3"/>
    </row>
    <row r="178" spans="1:10" ht="15" customHeight="1" x14ac:dyDescent="0.25">
      <c r="A178" s="11">
        <v>46198</v>
      </c>
      <c r="B178" s="3"/>
      <c r="C178" s="3"/>
      <c r="D178" s="58" t="str">
        <f t="shared" si="5"/>
        <v/>
      </c>
      <c r="E178" s="26" t="str">
        <f t="shared" si="6"/>
        <v/>
      </c>
      <c r="F178" s="25"/>
      <c r="G178" s="25"/>
      <c r="H178" s="25"/>
      <c r="I178" s="25"/>
      <c r="J178" s="3"/>
    </row>
    <row r="179" spans="1:10" ht="15" customHeight="1" x14ac:dyDescent="0.25">
      <c r="A179" s="11">
        <v>46199</v>
      </c>
      <c r="B179" s="3"/>
      <c r="C179" s="3"/>
      <c r="D179" s="58" t="str">
        <f t="shared" si="5"/>
        <v/>
      </c>
      <c r="E179" s="26" t="str">
        <f t="shared" si="6"/>
        <v/>
      </c>
      <c r="F179" s="25"/>
      <c r="G179" s="25"/>
      <c r="H179" s="25"/>
      <c r="I179" s="25"/>
      <c r="J179" s="3"/>
    </row>
    <row r="180" spans="1:10" ht="18" customHeight="1" x14ac:dyDescent="0.25">
      <c r="A180" s="11">
        <v>46200</v>
      </c>
      <c r="B180" s="3"/>
      <c r="C180" s="3"/>
      <c r="D180" s="58" t="str">
        <f t="shared" ref="D180:D243" si="7">IF(C180&gt;Y$4,"H",IF(C180&gt;Y$3,"M",IF(AND(C180&gt;=0,C180&lt;&gt;""),"L","")))</f>
        <v/>
      </c>
      <c r="E180" s="26" t="str">
        <f t="shared" ref="E180:E243" si="8">IF(B180&gt;Z$6,"E",IF(B180&gt;Z$5,"V",IF(B180&gt;Z$4,"H",IF(B180&gt;Z$3,"M",IF(AND(B180&gt;=0,B180&lt;&gt;""),"L","")))))</f>
        <v/>
      </c>
      <c r="F180" s="25"/>
      <c r="G180" s="25"/>
      <c r="H180" s="25"/>
      <c r="I180" s="25"/>
      <c r="J180" s="3"/>
    </row>
    <row r="181" spans="1:10" ht="18" customHeight="1" x14ac:dyDescent="0.25">
      <c r="A181" s="11">
        <v>46201</v>
      </c>
      <c r="B181" s="3"/>
      <c r="C181" s="3"/>
      <c r="D181" s="58" t="str">
        <f t="shared" si="7"/>
        <v/>
      </c>
      <c r="E181" s="26" t="str">
        <f t="shared" si="8"/>
        <v/>
      </c>
      <c r="F181" s="25"/>
      <c r="G181" s="25"/>
      <c r="H181" s="25"/>
      <c r="I181" s="25"/>
      <c r="J181" s="3"/>
    </row>
    <row r="182" spans="1:10" ht="18" customHeight="1" x14ac:dyDescent="0.25">
      <c r="A182" s="11">
        <v>46202</v>
      </c>
      <c r="B182" s="3"/>
      <c r="C182" s="3"/>
      <c r="D182" s="58" t="str">
        <f t="shared" si="7"/>
        <v/>
      </c>
      <c r="E182" s="26" t="str">
        <f t="shared" si="8"/>
        <v/>
      </c>
      <c r="F182" s="25"/>
      <c r="G182" s="25"/>
      <c r="H182" s="25"/>
      <c r="I182" s="25"/>
      <c r="J182" s="3"/>
    </row>
    <row r="183" spans="1:10" ht="18" customHeight="1" x14ac:dyDescent="0.25">
      <c r="A183" s="11">
        <v>46203</v>
      </c>
      <c r="B183" s="3"/>
      <c r="C183" s="3"/>
      <c r="D183" s="58" t="str">
        <f t="shared" si="7"/>
        <v/>
      </c>
      <c r="E183" s="26" t="str">
        <f t="shared" si="8"/>
        <v/>
      </c>
      <c r="F183" s="25"/>
      <c r="G183" s="25"/>
      <c r="H183" s="25"/>
      <c r="I183" s="25"/>
      <c r="J183" s="3"/>
    </row>
    <row r="184" spans="1:10" ht="18" customHeight="1" x14ac:dyDescent="0.25">
      <c r="A184" s="11">
        <v>46204</v>
      </c>
      <c r="B184" s="3"/>
      <c r="C184" s="3"/>
      <c r="D184" s="58" t="str">
        <f t="shared" si="7"/>
        <v/>
      </c>
      <c r="E184" s="26" t="str">
        <f t="shared" si="8"/>
        <v/>
      </c>
      <c r="F184" s="25"/>
      <c r="G184" s="25"/>
      <c r="H184" s="25"/>
      <c r="I184" s="25"/>
      <c r="J184" s="3"/>
    </row>
    <row r="185" spans="1:10" ht="18" customHeight="1" x14ac:dyDescent="0.25">
      <c r="A185" s="11">
        <v>46205</v>
      </c>
      <c r="B185" s="3"/>
      <c r="C185" s="3"/>
      <c r="D185" s="58" t="str">
        <f t="shared" si="7"/>
        <v/>
      </c>
      <c r="E185" s="26" t="str">
        <f t="shared" si="8"/>
        <v/>
      </c>
      <c r="F185" s="25"/>
      <c r="G185" s="25"/>
      <c r="H185" s="25"/>
      <c r="I185" s="25"/>
      <c r="J185" s="3"/>
    </row>
    <row r="186" spans="1:10" ht="18" customHeight="1" x14ac:dyDescent="0.25">
      <c r="A186" s="11">
        <v>46206</v>
      </c>
      <c r="B186" s="3"/>
      <c r="C186" s="3"/>
      <c r="D186" s="58" t="str">
        <f t="shared" si="7"/>
        <v/>
      </c>
      <c r="E186" s="26" t="str">
        <f t="shared" si="8"/>
        <v/>
      </c>
      <c r="F186" s="25"/>
      <c r="G186" s="25"/>
      <c r="H186" s="25"/>
      <c r="I186" s="25"/>
      <c r="J186" s="3"/>
    </row>
    <row r="187" spans="1:10" ht="18" customHeight="1" x14ac:dyDescent="0.25">
      <c r="A187" s="11">
        <v>46207</v>
      </c>
      <c r="B187" s="3"/>
      <c r="C187" s="3"/>
      <c r="D187" s="58" t="str">
        <f t="shared" si="7"/>
        <v/>
      </c>
      <c r="E187" s="26" t="str">
        <f t="shared" si="8"/>
        <v/>
      </c>
      <c r="F187" s="25"/>
      <c r="G187" s="25"/>
      <c r="H187" s="25"/>
      <c r="I187" s="25"/>
      <c r="J187" s="3"/>
    </row>
    <row r="188" spans="1:10" ht="18" customHeight="1" x14ac:dyDescent="0.25">
      <c r="A188" s="11">
        <v>46208</v>
      </c>
      <c r="B188" s="3"/>
      <c r="C188" s="3"/>
      <c r="D188" s="58" t="str">
        <f t="shared" si="7"/>
        <v/>
      </c>
      <c r="E188" s="26" t="str">
        <f t="shared" si="8"/>
        <v/>
      </c>
      <c r="F188" s="25"/>
      <c r="G188" s="25"/>
      <c r="H188" s="25"/>
      <c r="I188" s="25"/>
      <c r="J188" s="3"/>
    </row>
    <row r="189" spans="1:10" ht="18" customHeight="1" x14ac:dyDescent="0.25">
      <c r="A189" s="11">
        <v>46209</v>
      </c>
      <c r="B189" s="3"/>
      <c r="C189" s="3"/>
      <c r="D189" s="58" t="str">
        <f t="shared" si="7"/>
        <v/>
      </c>
      <c r="E189" s="26" t="str">
        <f t="shared" si="8"/>
        <v/>
      </c>
      <c r="F189" s="25"/>
      <c r="G189" s="25"/>
      <c r="H189" s="25"/>
      <c r="I189" s="25"/>
      <c r="J189" s="3"/>
    </row>
    <row r="190" spans="1:10" ht="18" customHeight="1" x14ac:dyDescent="0.25">
      <c r="A190" s="11">
        <v>46210</v>
      </c>
      <c r="B190" s="3"/>
      <c r="C190" s="3"/>
      <c r="D190" s="58" t="str">
        <f t="shared" si="7"/>
        <v/>
      </c>
      <c r="E190" s="26" t="str">
        <f t="shared" si="8"/>
        <v/>
      </c>
      <c r="F190" s="25"/>
      <c r="G190" s="25"/>
      <c r="H190" s="25"/>
      <c r="I190" s="25"/>
      <c r="J190" s="3"/>
    </row>
    <row r="191" spans="1:10" ht="18" customHeight="1" x14ac:dyDescent="0.25">
      <c r="A191" s="11">
        <v>46211</v>
      </c>
      <c r="B191" s="3"/>
      <c r="C191" s="3"/>
      <c r="D191" s="58" t="str">
        <f t="shared" si="7"/>
        <v/>
      </c>
      <c r="E191" s="26" t="str">
        <f t="shared" si="8"/>
        <v/>
      </c>
      <c r="F191" s="25"/>
      <c r="G191" s="25"/>
      <c r="H191" s="25"/>
      <c r="I191" s="25"/>
      <c r="J191" s="3"/>
    </row>
    <row r="192" spans="1:10" ht="18" customHeight="1" x14ac:dyDescent="0.25">
      <c r="A192" s="11">
        <v>46212</v>
      </c>
      <c r="B192" s="3"/>
      <c r="C192" s="3"/>
      <c r="D192" s="58" t="str">
        <f t="shared" si="7"/>
        <v/>
      </c>
      <c r="E192" s="26" t="str">
        <f t="shared" si="8"/>
        <v/>
      </c>
      <c r="F192" s="25"/>
      <c r="G192" s="25"/>
      <c r="H192" s="25"/>
      <c r="I192" s="25"/>
      <c r="J192" s="3"/>
    </row>
    <row r="193" spans="1:10" ht="18" customHeight="1" x14ac:dyDescent="0.25">
      <c r="A193" s="11">
        <v>46213</v>
      </c>
      <c r="B193" s="3"/>
      <c r="C193" s="3"/>
      <c r="D193" s="58" t="str">
        <f t="shared" si="7"/>
        <v/>
      </c>
      <c r="E193" s="26" t="str">
        <f t="shared" si="8"/>
        <v/>
      </c>
      <c r="F193" s="25"/>
      <c r="G193" s="25"/>
      <c r="H193" s="25"/>
      <c r="I193" s="25"/>
      <c r="J193" s="3"/>
    </row>
    <row r="194" spans="1:10" ht="18" customHeight="1" x14ac:dyDescent="0.25">
      <c r="A194" s="11">
        <v>46214</v>
      </c>
      <c r="B194" s="3"/>
      <c r="C194" s="3"/>
      <c r="D194" s="58" t="str">
        <f t="shared" si="7"/>
        <v/>
      </c>
      <c r="E194" s="26" t="str">
        <f t="shared" si="8"/>
        <v/>
      </c>
      <c r="F194" s="25"/>
      <c r="G194" s="25"/>
      <c r="H194" s="25"/>
      <c r="I194" s="25"/>
      <c r="J194" s="3"/>
    </row>
    <row r="195" spans="1:10" ht="18" customHeight="1" x14ac:dyDescent="0.25">
      <c r="A195" s="11">
        <v>46215</v>
      </c>
      <c r="B195" s="3"/>
      <c r="C195" s="3"/>
      <c r="D195" s="58" t="str">
        <f t="shared" si="7"/>
        <v/>
      </c>
      <c r="E195" s="26" t="str">
        <f t="shared" si="8"/>
        <v/>
      </c>
      <c r="F195" s="25"/>
      <c r="G195" s="25"/>
      <c r="H195" s="25"/>
      <c r="I195" s="25"/>
      <c r="J195" s="3"/>
    </row>
    <row r="196" spans="1:10" ht="18" customHeight="1" x14ac:dyDescent="0.25">
      <c r="A196" s="11">
        <v>46216</v>
      </c>
      <c r="B196" s="3"/>
      <c r="C196" s="3"/>
      <c r="D196" s="58" t="str">
        <f t="shared" si="7"/>
        <v/>
      </c>
      <c r="E196" s="26" t="str">
        <f t="shared" si="8"/>
        <v/>
      </c>
      <c r="F196" s="25"/>
      <c r="G196" s="25"/>
      <c r="H196" s="25"/>
      <c r="I196" s="25"/>
      <c r="J196" s="3"/>
    </row>
    <row r="197" spans="1:10" ht="18" customHeight="1" x14ac:dyDescent="0.25">
      <c r="A197" s="11">
        <v>46217</v>
      </c>
      <c r="B197" s="3"/>
      <c r="C197" s="3"/>
      <c r="D197" s="58" t="str">
        <f t="shared" si="7"/>
        <v/>
      </c>
      <c r="E197" s="26" t="str">
        <f t="shared" si="8"/>
        <v/>
      </c>
      <c r="F197" s="25"/>
      <c r="G197" s="25"/>
      <c r="H197" s="25"/>
      <c r="I197" s="25"/>
      <c r="J197" s="3"/>
    </row>
    <row r="198" spans="1:10" ht="18" customHeight="1" x14ac:dyDescent="0.25">
      <c r="A198" s="11">
        <v>46218</v>
      </c>
      <c r="B198" s="3"/>
      <c r="C198" s="3"/>
      <c r="D198" s="58" t="str">
        <f t="shared" si="7"/>
        <v/>
      </c>
      <c r="E198" s="26" t="str">
        <f t="shared" si="8"/>
        <v/>
      </c>
      <c r="F198" s="25"/>
      <c r="G198" s="25"/>
      <c r="H198" s="25"/>
      <c r="I198" s="25"/>
      <c r="J198" s="3"/>
    </row>
    <row r="199" spans="1:10" ht="18" customHeight="1" x14ac:dyDescent="0.25">
      <c r="A199" s="11">
        <v>46219</v>
      </c>
      <c r="B199" s="3"/>
      <c r="C199" s="3"/>
      <c r="D199" s="58" t="str">
        <f t="shared" si="7"/>
        <v/>
      </c>
      <c r="E199" s="26" t="str">
        <f t="shared" si="8"/>
        <v/>
      </c>
      <c r="F199" s="25"/>
      <c r="G199" s="25"/>
      <c r="H199" s="25"/>
      <c r="I199" s="25"/>
      <c r="J199" s="3"/>
    </row>
    <row r="200" spans="1:10" ht="18" customHeight="1" x14ac:dyDescent="0.25">
      <c r="A200" s="11">
        <v>46220</v>
      </c>
      <c r="B200" s="3"/>
      <c r="C200" s="3"/>
      <c r="D200" s="58" t="str">
        <f t="shared" si="7"/>
        <v/>
      </c>
      <c r="E200" s="26" t="str">
        <f t="shared" si="8"/>
        <v/>
      </c>
      <c r="F200" s="25"/>
      <c r="G200" s="25"/>
      <c r="H200" s="25"/>
      <c r="I200" s="25"/>
      <c r="J200" s="3"/>
    </row>
    <row r="201" spans="1:10" ht="18" customHeight="1" x14ac:dyDescent="0.25">
      <c r="A201" s="11">
        <v>46221</v>
      </c>
      <c r="B201" s="3"/>
      <c r="C201" s="3"/>
      <c r="D201" s="58" t="str">
        <f t="shared" si="7"/>
        <v/>
      </c>
      <c r="E201" s="26" t="str">
        <f t="shared" si="8"/>
        <v/>
      </c>
      <c r="F201" s="25"/>
      <c r="G201" s="25"/>
      <c r="H201" s="25"/>
      <c r="I201" s="25"/>
      <c r="J201" s="3"/>
    </row>
    <row r="202" spans="1:10" ht="18" customHeight="1" x14ac:dyDescent="0.25">
      <c r="A202" s="11">
        <v>46222</v>
      </c>
      <c r="B202" s="3"/>
      <c r="C202" s="3"/>
      <c r="D202" s="58" t="str">
        <f t="shared" si="7"/>
        <v/>
      </c>
      <c r="E202" s="26" t="str">
        <f t="shared" si="8"/>
        <v/>
      </c>
      <c r="F202" s="25"/>
      <c r="G202" s="25"/>
      <c r="H202" s="25"/>
      <c r="I202" s="25"/>
      <c r="J202" s="3"/>
    </row>
    <row r="203" spans="1:10" ht="18" customHeight="1" x14ac:dyDescent="0.25">
      <c r="A203" s="11">
        <v>46223</v>
      </c>
      <c r="B203" s="3"/>
      <c r="C203" s="3"/>
      <c r="D203" s="58" t="str">
        <f t="shared" si="7"/>
        <v/>
      </c>
      <c r="E203" s="26" t="str">
        <f t="shared" si="8"/>
        <v/>
      </c>
      <c r="F203" s="25"/>
      <c r="G203" s="25"/>
      <c r="H203" s="25"/>
      <c r="I203" s="25"/>
      <c r="J203" s="3"/>
    </row>
    <row r="204" spans="1:10" ht="18" customHeight="1" x14ac:dyDescent="0.25">
      <c r="A204" s="11">
        <v>46224</v>
      </c>
      <c r="B204" s="3"/>
      <c r="C204" s="3"/>
      <c r="D204" s="58" t="str">
        <f t="shared" si="7"/>
        <v/>
      </c>
      <c r="E204" s="26" t="str">
        <f t="shared" si="8"/>
        <v/>
      </c>
      <c r="F204" s="25"/>
      <c r="G204" s="25"/>
      <c r="H204" s="25"/>
      <c r="I204" s="25"/>
      <c r="J204" s="3"/>
    </row>
    <row r="205" spans="1:10" ht="18" customHeight="1" x14ac:dyDescent="0.25">
      <c r="A205" s="11">
        <v>46225</v>
      </c>
      <c r="B205" s="3"/>
      <c r="C205" s="3"/>
      <c r="D205" s="58" t="str">
        <f t="shared" si="7"/>
        <v/>
      </c>
      <c r="E205" s="26" t="str">
        <f t="shared" si="8"/>
        <v/>
      </c>
      <c r="F205" s="25"/>
      <c r="G205" s="25"/>
      <c r="H205" s="25"/>
      <c r="I205" s="25"/>
      <c r="J205" s="3"/>
    </row>
    <row r="206" spans="1:10" ht="18" customHeight="1" x14ac:dyDescent="0.25">
      <c r="A206" s="11">
        <v>46226</v>
      </c>
      <c r="B206" s="3"/>
      <c r="C206" s="3"/>
      <c r="D206" s="58" t="str">
        <f t="shared" si="7"/>
        <v/>
      </c>
      <c r="E206" s="26" t="str">
        <f t="shared" si="8"/>
        <v/>
      </c>
      <c r="F206" s="25"/>
      <c r="G206" s="25"/>
      <c r="H206" s="25"/>
      <c r="I206" s="25"/>
      <c r="J206" s="3"/>
    </row>
    <row r="207" spans="1:10" ht="18" customHeight="1" x14ac:dyDescent="0.25">
      <c r="A207" s="11">
        <v>46227</v>
      </c>
      <c r="B207" s="3"/>
      <c r="C207" s="3"/>
      <c r="D207" s="58" t="str">
        <f t="shared" si="7"/>
        <v/>
      </c>
      <c r="E207" s="26" t="str">
        <f t="shared" si="8"/>
        <v/>
      </c>
      <c r="F207" s="25"/>
      <c r="G207" s="25"/>
      <c r="H207" s="25"/>
      <c r="I207" s="25"/>
      <c r="J207" s="3"/>
    </row>
    <row r="208" spans="1:10" ht="18" customHeight="1" x14ac:dyDescent="0.25">
      <c r="A208" s="11">
        <v>46228</v>
      </c>
      <c r="B208" s="3"/>
      <c r="C208" s="3"/>
      <c r="D208" s="58" t="str">
        <f t="shared" si="7"/>
        <v/>
      </c>
      <c r="E208" s="26" t="str">
        <f t="shared" si="8"/>
        <v/>
      </c>
      <c r="F208" s="25"/>
      <c r="G208" s="25"/>
      <c r="H208" s="25"/>
      <c r="I208" s="25"/>
      <c r="J208" s="3"/>
    </row>
    <row r="209" spans="1:10" ht="18" customHeight="1" x14ac:dyDescent="0.25">
      <c r="A209" s="11">
        <v>46229</v>
      </c>
      <c r="B209" s="3"/>
      <c r="C209" s="3"/>
      <c r="D209" s="58" t="str">
        <f t="shared" si="7"/>
        <v/>
      </c>
      <c r="E209" s="26" t="str">
        <f t="shared" si="8"/>
        <v/>
      </c>
      <c r="F209" s="25"/>
      <c r="G209" s="25"/>
      <c r="H209" s="25"/>
      <c r="I209" s="25"/>
      <c r="J209" s="3"/>
    </row>
    <row r="210" spans="1:10" ht="18" customHeight="1" x14ac:dyDescent="0.25">
      <c r="A210" s="11">
        <v>46230</v>
      </c>
      <c r="B210" s="3"/>
      <c r="C210" s="3"/>
      <c r="D210" s="58" t="str">
        <f t="shared" si="7"/>
        <v/>
      </c>
      <c r="E210" s="26" t="str">
        <f t="shared" si="8"/>
        <v/>
      </c>
      <c r="F210" s="25"/>
      <c r="G210" s="25"/>
      <c r="H210" s="25"/>
      <c r="I210" s="25"/>
      <c r="J210" s="3"/>
    </row>
    <row r="211" spans="1:10" ht="18" customHeight="1" x14ac:dyDescent="0.25">
      <c r="A211" s="11">
        <v>46231</v>
      </c>
      <c r="B211" s="3"/>
      <c r="C211" s="3"/>
      <c r="D211" s="58" t="str">
        <f t="shared" si="7"/>
        <v/>
      </c>
      <c r="E211" s="26" t="str">
        <f t="shared" si="8"/>
        <v/>
      </c>
      <c r="F211" s="25"/>
      <c r="G211" s="25"/>
      <c r="H211" s="25"/>
      <c r="I211" s="25"/>
      <c r="J211" s="3"/>
    </row>
    <row r="212" spans="1:10" ht="18" customHeight="1" x14ac:dyDescent="0.25">
      <c r="A212" s="11">
        <v>46232</v>
      </c>
      <c r="B212" s="3"/>
      <c r="C212" s="3"/>
      <c r="D212" s="58" t="str">
        <f t="shared" si="7"/>
        <v/>
      </c>
      <c r="E212" s="26" t="str">
        <f t="shared" si="8"/>
        <v/>
      </c>
      <c r="F212" s="25"/>
      <c r="G212" s="25"/>
      <c r="H212" s="25"/>
      <c r="I212" s="25"/>
      <c r="J212" s="3"/>
    </row>
    <row r="213" spans="1:10" ht="18" customHeight="1" x14ac:dyDescent="0.25">
      <c r="A213" s="11">
        <v>46233</v>
      </c>
      <c r="B213" s="3"/>
      <c r="C213" s="3"/>
      <c r="D213" s="58" t="str">
        <f t="shared" si="7"/>
        <v/>
      </c>
      <c r="E213" s="26" t="str">
        <f t="shared" si="8"/>
        <v/>
      </c>
      <c r="F213" s="25"/>
      <c r="G213" s="25"/>
      <c r="H213" s="25"/>
      <c r="I213" s="25"/>
      <c r="J213" s="3"/>
    </row>
    <row r="214" spans="1:10" ht="18" customHeight="1" x14ac:dyDescent="0.25">
      <c r="A214" s="11">
        <v>46234</v>
      </c>
      <c r="B214" s="3"/>
      <c r="C214" s="3"/>
      <c r="D214" s="58" t="str">
        <f t="shared" si="7"/>
        <v/>
      </c>
      <c r="E214" s="26" t="str">
        <f t="shared" si="8"/>
        <v/>
      </c>
      <c r="F214" s="25"/>
      <c r="G214" s="25"/>
      <c r="H214" s="25"/>
      <c r="I214" s="25"/>
      <c r="J214" s="3"/>
    </row>
    <row r="215" spans="1:10" ht="18" customHeight="1" x14ac:dyDescent="0.25">
      <c r="A215" s="11">
        <v>46235</v>
      </c>
      <c r="B215" s="3"/>
      <c r="C215" s="3"/>
      <c r="D215" s="58" t="str">
        <f t="shared" si="7"/>
        <v/>
      </c>
      <c r="E215" s="26" t="str">
        <f t="shared" si="8"/>
        <v/>
      </c>
      <c r="F215" s="25"/>
      <c r="G215" s="25"/>
      <c r="H215" s="25"/>
      <c r="I215" s="25"/>
      <c r="J215" s="3"/>
    </row>
    <row r="216" spans="1:10" ht="18" customHeight="1" x14ac:dyDescent="0.25">
      <c r="A216" s="11">
        <v>46236</v>
      </c>
      <c r="B216" s="3"/>
      <c r="C216" s="3"/>
      <c r="D216" s="58" t="str">
        <f t="shared" si="7"/>
        <v/>
      </c>
      <c r="E216" s="26" t="str">
        <f t="shared" si="8"/>
        <v/>
      </c>
      <c r="F216" s="25"/>
      <c r="G216" s="25"/>
      <c r="H216" s="25"/>
      <c r="I216" s="25"/>
      <c r="J216" s="3"/>
    </row>
    <row r="217" spans="1:10" ht="18" customHeight="1" x14ac:dyDescent="0.25">
      <c r="A217" s="11">
        <v>46237</v>
      </c>
      <c r="B217" s="3"/>
      <c r="C217" s="3"/>
      <c r="D217" s="58" t="str">
        <f t="shared" si="7"/>
        <v/>
      </c>
      <c r="E217" s="26" t="str">
        <f t="shared" si="8"/>
        <v/>
      </c>
      <c r="F217" s="25"/>
      <c r="G217" s="25"/>
      <c r="H217" s="25"/>
      <c r="I217" s="25"/>
      <c r="J217" s="3"/>
    </row>
    <row r="218" spans="1:10" ht="18" customHeight="1" x14ac:dyDescent="0.25">
      <c r="A218" s="11">
        <v>46238</v>
      </c>
      <c r="B218" s="3"/>
      <c r="C218" s="3"/>
      <c r="D218" s="58" t="str">
        <f t="shared" si="7"/>
        <v/>
      </c>
      <c r="E218" s="26" t="str">
        <f t="shared" si="8"/>
        <v/>
      </c>
      <c r="F218" s="25"/>
      <c r="G218" s="25"/>
      <c r="H218" s="25"/>
      <c r="I218" s="25"/>
      <c r="J218" s="3"/>
    </row>
    <row r="219" spans="1:10" ht="18" customHeight="1" x14ac:dyDescent="0.25">
      <c r="A219" s="11">
        <v>46239</v>
      </c>
      <c r="B219" s="3"/>
      <c r="C219" s="3"/>
      <c r="D219" s="58" t="str">
        <f t="shared" si="7"/>
        <v/>
      </c>
      <c r="E219" s="26" t="str">
        <f t="shared" si="8"/>
        <v/>
      </c>
      <c r="F219" s="25"/>
      <c r="G219" s="25"/>
      <c r="H219" s="25"/>
      <c r="I219" s="25"/>
      <c r="J219" s="3"/>
    </row>
    <row r="220" spans="1:10" ht="18" customHeight="1" x14ac:dyDescent="0.25">
      <c r="A220" s="11">
        <v>46240</v>
      </c>
      <c r="B220" s="3"/>
      <c r="C220" s="3"/>
      <c r="D220" s="58" t="str">
        <f t="shared" si="7"/>
        <v/>
      </c>
      <c r="E220" s="26" t="str">
        <f t="shared" si="8"/>
        <v/>
      </c>
      <c r="F220" s="25"/>
      <c r="G220" s="25"/>
      <c r="H220" s="25"/>
      <c r="I220" s="25"/>
      <c r="J220" s="3"/>
    </row>
    <row r="221" spans="1:10" ht="18" customHeight="1" x14ac:dyDescent="0.25">
      <c r="A221" s="11">
        <v>46241</v>
      </c>
      <c r="B221" s="3"/>
      <c r="C221" s="3"/>
      <c r="D221" s="58" t="str">
        <f t="shared" si="7"/>
        <v/>
      </c>
      <c r="E221" s="26" t="str">
        <f t="shared" si="8"/>
        <v/>
      </c>
      <c r="F221" s="25"/>
      <c r="G221" s="25"/>
      <c r="H221" s="25"/>
      <c r="I221" s="25"/>
      <c r="J221" s="3"/>
    </row>
    <row r="222" spans="1:10" ht="18" customHeight="1" x14ac:dyDescent="0.25">
      <c r="A222" s="11">
        <v>46242</v>
      </c>
      <c r="B222" s="3"/>
      <c r="C222" s="3"/>
      <c r="D222" s="58" t="str">
        <f t="shared" si="7"/>
        <v/>
      </c>
      <c r="E222" s="26" t="str">
        <f t="shared" si="8"/>
        <v/>
      </c>
      <c r="F222" s="25"/>
      <c r="G222" s="25"/>
      <c r="H222" s="25"/>
      <c r="I222" s="25"/>
      <c r="J222" s="3"/>
    </row>
    <row r="223" spans="1:10" ht="18" customHeight="1" x14ac:dyDescent="0.25">
      <c r="A223" s="11">
        <v>46243</v>
      </c>
      <c r="B223" s="3"/>
      <c r="C223" s="3"/>
      <c r="D223" s="58" t="str">
        <f t="shared" si="7"/>
        <v/>
      </c>
      <c r="E223" s="26" t="str">
        <f t="shared" si="8"/>
        <v/>
      </c>
      <c r="F223" s="25"/>
      <c r="G223" s="25"/>
      <c r="H223" s="25"/>
      <c r="I223" s="25"/>
      <c r="J223" s="3"/>
    </row>
    <row r="224" spans="1:10" ht="18" customHeight="1" x14ac:dyDescent="0.25">
      <c r="A224" s="11">
        <v>46244</v>
      </c>
      <c r="B224" s="3"/>
      <c r="C224" s="3"/>
      <c r="D224" s="58" t="str">
        <f t="shared" si="7"/>
        <v/>
      </c>
      <c r="E224" s="26" t="str">
        <f t="shared" si="8"/>
        <v/>
      </c>
      <c r="F224" s="25"/>
      <c r="G224" s="25"/>
      <c r="H224" s="25"/>
      <c r="I224" s="25"/>
      <c r="J224" s="3"/>
    </row>
    <row r="225" spans="1:10" ht="18" customHeight="1" x14ac:dyDescent="0.25">
      <c r="A225" s="11">
        <v>46245</v>
      </c>
      <c r="B225" s="3"/>
      <c r="C225" s="3"/>
      <c r="D225" s="58" t="str">
        <f t="shared" si="7"/>
        <v/>
      </c>
      <c r="E225" s="26" t="str">
        <f t="shared" si="8"/>
        <v/>
      </c>
      <c r="F225" s="25"/>
      <c r="G225" s="25"/>
      <c r="H225" s="25"/>
      <c r="I225" s="25"/>
      <c r="J225" s="3"/>
    </row>
    <row r="226" spans="1:10" ht="18" customHeight="1" x14ac:dyDescent="0.25">
      <c r="A226" s="11">
        <v>46246</v>
      </c>
      <c r="B226" s="3"/>
      <c r="C226" s="3"/>
      <c r="D226" s="58" t="str">
        <f t="shared" si="7"/>
        <v/>
      </c>
      <c r="E226" s="26" t="str">
        <f t="shared" si="8"/>
        <v/>
      </c>
      <c r="F226" s="25"/>
      <c r="G226" s="25"/>
      <c r="H226" s="25"/>
      <c r="I226" s="25"/>
      <c r="J226" s="3"/>
    </row>
    <row r="227" spans="1:10" ht="18" customHeight="1" x14ac:dyDescent="0.25">
      <c r="A227" s="11">
        <v>46247</v>
      </c>
      <c r="B227" s="3"/>
      <c r="C227" s="3"/>
      <c r="D227" s="58" t="str">
        <f t="shared" si="7"/>
        <v/>
      </c>
      <c r="E227" s="26" t="str">
        <f t="shared" si="8"/>
        <v/>
      </c>
      <c r="F227" s="25"/>
      <c r="G227" s="25"/>
      <c r="H227" s="25"/>
      <c r="I227" s="25"/>
      <c r="J227" s="3"/>
    </row>
    <row r="228" spans="1:10" ht="18" customHeight="1" x14ac:dyDescent="0.25">
      <c r="A228" s="11">
        <v>46248</v>
      </c>
      <c r="B228" s="3"/>
      <c r="C228" s="3"/>
      <c r="D228" s="58" t="str">
        <f t="shared" si="7"/>
        <v/>
      </c>
      <c r="E228" s="26" t="str">
        <f t="shared" si="8"/>
        <v/>
      </c>
      <c r="F228" s="25"/>
      <c r="G228" s="25"/>
      <c r="H228" s="25"/>
      <c r="I228" s="25"/>
      <c r="J228" s="3"/>
    </row>
    <row r="229" spans="1:10" ht="18" customHeight="1" x14ac:dyDescent="0.25">
      <c r="A229" s="11">
        <v>46249</v>
      </c>
      <c r="B229" s="3"/>
      <c r="C229" s="3"/>
      <c r="D229" s="58" t="str">
        <f t="shared" si="7"/>
        <v/>
      </c>
      <c r="E229" s="26" t="str">
        <f t="shared" si="8"/>
        <v/>
      </c>
      <c r="F229" s="25"/>
      <c r="G229" s="25"/>
      <c r="H229" s="25"/>
      <c r="I229" s="25"/>
      <c r="J229" s="3"/>
    </row>
    <row r="230" spans="1:10" ht="18" customHeight="1" x14ac:dyDescent="0.25">
      <c r="A230" s="11">
        <v>46250</v>
      </c>
      <c r="B230" s="3"/>
      <c r="C230" s="3"/>
      <c r="D230" s="58" t="str">
        <f t="shared" si="7"/>
        <v/>
      </c>
      <c r="E230" s="26" t="str">
        <f t="shared" si="8"/>
        <v/>
      </c>
      <c r="F230" s="25"/>
      <c r="G230" s="25"/>
      <c r="H230" s="25"/>
      <c r="I230" s="25"/>
      <c r="J230" s="3"/>
    </row>
    <row r="231" spans="1:10" ht="18" customHeight="1" x14ac:dyDescent="0.25">
      <c r="A231" s="11">
        <v>46251</v>
      </c>
      <c r="B231" s="3"/>
      <c r="C231" s="3"/>
      <c r="D231" s="58" t="str">
        <f t="shared" si="7"/>
        <v/>
      </c>
      <c r="E231" s="26" t="str">
        <f t="shared" si="8"/>
        <v/>
      </c>
      <c r="F231" s="25"/>
      <c r="G231" s="25"/>
      <c r="H231" s="25"/>
      <c r="I231" s="25"/>
      <c r="J231" s="3"/>
    </row>
    <row r="232" spans="1:10" ht="18" customHeight="1" x14ac:dyDescent="0.25">
      <c r="A232" s="11">
        <v>46252</v>
      </c>
      <c r="B232" s="3"/>
      <c r="C232" s="3"/>
      <c r="D232" s="58" t="str">
        <f t="shared" si="7"/>
        <v/>
      </c>
      <c r="E232" s="26" t="str">
        <f t="shared" si="8"/>
        <v/>
      </c>
      <c r="F232" s="25"/>
      <c r="G232" s="25"/>
      <c r="H232" s="25"/>
      <c r="I232" s="25"/>
      <c r="J232" s="3"/>
    </row>
    <row r="233" spans="1:10" ht="18" customHeight="1" x14ac:dyDescent="0.25">
      <c r="A233" s="11">
        <v>46253</v>
      </c>
      <c r="B233" s="3"/>
      <c r="C233" s="3"/>
      <c r="D233" s="58" t="str">
        <f t="shared" si="7"/>
        <v/>
      </c>
      <c r="E233" s="26" t="str">
        <f t="shared" si="8"/>
        <v/>
      </c>
      <c r="F233" s="25"/>
      <c r="G233" s="25"/>
      <c r="H233" s="25"/>
      <c r="I233" s="25"/>
      <c r="J233" s="3"/>
    </row>
    <row r="234" spans="1:10" ht="18" customHeight="1" x14ac:dyDescent="0.25">
      <c r="A234" s="11">
        <v>46254</v>
      </c>
      <c r="B234" s="3"/>
      <c r="C234" s="3"/>
      <c r="D234" s="58" t="str">
        <f t="shared" si="7"/>
        <v/>
      </c>
      <c r="E234" s="26" t="str">
        <f t="shared" si="8"/>
        <v/>
      </c>
      <c r="F234" s="25"/>
      <c r="G234" s="25"/>
      <c r="H234" s="25"/>
      <c r="I234" s="25"/>
      <c r="J234" s="3"/>
    </row>
    <row r="235" spans="1:10" ht="18" customHeight="1" x14ac:dyDescent="0.25">
      <c r="A235" s="11">
        <v>46255</v>
      </c>
      <c r="B235" s="3"/>
      <c r="C235" s="3"/>
      <c r="D235" s="58" t="str">
        <f t="shared" si="7"/>
        <v/>
      </c>
      <c r="E235" s="26" t="str">
        <f t="shared" si="8"/>
        <v/>
      </c>
      <c r="F235" s="25"/>
      <c r="G235" s="25"/>
      <c r="H235" s="25"/>
      <c r="I235" s="25"/>
      <c r="J235" s="3"/>
    </row>
    <row r="236" spans="1:10" ht="18" customHeight="1" x14ac:dyDescent="0.25">
      <c r="A236" s="11">
        <v>46256</v>
      </c>
      <c r="B236" s="3"/>
      <c r="C236" s="3"/>
      <c r="D236" s="58" t="str">
        <f t="shared" si="7"/>
        <v/>
      </c>
      <c r="E236" s="26" t="str">
        <f t="shared" si="8"/>
        <v/>
      </c>
      <c r="F236" s="25"/>
      <c r="G236" s="25"/>
      <c r="H236" s="25"/>
      <c r="I236" s="25"/>
      <c r="J236" s="3"/>
    </row>
    <row r="237" spans="1:10" ht="18" customHeight="1" x14ac:dyDescent="0.25">
      <c r="A237" s="11">
        <v>46257</v>
      </c>
      <c r="B237" s="3"/>
      <c r="C237" s="3"/>
      <c r="D237" s="58" t="str">
        <f t="shared" si="7"/>
        <v/>
      </c>
      <c r="E237" s="26" t="str">
        <f t="shared" si="8"/>
        <v/>
      </c>
      <c r="F237" s="25"/>
      <c r="G237" s="25"/>
      <c r="H237" s="25"/>
      <c r="I237" s="25"/>
      <c r="J237" s="3"/>
    </row>
    <row r="238" spans="1:10" ht="18" customHeight="1" x14ac:dyDescent="0.25">
      <c r="A238" s="11">
        <v>46258</v>
      </c>
      <c r="B238" s="3"/>
      <c r="C238" s="3"/>
      <c r="D238" s="58" t="str">
        <f t="shared" si="7"/>
        <v/>
      </c>
      <c r="E238" s="26" t="str">
        <f t="shared" si="8"/>
        <v/>
      </c>
      <c r="F238" s="25"/>
      <c r="G238" s="25"/>
      <c r="H238" s="25"/>
      <c r="I238" s="25"/>
      <c r="J238" s="3"/>
    </row>
    <row r="239" spans="1:10" ht="18" customHeight="1" x14ac:dyDescent="0.25">
      <c r="A239" s="11">
        <v>46259</v>
      </c>
      <c r="B239" s="3"/>
      <c r="C239" s="3"/>
      <c r="D239" s="58" t="str">
        <f t="shared" si="7"/>
        <v/>
      </c>
      <c r="E239" s="26" t="str">
        <f t="shared" si="8"/>
        <v/>
      </c>
      <c r="F239" s="25"/>
      <c r="G239" s="25"/>
      <c r="H239" s="25"/>
      <c r="I239" s="25"/>
      <c r="J239" s="3"/>
    </row>
    <row r="240" spans="1:10" ht="18" customHeight="1" x14ac:dyDescent="0.25">
      <c r="A240" s="11">
        <v>46260</v>
      </c>
      <c r="B240" s="3"/>
      <c r="C240" s="3"/>
      <c r="D240" s="58" t="str">
        <f t="shared" si="7"/>
        <v/>
      </c>
      <c r="E240" s="26" t="str">
        <f t="shared" si="8"/>
        <v/>
      </c>
      <c r="F240" s="25"/>
      <c r="G240" s="25"/>
      <c r="H240" s="25"/>
      <c r="I240" s="25"/>
      <c r="J240" s="3"/>
    </row>
    <row r="241" spans="1:10" ht="18" customHeight="1" x14ac:dyDescent="0.25">
      <c r="A241" s="11">
        <v>46261</v>
      </c>
      <c r="B241" s="3"/>
      <c r="C241" s="3"/>
      <c r="D241" s="58" t="str">
        <f t="shared" si="7"/>
        <v/>
      </c>
      <c r="E241" s="26" t="str">
        <f t="shared" si="8"/>
        <v/>
      </c>
      <c r="F241" s="25"/>
      <c r="G241" s="25"/>
      <c r="H241" s="25"/>
      <c r="I241" s="25"/>
      <c r="J241" s="3"/>
    </row>
    <row r="242" spans="1:10" ht="18" customHeight="1" x14ac:dyDescent="0.25">
      <c r="A242" s="11">
        <v>46262</v>
      </c>
      <c r="B242" s="3"/>
      <c r="C242" s="3"/>
      <c r="D242" s="58" t="str">
        <f t="shared" si="7"/>
        <v/>
      </c>
      <c r="E242" s="26" t="str">
        <f t="shared" si="8"/>
        <v/>
      </c>
      <c r="F242" s="25"/>
      <c r="G242" s="25"/>
      <c r="H242" s="25"/>
      <c r="I242" s="25"/>
      <c r="J242" s="3"/>
    </row>
    <row r="243" spans="1:10" ht="18" customHeight="1" x14ac:dyDescent="0.25">
      <c r="A243" s="11">
        <v>46263</v>
      </c>
      <c r="B243" s="3"/>
      <c r="C243" s="3"/>
      <c r="D243" s="58" t="str">
        <f t="shared" si="7"/>
        <v/>
      </c>
      <c r="E243" s="26" t="str">
        <f t="shared" si="8"/>
        <v/>
      </c>
      <c r="F243" s="25"/>
      <c r="G243" s="25"/>
      <c r="H243" s="25"/>
      <c r="I243" s="25"/>
      <c r="J243" s="3"/>
    </row>
    <row r="244" spans="1:10" ht="18" customHeight="1" x14ac:dyDescent="0.25">
      <c r="A244" s="11">
        <v>46264</v>
      </c>
      <c r="B244" s="3"/>
      <c r="C244" s="3"/>
      <c r="D244" s="58" t="str">
        <f t="shared" ref="D244:D307" si="9">IF(C244&gt;Y$4,"H",IF(C244&gt;Y$3,"M",IF(AND(C244&gt;=0,C244&lt;&gt;""),"L","")))</f>
        <v/>
      </c>
      <c r="E244" s="26" t="str">
        <f t="shared" ref="E244:E307" si="10">IF(B244&gt;Z$6,"E",IF(B244&gt;Z$5,"V",IF(B244&gt;Z$4,"H",IF(B244&gt;Z$3,"M",IF(AND(B244&gt;=0,B244&lt;&gt;""),"L","")))))</f>
        <v/>
      </c>
      <c r="F244" s="25"/>
      <c r="G244" s="25"/>
      <c r="H244" s="25"/>
      <c r="I244" s="25"/>
      <c r="J244" s="3"/>
    </row>
    <row r="245" spans="1:10" ht="18" customHeight="1" x14ac:dyDescent="0.25">
      <c r="A245" s="11">
        <v>46265</v>
      </c>
      <c r="B245" s="3"/>
      <c r="C245" s="3"/>
      <c r="D245" s="58" t="str">
        <f t="shared" si="9"/>
        <v/>
      </c>
      <c r="E245" s="26" t="str">
        <f t="shared" si="10"/>
        <v/>
      </c>
      <c r="F245" s="25"/>
      <c r="G245" s="25"/>
      <c r="H245" s="25"/>
      <c r="I245" s="25"/>
      <c r="J245" s="3"/>
    </row>
    <row r="246" spans="1:10" ht="18" customHeight="1" x14ac:dyDescent="0.25">
      <c r="A246" s="11">
        <v>46266</v>
      </c>
      <c r="B246" s="3"/>
      <c r="C246" s="3"/>
      <c r="D246" s="58" t="str">
        <f t="shared" si="9"/>
        <v/>
      </c>
      <c r="E246" s="26" t="str">
        <f t="shared" si="10"/>
        <v/>
      </c>
      <c r="F246" s="25"/>
      <c r="G246" s="25"/>
      <c r="H246" s="25"/>
      <c r="I246" s="25"/>
      <c r="J246" s="3"/>
    </row>
    <row r="247" spans="1:10" ht="18" customHeight="1" x14ac:dyDescent="0.25">
      <c r="A247" s="11">
        <v>46267</v>
      </c>
      <c r="B247" s="3"/>
      <c r="C247" s="3"/>
      <c r="D247" s="58" t="str">
        <f t="shared" si="9"/>
        <v/>
      </c>
      <c r="E247" s="26" t="str">
        <f t="shared" si="10"/>
        <v/>
      </c>
      <c r="F247" s="25"/>
      <c r="G247" s="25"/>
      <c r="H247" s="25"/>
      <c r="I247" s="25"/>
      <c r="J247" s="3"/>
    </row>
    <row r="248" spans="1:10" ht="18" customHeight="1" x14ac:dyDescent="0.25">
      <c r="A248" s="11">
        <v>46268</v>
      </c>
      <c r="B248" s="3"/>
      <c r="C248" s="3"/>
      <c r="D248" s="58" t="str">
        <f t="shared" si="9"/>
        <v/>
      </c>
      <c r="E248" s="26" t="str">
        <f t="shared" si="10"/>
        <v/>
      </c>
      <c r="F248" s="25"/>
      <c r="G248" s="25"/>
      <c r="H248" s="25"/>
      <c r="I248" s="25"/>
      <c r="J248" s="3"/>
    </row>
    <row r="249" spans="1:10" ht="18" customHeight="1" x14ac:dyDescent="0.25">
      <c r="A249" s="11">
        <v>46269</v>
      </c>
      <c r="B249" s="3"/>
      <c r="C249" s="3"/>
      <c r="D249" s="58" t="str">
        <f t="shared" si="9"/>
        <v/>
      </c>
      <c r="E249" s="26" t="str">
        <f t="shared" si="10"/>
        <v/>
      </c>
      <c r="F249" s="25"/>
      <c r="G249" s="25"/>
      <c r="H249" s="25"/>
      <c r="I249" s="25"/>
      <c r="J249" s="3"/>
    </row>
    <row r="250" spans="1:10" ht="18" customHeight="1" x14ac:dyDescent="0.25">
      <c r="A250" s="11">
        <v>46270</v>
      </c>
      <c r="B250" s="3"/>
      <c r="C250" s="3"/>
      <c r="D250" s="58" t="str">
        <f t="shared" si="9"/>
        <v/>
      </c>
      <c r="E250" s="26" t="str">
        <f t="shared" si="10"/>
        <v/>
      </c>
      <c r="F250" s="25"/>
      <c r="G250" s="25"/>
      <c r="H250" s="25"/>
      <c r="I250" s="25"/>
      <c r="J250" s="3"/>
    </row>
    <row r="251" spans="1:10" ht="18" customHeight="1" x14ac:dyDescent="0.25">
      <c r="A251" s="11">
        <v>46271</v>
      </c>
      <c r="B251" s="3"/>
      <c r="C251" s="3"/>
      <c r="D251" s="58" t="str">
        <f t="shared" si="9"/>
        <v/>
      </c>
      <c r="E251" s="26" t="str">
        <f t="shared" si="10"/>
        <v/>
      </c>
      <c r="F251" s="25"/>
      <c r="G251" s="25"/>
      <c r="H251" s="25"/>
      <c r="I251" s="25"/>
      <c r="J251" s="3"/>
    </row>
    <row r="252" spans="1:10" ht="18" customHeight="1" x14ac:dyDescent="0.25">
      <c r="A252" s="11">
        <v>46272</v>
      </c>
      <c r="B252" s="3"/>
      <c r="C252" s="3"/>
      <c r="D252" s="58" t="str">
        <f t="shared" si="9"/>
        <v/>
      </c>
      <c r="E252" s="26" t="str">
        <f t="shared" si="10"/>
        <v/>
      </c>
      <c r="F252" s="25"/>
      <c r="G252" s="25"/>
      <c r="H252" s="25"/>
      <c r="I252" s="25"/>
      <c r="J252" s="3"/>
    </row>
    <row r="253" spans="1:10" ht="18" customHeight="1" x14ac:dyDescent="0.25">
      <c r="A253" s="11">
        <v>46273</v>
      </c>
      <c r="B253" s="3"/>
      <c r="C253" s="3"/>
      <c r="D253" s="58" t="str">
        <f t="shared" si="9"/>
        <v/>
      </c>
      <c r="E253" s="26" t="str">
        <f t="shared" si="10"/>
        <v/>
      </c>
      <c r="F253" s="25"/>
      <c r="G253" s="25"/>
      <c r="H253" s="25"/>
      <c r="I253" s="25"/>
      <c r="J253" s="3"/>
    </row>
    <row r="254" spans="1:10" ht="18" customHeight="1" x14ac:dyDescent="0.25">
      <c r="A254" s="11">
        <v>46274</v>
      </c>
      <c r="B254" s="3"/>
      <c r="C254" s="3"/>
      <c r="D254" s="58" t="str">
        <f t="shared" si="9"/>
        <v/>
      </c>
      <c r="E254" s="26" t="str">
        <f t="shared" si="10"/>
        <v/>
      </c>
      <c r="F254" s="25"/>
      <c r="G254" s="25"/>
      <c r="H254" s="25"/>
      <c r="I254" s="25"/>
      <c r="J254" s="3"/>
    </row>
    <row r="255" spans="1:10" ht="18" customHeight="1" x14ac:dyDescent="0.25">
      <c r="A255" s="11">
        <v>46275</v>
      </c>
      <c r="B255" s="3"/>
      <c r="C255" s="3"/>
      <c r="D255" s="58" t="str">
        <f t="shared" si="9"/>
        <v/>
      </c>
      <c r="E255" s="26" t="str">
        <f t="shared" si="10"/>
        <v/>
      </c>
      <c r="F255" s="25"/>
      <c r="G255" s="25"/>
      <c r="H255" s="25"/>
      <c r="I255" s="25"/>
      <c r="J255" s="3"/>
    </row>
    <row r="256" spans="1:10" ht="18" customHeight="1" x14ac:dyDescent="0.25">
      <c r="A256" s="11">
        <v>46276</v>
      </c>
      <c r="B256" s="3"/>
      <c r="C256" s="3"/>
      <c r="D256" s="58" t="str">
        <f t="shared" si="9"/>
        <v/>
      </c>
      <c r="E256" s="26" t="str">
        <f t="shared" si="10"/>
        <v/>
      </c>
      <c r="F256" s="25"/>
      <c r="G256" s="25"/>
      <c r="H256" s="25"/>
      <c r="I256" s="25"/>
      <c r="J256" s="3"/>
    </row>
    <row r="257" spans="1:10" ht="18" customHeight="1" x14ac:dyDescent="0.25">
      <c r="A257" s="11">
        <v>46277</v>
      </c>
      <c r="B257" s="3"/>
      <c r="C257" s="3"/>
      <c r="D257" s="58" t="str">
        <f t="shared" si="9"/>
        <v/>
      </c>
      <c r="E257" s="26" t="str">
        <f t="shared" si="10"/>
        <v/>
      </c>
      <c r="F257" s="25"/>
      <c r="G257" s="25"/>
      <c r="H257" s="25"/>
      <c r="I257" s="25"/>
      <c r="J257" s="3"/>
    </row>
    <row r="258" spans="1:10" ht="18" customHeight="1" x14ac:dyDescent="0.25">
      <c r="A258" s="11">
        <v>46278</v>
      </c>
      <c r="B258" s="3"/>
      <c r="C258" s="3"/>
      <c r="D258" s="58" t="str">
        <f t="shared" si="9"/>
        <v/>
      </c>
      <c r="E258" s="26" t="str">
        <f t="shared" si="10"/>
        <v/>
      </c>
      <c r="F258" s="25"/>
      <c r="G258" s="25"/>
      <c r="H258" s="25"/>
      <c r="I258" s="25"/>
      <c r="J258" s="3"/>
    </row>
    <row r="259" spans="1:10" ht="18" customHeight="1" x14ac:dyDescent="0.25">
      <c r="A259" s="11">
        <v>46279</v>
      </c>
      <c r="B259" s="3"/>
      <c r="C259" s="3"/>
      <c r="D259" s="58" t="str">
        <f t="shared" si="9"/>
        <v/>
      </c>
      <c r="E259" s="26" t="str">
        <f t="shared" si="10"/>
        <v/>
      </c>
      <c r="F259" s="25"/>
      <c r="G259" s="25"/>
      <c r="H259" s="25"/>
      <c r="I259" s="25"/>
      <c r="J259" s="3"/>
    </row>
    <row r="260" spans="1:10" ht="18" customHeight="1" x14ac:dyDescent="0.25">
      <c r="A260" s="11">
        <v>46280</v>
      </c>
      <c r="B260" s="3"/>
      <c r="C260" s="3"/>
      <c r="D260" s="58" t="str">
        <f t="shared" si="9"/>
        <v/>
      </c>
      <c r="E260" s="26" t="str">
        <f t="shared" si="10"/>
        <v/>
      </c>
      <c r="F260" s="25"/>
      <c r="G260" s="25"/>
      <c r="H260" s="25"/>
      <c r="I260" s="25"/>
      <c r="J260" s="3"/>
    </row>
    <row r="261" spans="1:10" ht="18" customHeight="1" x14ac:dyDescent="0.25">
      <c r="A261" s="11">
        <v>46281</v>
      </c>
      <c r="B261" s="3"/>
      <c r="C261" s="3"/>
      <c r="D261" s="58" t="str">
        <f t="shared" si="9"/>
        <v/>
      </c>
      <c r="E261" s="26" t="str">
        <f t="shared" si="10"/>
        <v/>
      </c>
      <c r="F261" s="25"/>
      <c r="G261" s="25"/>
      <c r="H261" s="25"/>
      <c r="I261" s="25"/>
      <c r="J261" s="3"/>
    </row>
    <row r="262" spans="1:10" ht="18" customHeight="1" x14ac:dyDescent="0.25">
      <c r="A262" s="11">
        <v>46282</v>
      </c>
      <c r="B262" s="3"/>
      <c r="C262" s="3"/>
      <c r="D262" s="58" t="str">
        <f t="shared" si="9"/>
        <v/>
      </c>
      <c r="E262" s="26" t="str">
        <f t="shared" si="10"/>
        <v/>
      </c>
      <c r="F262" s="25"/>
      <c r="G262" s="25"/>
      <c r="H262" s="25"/>
      <c r="I262" s="25"/>
      <c r="J262" s="3"/>
    </row>
    <row r="263" spans="1:10" ht="18" customHeight="1" x14ac:dyDescent="0.25">
      <c r="A263" s="11">
        <v>46283</v>
      </c>
      <c r="B263" s="3"/>
      <c r="C263" s="3"/>
      <c r="D263" s="58" t="str">
        <f t="shared" si="9"/>
        <v/>
      </c>
      <c r="E263" s="26" t="str">
        <f t="shared" si="10"/>
        <v/>
      </c>
      <c r="F263" s="25"/>
      <c r="G263" s="25"/>
      <c r="H263" s="25"/>
      <c r="I263" s="25"/>
      <c r="J263" s="3"/>
    </row>
    <row r="264" spans="1:10" ht="18" customHeight="1" x14ac:dyDescent="0.25">
      <c r="A264" s="11">
        <v>46284</v>
      </c>
      <c r="B264" s="3"/>
      <c r="C264" s="3"/>
      <c r="D264" s="58" t="str">
        <f t="shared" si="9"/>
        <v/>
      </c>
      <c r="E264" s="26" t="str">
        <f t="shared" si="10"/>
        <v/>
      </c>
      <c r="F264" s="25"/>
      <c r="G264" s="25"/>
      <c r="H264" s="25"/>
      <c r="I264" s="25"/>
      <c r="J264" s="3"/>
    </row>
    <row r="265" spans="1:10" ht="18" customHeight="1" x14ac:dyDescent="0.25">
      <c r="A265" s="11">
        <v>46285</v>
      </c>
      <c r="B265" s="3"/>
      <c r="C265" s="3"/>
      <c r="D265" s="58" t="str">
        <f t="shared" si="9"/>
        <v/>
      </c>
      <c r="E265" s="26" t="str">
        <f t="shared" si="10"/>
        <v/>
      </c>
      <c r="F265" s="25"/>
      <c r="G265" s="25"/>
      <c r="H265" s="25"/>
      <c r="I265" s="25"/>
      <c r="J265" s="3"/>
    </row>
    <row r="266" spans="1:10" ht="18" customHeight="1" x14ac:dyDescent="0.25">
      <c r="A266" s="11">
        <v>46286</v>
      </c>
      <c r="B266" s="3"/>
      <c r="C266" s="3"/>
      <c r="D266" s="58" t="str">
        <f t="shared" si="9"/>
        <v/>
      </c>
      <c r="E266" s="26" t="str">
        <f t="shared" si="10"/>
        <v/>
      </c>
      <c r="F266" s="25"/>
      <c r="G266" s="25"/>
      <c r="H266" s="25"/>
      <c r="I266" s="25"/>
      <c r="J266" s="3"/>
    </row>
    <row r="267" spans="1:10" ht="18" customHeight="1" x14ac:dyDescent="0.25">
      <c r="A267" s="11">
        <v>46287</v>
      </c>
      <c r="B267" s="3"/>
      <c r="C267" s="3"/>
      <c r="D267" s="58" t="str">
        <f t="shared" si="9"/>
        <v/>
      </c>
      <c r="E267" s="26" t="str">
        <f t="shared" si="10"/>
        <v/>
      </c>
      <c r="F267" s="25"/>
      <c r="G267" s="25"/>
      <c r="H267" s="25"/>
      <c r="I267" s="25"/>
      <c r="J267" s="3"/>
    </row>
    <row r="268" spans="1:10" ht="18" customHeight="1" x14ac:dyDescent="0.25">
      <c r="A268" s="11">
        <v>46288</v>
      </c>
      <c r="B268" s="3"/>
      <c r="C268" s="3"/>
      <c r="D268" s="58" t="str">
        <f t="shared" si="9"/>
        <v/>
      </c>
      <c r="E268" s="26" t="str">
        <f t="shared" si="10"/>
        <v/>
      </c>
      <c r="F268" s="25"/>
      <c r="G268" s="25"/>
      <c r="H268" s="25"/>
      <c r="I268" s="25"/>
      <c r="J268" s="3"/>
    </row>
    <row r="269" spans="1:10" ht="18" customHeight="1" x14ac:dyDescent="0.25">
      <c r="A269" s="11">
        <v>46289</v>
      </c>
      <c r="B269" s="3"/>
      <c r="C269" s="3"/>
      <c r="D269" s="58" t="str">
        <f t="shared" si="9"/>
        <v/>
      </c>
      <c r="E269" s="26" t="str">
        <f t="shared" si="10"/>
        <v/>
      </c>
      <c r="F269" s="25"/>
      <c r="G269" s="25"/>
      <c r="H269" s="25"/>
      <c r="I269" s="25"/>
      <c r="J269" s="3"/>
    </row>
    <row r="270" spans="1:10" ht="18" customHeight="1" x14ac:dyDescent="0.25">
      <c r="A270" s="11">
        <v>46290</v>
      </c>
      <c r="B270" s="3"/>
      <c r="C270" s="3"/>
      <c r="D270" s="58" t="str">
        <f t="shared" si="9"/>
        <v/>
      </c>
      <c r="E270" s="26" t="str">
        <f t="shared" si="10"/>
        <v/>
      </c>
      <c r="F270" s="25"/>
      <c r="G270" s="25"/>
      <c r="H270" s="25"/>
      <c r="I270" s="25"/>
      <c r="J270" s="3"/>
    </row>
    <row r="271" spans="1:10" ht="18" customHeight="1" x14ac:dyDescent="0.25">
      <c r="A271" s="11">
        <v>46291</v>
      </c>
      <c r="B271" s="3"/>
      <c r="C271" s="3"/>
      <c r="D271" s="58" t="str">
        <f t="shared" si="9"/>
        <v/>
      </c>
      <c r="E271" s="26" t="str">
        <f t="shared" si="10"/>
        <v/>
      </c>
      <c r="F271" s="25"/>
      <c r="G271" s="25"/>
      <c r="H271" s="25"/>
      <c r="I271" s="25"/>
      <c r="J271" s="3"/>
    </row>
    <row r="272" spans="1:10" ht="18" customHeight="1" x14ac:dyDescent="0.25">
      <c r="A272" s="11">
        <v>46292</v>
      </c>
      <c r="B272" s="3"/>
      <c r="C272" s="3"/>
      <c r="D272" s="58" t="str">
        <f t="shared" si="9"/>
        <v/>
      </c>
      <c r="E272" s="26" t="str">
        <f t="shared" si="10"/>
        <v/>
      </c>
      <c r="F272" s="25"/>
      <c r="G272" s="25"/>
      <c r="H272" s="25"/>
      <c r="I272" s="25"/>
      <c r="J272" s="3"/>
    </row>
    <row r="273" spans="1:10" ht="18" customHeight="1" x14ac:dyDescent="0.25">
      <c r="A273" s="11">
        <v>46293</v>
      </c>
      <c r="B273" s="3"/>
      <c r="C273" s="3"/>
      <c r="D273" s="58" t="str">
        <f t="shared" si="9"/>
        <v/>
      </c>
      <c r="E273" s="26" t="str">
        <f t="shared" si="10"/>
        <v/>
      </c>
      <c r="F273" s="25"/>
      <c r="G273" s="25"/>
      <c r="H273" s="25"/>
      <c r="I273" s="25"/>
      <c r="J273" s="3"/>
    </row>
    <row r="274" spans="1:10" ht="18" customHeight="1" x14ac:dyDescent="0.25">
      <c r="A274" s="11">
        <v>46294</v>
      </c>
      <c r="B274" s="3"/>
      <c r="C274" s="3"/>
      <c r="D274" s="58" t="str">
        <f t="shared" si="9"/>
        <v/>
      </c>
      <c r="E274" s="26" t="str">
        <f t="shared" si="10"/>
        <v/>
      </c>
      <c r="F274" s="25"/>
      <c r="G274" s="25"/>
      <c r="H274" s="25"/>
      <c r="I274" s="25"/>
      <c r="J274" s="3"/>
    </row>
    <row r="275" spans="1:10" ht="18" customHeight="1" x14ac:dyDescent="0.25">
      <c r="A275" s="11">
        <v>46295</v>
      </c>
      <c r="B275" s="3"/>
      <c r="C275" s="3"/>
      <c r="D275" s="58" t="str">
        <f t="shared" si="9"/>
        <v/>
      </c>
      <c r="E275" s="26" t="str">
        <f t="shared" si="10"/>
        <v/>
      </c>
      <c r="F275" s="25"/>
      <c r="G275" s="25"/>
      <c r="H275" s="25"/>
      <c r="I275" s="25"/>
      <c r="J275" s="3"/>
    </row>
    <row r="276" spans="1:10" ht="18" customHeight="1" x14ac:dyDescent="0.25">
      <c r="A276" s="11">
        <v>46296</v>
      </c>
      <c r="B276" s="3"/>
      <c r="C276" s="3"/>
      <c r="D276" s="58" t="str">
        <f t="shared" si="9"/>
        <v/>
      </c>
      <c r="E276" s="26" t="str">
        <f t="shared" si="10"/>
        <v/>
      </c>
      <c r="F276" s="25"/>
      <c r="G276" s="25"/>
      <c r="H276" s="25"/>
      <c r="I276" s="25"/>
      <c r="J276" s="3"/>
    </row>
    <row r="277" spans="1:10" ht="18" customHeight="1" x14ac:dyDescent="0.25">
      <c r="A277" s="11">
        <v>46297</v>
      </c>
      <c r="B277" s="3"/>
      <c r="C277" s="3"/>
      <c r="D277" s="58" t="str">
        <f t="shared" si="9"/>
        <v/>
      </c>
      <c r="E277" s="26" t="str">
        <f t="shared" si="10"/>
        <v/>
      </c>
      <c r="F277" s="25"/>
      <c r="G277" s="25"/>
      <c r="H277" s="25"/>
      <c r="I277" s="25"/>
      <c r="J277" s="3"/>
    </row>
    <row r="278" spans="1:10" ht="18" customHeight="1" x14ac:dyDescent="0.25">
      <c r="A278" s="11">
        <v>46298</v>
      </c>
      <c r="B278" s="3"/>
      <c r="C278" s="3"/>
      <c r="D278" s="58" t="str">
        <f t="shared" si="9"/>
        <v/>
      </c>
      <c r="E278" s="26" t="str">
        <f t="shared" si="10"/>
        <v/>
      </c>
      <c r="F278" s="25"/>
      <c r="G278" s="25"/>
      <c r="H278" s="25"/>
      <c r="I278" s="25"/>
      <c r="J278" s="3"/>
    </row>
    <row r="279" spans="1:10" ht="18" customHeight="1" x14ac:dyDescent="0.25">
      <c r="A279" s="11">
        <v>46299</v>
      </c>
      <c r="B279" s="3"/>
      <c r="C279" s="3"/>
      <c r="D279" s="58" t="str">
        <f t="shared" si="9"/>
        <v/>
      </c>
      <c r="E279" s="26" t="str">
        <f t="shared" si="10"/>
        <v/>
      </c>
      <c r="F279" s="25"/>
      <c r="G279" s="25"/>
      <c r="H279" s="25"/>
      <c r="I279" s="25"/>
      <c r="J279" s="3"/>
    </row>
    <row r="280" spans="1:10" ht="18" customHeight="1" x14ac:dyDescent="0.25">
      <c r="A280" s="11">
        <v>46300</v>
      </c>
      <c r="B280" s="3"/>
      <c r="C280" s="3"/>
      <c r="D280" s="58" t="str">
        <f t="shared" si="9"/>
        <v/>
      </c>
      <c r="E280" s="26" t="str">
        <f t="shared" si="10"/>
        <v/>
      </c>
      <c r="F280" s="25"/>
      <c r="G280" s="25"/>
      <c r="H280" s="25"/>
      <c r="I280" s="25"/>
      <c r="J280" s="3"/>
    </row>
    <row r="281" spans="1:10" ht="18" customHeight="1" x14ac:dyDescent="0.25">
      <c r="A281" s="11">
        <v>46301</v>
      </c>
      <c r="B281" s="3"/>
      <c r="C281" s="3"/>
      <c r="D281" s="58" t="str">
        <f t="shared" si="9"/>
        <v/>
      </c>
      <c r="E281" s="26" t="str">
        <f t="shared" si="10"/>
        <v/>
      </c>
      <c r="F281" s="25"/>
      <c r="G281" s="25"/>
      <c r="H281" s="25"/>
      <c r="I281" s="25"/>
      <c r="J281" s="3"/>
    </row>
    <row r="282" spans="1:10" ht="18" customHeight="1" x14ac:dyDescent="0.25">
      <c r="A282" s="11">
        <v>46302</v>
      </c>
      <c r="B282" s="3"/>
      <c r="C282" s="3"/>
      <c r="D282" s="58" t="str">
        <f t="shared" si="9"/>
        <v/>
      </c>
      <c r="E282" s="26" t="str">
        <f t="shared" si="10"/>
        <v/>
      </c>
      <c r="F282" s="25"/>
      <c r="G282" s="25"/>
      <c r="H282" s="25"/>
      <c r="I282" s="25"/>
      <c r="J282" s="3"/>
    </row>
    <row r="283" spans="1:10" ht="18" customHeight="1" x14ac:dyDescent="0.25">
      <c r="A283" s="11">
        <v>46303</v>
      </c>
      <c r="B283" s="3"/>
      <c r="C283" s="3"/>
      <c r="D283" s="58" t="str">
        <f t="shared" si="9"/>
        <v/>
      </c>
      <c r="E283" s="26" t="str">
        <f t="shared" si="10"/>
        <v/>
      </c>
      <c r="F283" s="25"/>
      <c r="G283" s="25"/>
      <c r="H283" s="25"/>
      <c r="I283" s="25"/>
      <c r="J283" s="3"/>
    </row>
    <row r="284" spans="1:10" ht="18" customHeight="1" x14ac:dyDescent="0.25">
      <c r="A284" s="11">
        <v>46304</v>
      </c>
      <c r="B284" s="3"/>
      <c r="C284" s="3"/>
      <c r="D284" s="58" t="str">
        <f t="shared" si="9"/>
        <v/>
      </c>
      <c r="E284" s="26" t="str">
        <f t="shared" si="10"/>
        <v/>
      </c>
      <c r="F284" s="25"/>
      <c r="G284" s="25"/>
      <c r="H284" s="25"/>
      <c r="I284" s="25"/>
      <c r="J284" s="3"/>
    </row>
    <row r="285" spans="1:10" ht="18" customHeight="1" x14ac:dyDescent="0.25">
      <c r="A285" s="11">
        <v>46305</v>
      </c>
      <c r="B285" s="3"/>
      <c r="C285" s="3"/>
      <c r="D285" s="58" t="str">
        <f t="shared" si="9"/>
        <v/>
      </c>
      <c r="E285" s="26" t="str">
        <f t="shared" si="10"/>
        <v/>
      </c>
      <c r="F285" s="25"/>
      <c r="G285" s="25"/>
      <c r="H285" s="25"/>
      <c r="I285" s="25"/>
      <c r="J285" s="3"/>
    </row>
    <row r="286" spans="1:10" ht="18" customHeight="1" x14ac:dyDescent="0.25">
      <c r="A286" s="11">
        <v>46306</v>
      </c>
      <c r="B286" s="3"/>
      <c r="C286" s="3"/>
      <c r="D286" s="58" t="str">
        <f t="shared" si="9"/>
        <v/>
      </c>
      <c r="E286" s="26" t="str">
        <f t="shared" si="10"/>
        <v/>
      </c>
      <c r="F286" s="25"/>
      <c r="G286" s="25"/>
      <c r="H286" s="25"/>
      <c r="I286" s="25"/>
      <c r="J286" s="3"/>
    </row>
    <row r="287" spans="1:10" ht="18" customHeight="1" x14ac:dyDescent="0.25">
      <c r="A287" s="11">
        <v>46307</v>
      </c>
      <c r="B287" s="3"/>
      <c r="C287" s="3"/>
      <c r="D287" s="58" t="str">
        <f t="shared" si="9"/>
        <v/>
      </c>
      <c r="E287" s="26" t="str">
        <f t="shared" si="10"/>
        <v/>
      </c>
      <c r="F287" s="25"/>
      <c r="G287" s="25"/>
      <c r="H287" s="25"/>
      <c r="I287" s="25"/>
      <c r="J287" s="3"/>
    </row>
    <row r="288" spans="1:10" ht="18" customHeight="1" x14ac:dyDescent="0.25">
      <c r="A288" s="11">
        <v>46308</v>
      </c>
      <c r="B288" s="3"/>
      <c r="C288" s="3"/>
      <c r="D288" s="58" t="str">
        <f t="shared" si="9"/>
        <v/>
      </c>
      <c r="E288" s="26" t="str">
        <f t="shared" si="10"/>
        <v/>
      </c>
      <c r="F288" s="25"/>
      <c r="G288" s="25"/>
      <c r="H288" s="25"/>
      <c r="I288" s="25"/>
      <c r="J288" s="3"/>
    </row>
    <row r="289" spans="1:10" ht="18" customHeight="1" x14ac:dyDescent="0.25">
      <c r="A289" s="11">
        <v>46309</v>
      </c>
      <c r="B289" s="3"/>
      <c r="C289" s="3"/>
      <c r="D289" s="58" t="str">
        <f t="shared" si="9"/>
        <v/>
      </c>
      <c r="E289" s="26" t="str">
        <f t="shared" si="10"/>
        <v/>
      </c>
      <c r="F289" s="25"/>
      <c r="G289" s="25"/>
      <c r="H289" s="25"/>
      <c r="I289" s="25"/>
      <c r="J289" s="3"/>
    </row>
    <row r="290" spans="1:10" ht="18" customHeight="1" x14ac:dyDescent="0.25">
      <c r="A290" s="11">
        <v>46310</v>
      </c>
      <c r="B290" s="3"/>
      <c r="C290" s="3"/>
      <c r="D290" s="58" t="str">
        <f t="shared" si="9"/>
        <v/>
      </c>
      <c r="E290" s="26" t="str">
        <f t="shared" si="10"/>
        <v/>
      </c>
      <c r="F290" s="25"/>
      <c r="G290" s="25"/>
      <c r="H290" s="25"/>
      <c r="I290" s="25"/>
      <c r="J290" s="3"/>
    </row>
    <row r="291" spans="1:10" ht="18" customHeight="1" x14ac:dyDescent="0.25">
      <c r="A291" s="11">
        <v>46311</v>
      </c>
      <c r="B291" s="3"/>
      <c r="C291" s="3"/>
      <c r="D291" s="58" t="str">
        <f t="shared" si="9"/>
        <v/>
      </c>
      <c r="E291" s="26" t="str">
        <f t="shared" si="10"/>
        <v/>
      </c>
      <c r="F291" s="25"/>
      <c r="G291" s="25"/>
      <c r="H291" s="25"/>
      <c r="I291" s="25"/>
      <c r="J291" s="3"/>
    </row>
    <row r="292" spans="1:10" ht="18" customHeight="1" x14ac:dyDescent="0.25">
      <c r="A292" s="11">
        <v>46312</v>
      </c>
      <c r="B292" s="3"/>
      <c r="C292" s="3"/>
      <c r="D292" s="58" t="str">
        <f t="shared" si="9"/>
        <v/>
      </c>
      <c r="E292" s="26" t="str">
        <f t="shared" si="10"/>
        <v/>
      </c>
      <c r="F292" s="25"/>
      <c r="G292" s="25"/>
      <c r="H292" s="25"/>
      <c r="I292" s="25"/>
      <c r="J292" s="3"/>
    </row>
    <row r="293" spans="1:10" ht="18" customHeight="1" x14ac:dyDescent="0.25">
      <c r="A293" s="11">
        <v>46313</v>
      </c>
      <c r="B293" s="3"/>
      <c r="C293" s="3"/>
      <c r="D293" s="58" t="str">
        <f t="shared" si="9"/>
        <v/>
      </c>
      <c r="E293" s="26" t="str">
        <f t="shared" si="10"/>
        <v/>
      </c>
      <c r="F293" s="25"/>
      <c r="G293" s="25"/>
      <c r="H293" s="25"/>
      <c r="I293" s="25"/>
      <c r="J293" s="3"/>
    </row>
    <row r="294" spans="1:10" ht="18" customHeight="1" x14ac:dyDescent="0.25">
      <c r="A294" s="11">
        <v>46314</v>
      </c>
      <c r="B294" s="3"/>
      <c r="C294" s="3"/>
      <c r="D294" s="58" t="str">
        <f t="shared" si="9"/>
        <v/>
      </c>
      <c r="E294" s="26" t="str">
        <f t="shared" si="10"/>
        <v/>
      </c>
      <c r="F294" s="25"/>
      <c r="G294" s="25"/>
      <c r="H294" s="25"/>
      <c r="I294" s="25"/>
      <c r="J294" s="3"/>
    </row>
    <row r="295" spans="1:10" ht="18" customHeight="1" x14ac:dyDescent="0.25">
      <c r="A295" s="11">
        <v>46315</v>
      </c>
      <c r="B295" s="3"/>
      <c r="C295" s="3"/>
      <c r="D295" s="58" t="str">
        <f t="shared" si="9"/>
        <v/>
      </c>
      <c r="E295" s="26" t="str">
        <f t="shared" si="10"/>
        <v/>
      </c>
      <c r="F295" s="25"/>
      <c r="G295" s="25"/>
      <c r="H295" s="25"/>
      <c r="I295" s="25"/>
      <c r="J295" s="3"/>
    </row>
    <row r="296" spans="1:10" ht="18" customHeight="1" x14ac:dyDescent="0.25">
      <c r="A296" s="11">
        <v>46316</v>
      </c>
      <c r="B296" s="3"/>
      <c r="C296" s="3"/>
      <c r="D296" s="58" t="str">
        <f t="shared" si="9"/>
        <v/>
      </c>
      <c r="E296" s="26" t="str">
        <f t="shared" si="10"/>
        <v/>
      </c>
      <c r="F296" s="25"/>
      <c r="G296" s="25"/>
      <c r="H296" s="25"/>
      <c r="I296" s="25"/>
      <c r="J296" s="3"/>
    </row>
    <row r="297" spans="1:10" ht="18" customHeight="1" x14ac:dyDescent="0.25">
      <c r="A297" s="11">
        <v>46317</v>
      </c>
      <c r="B297" s="3"/>
      <c r="C297" s="3"/>
      <c r="D297" s="58" t="str">
        <f t="shared" si="9"/>
        <v/>
      </c>
      <c r="E297" s="26" t="str">
        <f t="shared" si="10"/>
        <v/>
      </c>
      <c r="F297" s="25"/>
      <c r="G297" s="25"/>
      <c r="H297" s="25"/>
      <c r="I297" s="25"/>
      <c r="J297" s="3"/>
    </row>
    <row r="298" spans="1:10" ht="18" customHeight="1" x14ac:dyDescent="0.25">
      <c r="A298" s="11">
        <v>46318</v>
      </c>
      <c r="B298" s="3"/>
      <c r="C298" s="3"/>
      <c r="D298" s="58" t="str">
        <f t="shared" si="9"/>
        <v/>
      </c>
      <c r="E298" s="26" t="str">
        <f t="shared" si="10"/>
        <v/>
      </c>
      <c r="F298" s="25"/>
      <c r="G298" s="25"/>
      <c r="H298" s="25"/>
      <c r="I298" s="25"/>
      <c r="J298" s="3"/>
    </row>
    <row r="299" spans="1:10" ht="18" customHeight="1" x14ac:dyDescent="0.25">
      <c r="A299" s="11">
        <v>46319</v>
      </c>
      <c r="B299" s="3"/>
      <c r="C299" s="3"/>
      <c r="D299" s="58" t="str">
        <f t="shared" si="9"/>
        <v/>
      </c>
      <c r="E299" s="26" t="str">
        <f t="shared" si="10"/>
        <v/>
      </c>
      <c r="F299" s="25"/>
      <c r="G299" s="25"/>
      <c r="H299" s="25"/>
      <c r="I299" s="25"/>
      <c r="J299" s="3"/>
    </row>
    <row r="300" spans="1:10" ht="18" customHeight="1" x14ac:dyDescent="0.25">
      <c r="A300" s="11">
        <v>46320</v>
      </c>
      <c r="B300" s="3"/>
      <c r="C300" s="3"/>
      <c r="D300" s="58" t="str">
        <f t="shared" si="9"/>
        <v/>
      </c>
      <c r="E300" s="26" t="str">
        <f t="shared" si="10"/>
        <v/>
      </c>
      <c r="F300" s="25"/>
      <c r="G300" s="25"/>
      <c r="H300" s="25"/>
      <c r="I300" s="25"/>
      <c r="J300" s="3"/>
    </row>
    <row r="301" spans="1:10" ht="18" customHeight="1" x14ac:dyDescent="0.25">
      <c r="A301" s="11">
        <v>46321</v>
      </c>
      <c r="B301" s="3"/>
      <c r="C301" s="3"/>
      <c r="D301" s="58" t="str">
        <f t="shared" si="9"/>
        <v/>
      </c>
      <c r="E301" s="26" t="str">
        <f t="shared" si="10"/>
        <v/>
      </c>
      <c r="F301" s="25"/>
      <c r="G301" s="25"/>
      <c r="H301" s="25"/>
      <c r="I301" s="25"/>
      <c r="J301" s="3"/>
    </row>
    <row r="302" spans="1:10" ht="18" customHeight="1" x14ac:dyDescent="0.25">
      <c r="A302" s="11">
        <v>46322</v>
      </c>
      <c r="B302" s="3"/>
      <c r="C302" s="3"/>
      <c r="D302" s="58" t="str">
        <f t="shared" si="9"/>
        <v/>
      </c>
      <c r="E302" s="26" t="str">
        <f t="shared" si="10"/>
        <v/>
      </c>
      <c r="F302" s="25"/>
      <c r="G302" s="25"/>
      <c r="H302" s="25"/>
      <c r="I302" s="25"/>
      <c r="J302" s="3"/>
    </row>
    <row r="303" spans="1:10" ht="18" customHeight="1" x14ac:dyDescent="0.25">
      <c r="A303" s="11">
        <v>46323</v>
      </c>
      <c r="B303" s="3"/>
      <c r="C303" s="3"/>
      <c r="D303" s="58" t="str">
        <f t="shared" si="9"/>
        <v/>
      </c>
      <c r="E303" s="26" t="str">
        <f t="shared" si="10"/>
        <v/>
      </c>
      <c r="F303" s="25"/>
      <c r="G303" s="25"/>
      <c r="H303" s="25"/>
      <c r="I303" s="25"/>
      <c r="J303" s="3"/>
    </row>
    <row r="304" spans="1:10" ht="18" customHeight="1" x14ac:dyDescent="0.25">
      <c r="A304" s="11">
        <v>46324</v>
      </c>
      <c r="B304" s="3"/>
      <c r="C304" s="3"/>
      <c r="D304" s="58" t="str">
        <f t="shared" si="9"/>
        <v/>
      </c>
      <c r="E304" s="26" t="str">
        <f t="shared" si="10"/>
        <v/>
      </c>
      <c r="F304" s="25"/>
      <c r="G304" s="25"/>
      <c r="H304" s="25"/>
      <c r="I304" s="25"/>
      <c r="J304" s="3"/>
    </row>
    <row r="305" spans="1:10" ht="18" customHeight="1" x14ac:dyDescent="0.25">
      <c r="A305" s="11">
        <v>46325</v>
      </c>
      <c r="B305" s="3"/>
      <c r="C305" s="3"/>
      <c r="D305" s="58" t="str">
        <f t="shared" si="9"/>
        <v/>
      </c>
      <c r="E305" s="26" t="str">
        <f t="shared" si="10"/>
        <v/>
      </c>
      <c r="F305" s="25"/>
      <c r="G305" s="25"/>
      <c r="H305" s="25"/>
      <c r="I305" s="25"/>
      <c r="J305" s="3"/>
    </row>
    <row r="306" spans="1:10" ht="18" customHeight="1" x14ac:dyDescent="0.25">
      <c r="A306" s="11">
        <v>46326</v>
      </c>
      <c r="B306" s="3"/>
      <c r="C306" s="3"/>
      <c r="D306" s="58" t="str">
        <f t="shared" si="9"/>
        <v/>
      </c>
      <c r="E306" s="26" t="str">
        <f t="shared" si="10"/>
        <v/>
      </c>
      <c r="F306" s="25"/>
      <c r="G306" s="25"/>
      <c r="H306" s="25"/>
      <c r="I306" s="25"/>
      <c r="J306" s="3"/>
    </row>
    <row r="307" spans="1:10" ht="18" customHeight="1" x14ac:dyDescent="0.25">
      <c r="A307" s="11">
        <v>46327</v>
      </c>
      <c r="B307" s="3"/>
      <c r="C307" s="3"/>
      <c r="D307" s="58" t="str">
        <f t="shared" si="9"/>
        <v/>
      </c>
      <c r="E307" s="26" t="str">
        <f t="shared" si="10"/>
        <v/>
      </c>
      <c r="F307" s="25"/>
      <c r="G307" s="25"/>
      <c r="H307" s="25"/>
      <c r="I307" s="25"/>
      <c r="J307" s="3"/>
    </row>
    <row r="308" spans="1:10" ht="18" customHeight="1" x14ac:dyDescent="0.25">
      <c r="A308" s="11">
        <v>46328</v>
      </c>
      <c r="B308" s="3"/>
      <c r="C308" s="3"/>
      <c r="D308" s="58" t="str">
        <f t="shared" ref="D308:D367" si="11">IF(C308&gt;Y$4,"H",IF(C308&gt;Y$3,"M",IF(AND(C308&gt;=0,C308&lt;&gt;""),"L","")))</f>
        <v/>
      </c>
      <c r="E308" s="26" t="str">
        <f t="shared" ref="E308:E367" si="12">IF(B308&gt;Z$6,"E",IF(B308&gt;Z$5,"V",IF(B308&gt;Z$4,"H",IF(B308&gt;Z$3,"M",IF(AND(B308&gt;=0,B308&lt;&gt;""),"L","")))))</f>
        <v/>
      </c>
      <c r="F308" s="25"/>
      <c r="G308" s="25"/>
      <c r="H308" s="25"/>
      <c r="I308" s="25"/>
      <c r="J308" s="3"/>
    </row>
    <row r="309" spans="1:10" ht="18" customHeight="1" x14ac:dyDescent="0.25">
      <c r="A309" s="11">
        <v>46329</v>
      </c>
      <c r="B309" s="3"/>
      <c r="C309" s="3"/>
      <c r="D309" s="58" t="str">
        <f t="shared" si="11"/>
        <v/>
      </c>
      <c r="E309" s="26" t="str">
        <f t="shared" si="12"/>
        <v/>
      </c>
      <c r="F309" s="25"/>
      <c r="G309" s="25"/>
      <c r="H309" s="25"/>
      <c r="I309" s="25"/>
      <c r="J309" s="3"/>
    </row>
    <row r="310" spans="1:10" ht="18" customHeight="1" x14ac:dyDescent="0.25">
      <c r="A310" s="11">
        <v>46330</v>
      </c>
      <c r="B310" s="3"/>
      <c r="C310" s="3"/>
      <c r="D310" s="58" t="str">
        <f t="shared" si="11"/>
        <v/>
      </c>
      <c r="E310" s="26" t="str">
        <f t="shared" si="12"/>
        <v/>
      </c>
      <c r="F310" s="25"/>
      <c r="G310" s="25"/>
      <c r="H310" s="25"/>
      <c r="I310" s="25"/>
      <c r="J310" s="3"/>
    </row>
    <row r="311" spans="1:10" ht="18" customHeight="1" x14ac:dyDescent="0.25">
      <c r="A311" s="11">
        <v>46331</v>
      </c>
      <c r="B311" s="3"/>
      <c r="C311" s="3"/>
      <c r="D311" s="58" t="str">
        <f t="shared" si="11"/>
        <v/>
      </c>
      <c r="E311" s="26" t="str">
        <f t="shared" si="12"/>
        <v/>
      </c>
      <c r="F311" s="25"/>
      <c r="G311" s="25"/>
      <c r="H311" s="25"/>
      <c r="I311" s="25"/>
      <c r="J311" s="3"/>
    </row>
    <row r="312" spans="1:10" ht="18" customHeight="1" x14ac:dyDescent="0.25">
      <c r="A312" s="11">
        <v>46332</v>
      </c>
      <c r="B312" s="3"/>
      <c r="C312" s="3"/>
      <c r="D312" s="58" t="str">
        <f t="shared" si="11"/>
        <v/>
      </c>
      <c r="E312" s="26" t="str">
        <f t="shared" si="12"/>
        <v/>
      </c>
      <c r="F312" s="25"/>
      <c r="G312" s="25"/>
      <c r="H312" s="25"/>
      <c r="I312" s="25"/>
      <c r="J312" s="3"/>
    </row>
    <row r="313" spans="1:10" ht="18" customHeight="1" x14ac:dyDescent="0.25">
      <c r="A313" s="11">
        <v>46333</v>
      </c>
      <c r="B313" s="3"/>
      <c r="C313" s="3"/>
      <c r="D313" s="58" t="str">
        <f t="shared" si="11"/>
        <v/>
      </c>
      <c r="E313" s="26" t="str">
        <f t="shared" si="12"/>
        <v/>
      </c>
      <c r="F313" s="25"/>
      <c r="G313" s="25"/>
      <c r="H313" s="25"/>
      <c r="I313" s="25"/>
      <c r="J313" s="3"/>
    </row>
    <row r="314" spans="1:10" ht="18" customHeight="1" x14ac:dyDescent="0.25">
      <c r="A314" s="11">
        <v>46334</v>
      </c>
      <c r="B314" s="3"/>
      <c r="C314" s="3"/>
      <c r="D314" s="58" t="str">
        <f t="shared" si="11"/>
        <v/>
      </c>
      <c r="E314" s="26" t="str">
        <f t="shared" si="12"/>
        <v/>
      </c>
      <c r="F314" s="25"/>
      <c r="G314" s="25"/>
      <c r="H314" s="25"/>
      <c r="I314" s="25"/>
      <c r="J314" s="3"/>
    </row>
    <row r="315" spans="1:10" ht="18" customHeight="1" x14ac:dyDescent="0.25">
      <c r="A315" s="11">
        <v>46335</v>
      </c>
      <c r="B315" s="3"/>
      <c r="C315" s="3"/>
      <c r="D315" s="58" t="str">
        <f t="shared" si="11"/>
        <v/>
      </c>
      <c r="E315" s="26" t="str">
        <f t="shared" si="12"/>
        <v/>
      </c>
      <c r="F315" s="25"/>
      <c r="G315" s="25"/>
      <c r="H315" s="25"/>
      <c r="I315" s="25"/>
      <c r="J315" s="3"/>
    </row>
    <row r="316" spans="1:10" ht="18" customHeight="1" x14ac:dyDescent="0.25">
      <c r="A316" s="11">
        <v>46336</v>
      </c>
      <c r="B316" s="3"/>
      <c r="C316" s="3"/>
      <c r="D316" s="58" t="str">
        <f t="shared" si="11"/>
        <v/>
      </c>
      <c r="E316" s="26" t="str">
        <f t="shared" si="12"/>
        <v/>
      </c>
      <c r="F316" s="25"/>
      <c r="G316" s="25"/>
      <c r="H316" s="25"/>
      <c r="I316" s="25"/>
      <c r="J316" s="3"/>
    </row>
    <row r="317" spans="1:10" ht="18" customHeight="1" x14ac:dyDescent="0.25">
      <c r="A317" s="11">
        <v>46337</v>
      </c>
      <c r="B317" s="3"/>
      <c r="C317" s="3"/>
      <c r="D317" s="58" t="str">
        <f t="shared" si="11"/>
        <v/>
      </c>
      <c r="E317" s="26" t="str">
        <f t="shared" si="12"/>
        <v/>
      </c>
      <c r="F317" s="25"/>
      <c r="G317" s="25"/>
      <c r="H317" s="25"/>
      <c r="I317" s="25"/>
      <c r="J317" s="3"/>
    </row>
    <row r="318" spans="1:10" ht="18" customHeight="1" x14ac:dyDescent="0.25">
      <c r="A318" s="11">
        <v>46338</v>
      </c>
      <c r="B318" s="3"/>
      <c r="C318" s="3"/>
      <c r="D318" s="58" t="str">
        <f t="shared" si="11"/>
        <v/>
      </c>
      <c r="E318" s="26" t="str">
        <f t="shared" si="12"/>
        <v/>
      </c>
      <c r="F318" s="25"/>
      <c r="G318" s="25"/>
      <c r="H318" s="25"/>
      <c r="I318" s="25"/>
      <c r="J318" s="3"/>
    </row>
    <row r="319" spans="1:10" ht="18" customHeight="1" x14ac:dyDescent="0.25">
      <c r="A319" s="11">
        <v>46339</v>
      </c>
      <c r="B319" s="3"/>
      <c r="C319" s="3"/>
      <c r="D319" s="58" t="str">
        <f t="shared" si="11"/>
        <v/>
      </c>
      <c r="E319" s="26" t="str">
        <f t="shared" si="12"/>
        <v/>
      </c>
      <c r="F319" s="25"/>
      <c r="G319" s="25"/>
      <c r="H319" s="25"/>
      <c r="I319" s="25"/>
      <c r="J319" s="3"/>
    </row>
    <row r="320" spans="1:10" ht="18" customHeight="1" x14ac:dyDescent="0.25">
      <c r="A320" s="11">
        <v>46340</v>
      </c>
      <c r="B320" s="3"/>
      <c r="C320" s="3"/>
      <c r="D320" s="58" t="str">
        <f t="shared" si="11"/>
        <v/>
      </c>
      <c r="E320" s="26" t="str">
        <f t="shared" si="12"/>
        <v/>
      </c>
      <c r="F320" s="25"/>
      <c r="G320" s="25"/>
      <c r="H320" s="25"/>
      <c r="I320" s="25"/>
      <c r="J320" s="3"/>
    </row>
    <row r="321" spans="1:10" ht="18" customHeight="1" x14ac:dyDescent="0.25">
      <c r="A321" s="11">
        <v>46341</v>
      </c>
      <c r="B321" s="3"/>
      <c r="C321" s="3"/>
      <c r="D321" s="58" t="str">
        <f t="shared" si="11"/>
        <v/>
      </c>
      <c r="E321" s="26" t="str">
        <f t="shared" si="12"/>
        <v/>
      </c>
      <c r="F321" s="25"/>
      <c r="G321" s="25"/>
      <c r="H321" s="25"/>
      <c r="I321" s="25"/>
      <c r="J321" s="3"/>
    </row>
    <row r="322" spans="1:10" ht="18" customHeight="1" x14ac:dyDescent="0.25">
      <c r="A322" s="11">
        <v>46342</v>
      </c>
      <c r="B322" s="3"/>
      <c r="C322" s="3"/>
      <c r="D322" s="58" t="str">
        <f t="shared" si="11"/>
        <v/>
      </c>
      <c r="E322" s="26" t="str">
        <f t="shared" si="12"/>
        <v/>
      </c>
      <c r="F322" s="25"/>
      <c r="G322" s="25"/>
      <c r="H322" s="25"/>
      <c r="I322" s="25"/>
      <c r="J322" s="3"/>
    </row>
    <row r="323" spans="1:10" ht="18" customHeight="1" x14ac:dyDescent="0.25">
      <c r="A323" s="11">
        <v>46343</v>
      </c>
      <c r="B323" s="3"/>
      <c r="C323" s="3"/>
      <c r="D323" s="58" t="str">
        <f t="shared" si="11"/>
        <v/>
      </c>
      <c r="E323" s="26" t="str">
        <f t="shared" si="12"/>
        <v/>
      </c>
      <c r="F323" s="25"/>
      <c r="G323" s="25"/>
      <c r="H323" s="25"/>
      <c r="I323" s="25"/>
      <c r="J323" s="3"/>
    </row>
    <row r="324" spans="1:10" ht="18" customHeight="1" x14ac:dyDescent="0.25">
      <c r="A324" s="11">
        <v>46344</v>
      </c>
      <c r="B324" s="3"/>
      <c r="C324" s="3"/>
      <c r="D324" s="58" t="str">
        <f t="shared" si="11"/>
        <v/>
      </c>
      <c r="E324" s="26" t="str">
        <f t="shared" si="12"/>
        <v/>
      </c>
      <c r="F324" s="25"/>
      <c r="G324" s="25"/>
      <c r="H324" s="25"/>
      <c r="I324" s="25"/>
      <c r="J324" s="3"/>
    </row>
    <row r="325" spans="1:10" ht="18" customHeight="1" x14ac:dyDescent="0.25">
      <c r="A325" s="11">
        <v>46345</v>
      </c>
      <c r="B325" s="3"/>
      <c r="C325" s="3"/>
      <c r="D325" s="58" t="str">
        <f t="shared" si="11"/>
        <v/>
      </c>
      <c r="E325" s="26" t="str">
        <f t="shared" si="12"/>
        <v/>
      </c>
      <c r="F325" s="25"/>
      <c r="G325" s="25"/>
      <c r="H325" s="25"/>
      <c r="I325" s="25"/>
      <c r="J325" s="3"/>
    </row>
    <row r="326" spans="1:10" ht="18" customHeight="1" x14ac:dyDescent="0.25">
      <c r="A326" s="11">
        <v>46346</v>
      </c>
      <c r="B326" s="3"/>
      <c r="C326" s="3"/>
      <c r="D326" s="58" t="str">
        <f t="shared" si="11"/>
        <v/>
      </c>
      <c r="E326" s="26" t="str">
        <f t="shared" si="12"/>
        <v/>
      </c>
      <c r="F326" s="25"/>
      <c r="G326" s="25"/>
      <c r="H326" s="25"/>
      <c r="I326" s="25"/>
      <c r="J326" s="3"/>
    </row>
    <row r="327" spans="1:10" ht="18" customHeight="1" x14ac:dyDescent="0.25">
      <c r="A327" s="11">
        <v>46347</v>
      </c>
      <c r="B327" s="3"/>
      <c r="C327" s="3"/>
      <c r="D327" s="58" t="str">
        <f t="shared" si="11"/>
        <v/>
      </c>
      <c r="E327" s="26" t="str">
        <f t="shared" si="12"/>
        <v/>
      </c>
      <c r="F327" s="25"/>
      <c r="G327" s="25"/>
      <c r="H327" s="25"/>
      <c r="I327" s="25"/>
      <c r="J327" s="3"/>
    </row>
    <row r="328" spans="1:10" ht="18" customHeight="1" x14ac:dyDescent="0.25">
      <c r="A328" s="11">
        <v>46348</v>
      </c>
      <c r="B328" s="3"/>
      <c r="C328" s="3"/>
      <c r="D328" s="58" t="str">
        <f t="shared" si="11"/>
        <v/>
      </c>
      <c r="E328" s="26" t="str">
        <f t="shared" si="12"/>
        <v/>
      </c>
      <c r="F328" s="25"/>
      <c r="G328" s="25"/>
      <c r="H328" s="25"/>
      <c r="I328" s="25"/>
      <c r="J328" s="3"/>
    </row>
    <row r="329" spans="1:10" ht="18" customHeight="1" x14ac:dyDescent="0.25">
      <c r="A329" s="11">
        <v>46349</v>
      </c>
      <c r="B329" s="3"/>
      <c r="C329" s="3"/>
      <c r="D329" s="58" t="str">
        <f t="shared" si="11"/>
        <v/>
      </c>
      <c r="E329" s="26" t="str">
        <f t="shared" si="12"/>
        <v/>
      </c>
      <c r="F329" s="25"/>
      <c r="G329" s="25"/>
      <c r="H329" s="25"/>
      <c r="I329" s="25"/>
      <c r="J329" s="3"/>
    </row>
    <row r="330" spans="1:10" ht="18" customHeight="1" x14ac:dyDescent="0.25">
      <c r="A330" s="11">
        <v>46350</v>
      </c>
      <c r="B330" s="3"/>
      <c r="C330" s="3"/>
      <c r="D330" s="58" t="str">
        <f t="shared" si="11"/>
        <v/>
      </c>
      <c r="E330" s="26" t="str">
        <f t="shared" si="12"/>
        <v/>
      </c>
      <c r="F330" s="25"/>
      <c r="G330" s="25"/>
      <c r="H330" s="25"/>
      <c r="I330" s="25"/>
      <c r="J330" s="3"/>
    </row>
    <row r="331" spans="1:10" ht="18" customHeight="1" x14ac:dyDescent="0.25">
      <c r="A331" s="11">
        <v>46351</v>
      </c>
      <c r="B331" s="3"/>
      <c r="C331" s="3"/>
      <c r="D331" s="58" t="str">
        <f t="shared" si="11"/>
        <v/>
      </c>
      <c r="E331" s="26" t="str">
        <f t="shared" si="12"/>
        <v/>
      </c>
      <c r="F331" s="25"/>
      <c r="G331" s="25"/>
      <c r="H331" s="25"/>
      <c r="I331" s="25"/>
      <c r="J331" s="3"/>
    </row>
    <row r="332" spans="1:10" ht="18" customHeight="1" x14ac:dyDescent="0.25">
      <c r="A332" s="11">
        <v>46352</v>
      </c>
      <c r="B332" s="3"/>
      <c r="C332" s="3"/>
      <c r="D332" s="58" t="str">
        <f t="shared" si="11"/>
        <v/>
      </c>
      <c r="E332" s="26" t="str">
        <f t="shared" si="12"/>
        <v/>
      </c>
      <c r="F332" s="25"/>
      <c r="G332" s="25"/>
      <c r="H332" s="25"/>
      <c r="I332" s="25"/>
      <c r="J332" s="3"/>
    </row>
    <row r="333" spans="1:10" ht="18" customHeight="1" x14ac:dyDescent="0.25">
      <c r="A333" s="11">
        <v>46353</v>
      </c>
      <c r="B333" s="3"/>
      <c r="C333" s="3"/>
      <c r="D333" s="58" t="str">
        <f t="shared" si="11"/>
        <v/>
      </c>
      <c r="E333" s="26" t="str">
        <f t="shared" si="12"/>
        <v/>
      </c>
      <c r="F333" s="25"/>
      <c r="G333" s="25"/>
      <c r="H333" s="25"/>
      <c r="I333" s="25"/>
      <c r="J333" s="3"/>
    </row>
    <row r="334" spans="1:10" ht="18" customHeight="1" x14ac:dyDescent="0.25">
      <c r="A334" s="11">
        <v>46354</v>
      </c>
      <c r="B334" s="3"/>
      <c r="C334" s="3"/>
      <c r="D334" s="58" t="str">
        <f t="shared" si="11"/>
        <v/>
      </c>
      <c r="E334" s="26" t="str">
        <f t="shared" si="12"/>
        <v/>
      </c>
      <c r="F334" s="25"/>
      <c r="G334" s="25"/>
      <c r="H334" s="25"/>
      <c r="I334" s="25"/>
      <c r="J334" s="3"/>
    </row>
    <row r="335" spans="1:10" ht="18" customHeight="1" x14ac:dyDescent="0.25">
      <c r="A335" s="11">
        <v>46355</v>
      </c>
      <c r="B335" s="3"/>
      <c r="C335" s="3"/>
      <c r="D335" s="58" t="str">
        <f t="shared" si="11"/>
        <v/>
      </c>
      <c r="E335" s="26" t="str">
        <f t="shared" si="12"/>
        <v/>
      </c>
      <c r="F335" s="25"/>
      <c r="G335" s="25"/>
      <c r="H335" s="25"/>
      <c r="I335" s="25"/>
      <c r="J335" s="3"/>
    </row>
    <row r="336" spans="1:10" ht="18" customHeight="1" x14ac:dyDescent="0.25">
      <c r="A336" s="11">
        <v>46356</v>
      </c>
      <c r="B336" s="3"/>
      <c r="C336" s="3"/>
      <c r="D336" s="58" t="str">
        <f t="shared" si="11"/>
        <v/>
      </c>
      <c r="E336" s="26" t="str">
        <f t="shared" si="12"/>
        <v/>
      </c>
      <c r="F336" s="25"/>
      <c r="G336" s="25"/>
      <c r="H336" s="25"/>
      <c r="I336" s="25"/>
      <c r="J336" s="3"/>
    </row>
    <row r="337" spans="1:10" ht="18" customHeight="1" x14ac:dyDescent="0.25">
      <c r="A337" s="11">
        <v>46357</v>
      </c>
      <c r="B337" s="3"/>
      <c r="C337" s="3"/>
      <c r="D337" s="58" t="str">
        <f t="shared" si="11"/>
        <v/>
      </c>
      <c r="E337" s="26" t="str">
        <f t="shared" si="12"/>
        <v/>
      </c>
      <c r="F337" s="25"/>
      <c r="G337" s="25"/>
      <c r="H337" s="25"/>
      <c r="I337" s="25"/>
      <c r="J337" s="3"/>
    </row>
    <row r="338" spans="1:10" ht="18" customHeight="1" x14ac:dyDescent="0.25">
      <c r="A338" s="11">
        <v>46358</v>
      </c>
      <c r="B338" s="3"/>
      <c r="C338" s="3"/>
      <c r="D338" s="58" t="str">
        <f t="shared" si="11"/>
        <v/>
      </c>
      <c r="E338" s="26" t="str">
        <f t="shared" si="12"/>
        <v/>
      </c>
      <c r="F338" s="25"/>
      <c r="G338" s="25"/>
      <c r="H338" s="25"/>
      <c r="I338" s="25"/>
      <c r="J338" s="3"/>
    </row>
    <row r="339" spans="1:10" ht="18" customHeight="1" x14ac:dyDescent="0.25">
      <c r="A339" s="11">
        <v>46359</v>
      </c>
      <c r="B339" s="3"/>
      <c r="C339" s="3"/>
      <c r="D339" s="58" t="str">
        <f t="shared" si="11"/>
        <v/>
      </c>
      <c r="E339" s="26" t="str">
        <f t="shared" si="12"/>
        <v/>
      </c>
      <c r="F339" s="25"/>
      <c r="G339" s="25"/>
      <c r="H339" s="25"/>
      <c r="I339" s="25"/>
      <c r="J339" s="3"/>
    </row>
    <row r="340" spans="1:10" ht="18" customHeight="1" x14ac:dyDescent="0.25">
      <c r="A340" s="11">
        <v>46360</v>
      </c>
      <c r="B340" s="3"/>
      <c r="C340" s="3"/>
      <c r="D340" s="58" t="str">
        <f t="shared" si="11"/>
        <v/>
      </c>
      <c r="E340" s="26" t="str">
        <f t="shared" si="12"/>
        <v/>
      </c>
      <c r="F340" s="25"/>
      <c r="G340" s="25"/>
      <c r="H340" s="25"/>
      <c r="I340" s="25"/>
      <c r="J340" s="3"/>
    </row>
    <row r="341" spans="1:10" ht="18" customHeight="1" x14ac:dyDescent="0.25">
      <c r="A341" s="11">
        <v>46361</v>
      </c>
      <c r="B341" s="3"/>
      <c r="C341" s="3"/>
      <c r="D341" s="58" t="str">
        <f t="shared" si="11"/>
        <v/>
      </c>
      <c r="E341" s="26" t="str">
        <f t="shared" si="12"/>
        <v/>
      </c>
      <c r="F341" s="25"/>
      <c r="G341" s="25"/>
      <c r="H341" s="25"/>
      <c r="I341" s="25"/>
      <c r="J341" s="3"/>
    </row>
    <row r="342" spans="1:10" ht="18" customHeight="1" x14ac:dyDescent="0.25">
      <c r="A342" s="11">
        <v>46362</v>
      </c>
      <c r="B342" s="3"/>
      <c r="C342" s="3"/>
      <c r="D342" s="58" t="str">
        <f t="shared" si="11"/>
        <v/>
      </c>
      <c r="E342" s="26" t="str">
        <f t="shared" si="12"/>
        <v/>
      </c>
      <c r="F342" s="25"/>
      <c r="G342" s="25"/>
      <c r="H342" s="25"/>
      <c r="I342" s="25"/>
      <c r="J342" s="3"/>
    </row>
    <row r="343" spans="1:10" ht="18" customHeight="1" x14ac:dyDescent="0.25">
      <c r="A343" s="11">
        <v>46363</v>
      </c>
      <c r="B343" s="3"/>
      <c r="C343" s="3"/>
      <c r="D343" s="58" t="str">
        <f t="shared" si="11"/>
        <v/>
      </c>
      <c r="E343" s="26" t="str">
        <f t="shared" si="12"/>
        <v/>
      </c>
      <c r="F343" s="25"/>
      <c r="G343" s="25"/>
      <c r="H343" s="25"/>
      <c r="I343" s="25"/>
      <c r="J343" s="3"/>
    </row>
    <row r="344" spans="1:10" ht="18" customHeight="1" x14ac:dyDescent="0.25">
      <c r="A344" s="11">
        <v>46364</v>
      </c>
      <c r="B344" s="3"/>
      <c r="C344" s="3"/>
      <c r="D344" s="58" t="str">
        <f t="shared" si="11"/>
        <v/>
      </c>
      <c r="E344" s="26" t="str">
        <f t="shared" si="12"/>
        <v/>
      </c>
      <c r="F344" s="25"/>
      <c r="G344" s="25"/>
      <c r="H344" s="25"/>
      <c r="I344" s="25"/>
      <c r="J344" s="3"/>
    </row>
    <row r="345" spans="1:10" ht="18" customHeight="1" x14ac:dyDescent="0.25">
      <c r="A345" s="11">
        <v>46365</v>
      </c>
      <c r="B345" s="3"/>
      <c r="C345" s="3"/>
      <c r="D345" s="58" t="str">
        <f t="shared" si="11"/>
        <v/>
      </c>
      <c r="E345" s="26" t="str">
        <f t="shared" si="12"/>
        <v/>
      </c>
      <c r="F345" s="25"/>
      <c r="G345" s="25"/>
      <c r="H345" s="25"/>
      <c r="I345" s="25"/>
      <c r="J345" s="3"/>
    </row>
    <row r="346" spans="1:10" ht="18" customHeight="1" x14ac:dyDescent="0.25">
      <c r="A346" s="11">
        <v>46366</v>
      </c>
      <c r="B346" s="3"/>
      <c r="C346" s="3"/>
      <c r="D346" s="58" t="str">
        <f t="shared" si="11"/>
        <v/>
      </c>
      <c r="E346" s="26" t="str">
        <f t="shared" si="12"/>
        <v/>
      </c>
      <c r="F346" s="25"/>
      <c r="G346" s="25"/>
      <c r="H346" s="25"/>
      <c r="I346" s="25"/>
      <c r="J346" s="3"/>
    </row>
    <row r="347" spans="1:10" ht="18" customHeight="1" x14ac:dyDescent="0.25">
      <c r="A347" s="11">
        <v>46367</v>
      </c>
      <c r="B347" s="3"/>
      <c r="C347" s="3"/>
      <c r="D347" s="58" t="str">
        <f t="shared" si="11"/>
        <v/>
      </c>
      <c r="E347" s="26" t="str">
        <f t="shared" si="12"/>
        <v/>
      </c>
      <c r="F347" s="25"/>
      <c r="G347" s="25"/>
      <c r="H347" s="25"/>
      <c r="I347" s="25"/>
      <c r="J347" s="3"/>
    </row>
    <row r="348" spans="1:10" ht="18" customHeight="1" x14ac:dyDescent="0.25">
      <c r="A348" s="11">
        <v>46368</v>
      </c>
      <c r="B348" s="3"/>
      <c r="C348" s="3"/>
      <c r="D348" s="58" t="str">
        <f t="shared" si="11"/>
        <v/>
      </c>
      <c r="E348" s="26" t="str">
        <f t="shared" si="12"/>
        <v/>
      </c>
      <c r="F348" s="25"/>
      <c r="G348" s="25"/>
      <c r="H348" s="25"/>
      <c r="I348" s="25"/>
      <c r="J348" s="3"/>
    </row>
    <row r="349" spans="1:10" ht="18" customHeight="1" x14ac:dyDescent="0.25">
      <c r="A349" s="11">
        <v>46369</v>
      </c>
      <c r="B349" s="3"/>
      <c r="C349" s="3"/>
      <c r="D349" s="58" t="str">
        <f t="shared" si="11"/>
        <v/>
      </c>
      <c r="E349" s="26" t="str">
        <f t="shared" si="12"/>
        <v/>
      </c>
      <c r="F349" s="25"/>
      <c r="G349" s="25"/>
      <c r="H349" s="25"/>
      <c r="I349" s="25"/>
      <c r="J349" s="3"/>
    </row>
    <row r="350" spans="1:10" ht="18" customHeight="1" x14ac:dyDescent="0.25">
      <c r="A350" s="11">
        <v>46370</v>
      </c>
      <c r="B350" s="3"/>
      <c r="C350" s="3"/>
      <c r="D350" s="58" t="str">
        <f t="shared" si="11"/>
        <v/>
      </c>
      <c r="E350" s="26" t="str">
        <f t="shared" si="12"/>
        <v/>
      </c>
      <c r="F350" s="25"/>
      <c r="G350" s="25"/>
      <c r="H350" s="25"/>
      <c r="I350" s="25"/>
      <c r="J350" s="3"/>
    </row>
    <row r="351" spans="1:10" ht="18" customHeight="1" x14ac:dyDescent="0.25">
      <c r="A351" s="11">
        <v>46371</v>
      </c>
      <c r="B351" s="3"/>
      <c r="C351" s="3"/>
      <c r="D351" s="58" t="str">
        <f t="shared" si="11"/>
        <v/>
      </c>
      <c r="E351" s="26" t="str">
        <f t="shared" si="12"/>
        <v/>
      </c>
      <c r="F351" s="25"/>
      <c r="G351" s="25"/>
      <c r="H351" s="25"/>
      <c r="I351" s="25"/>
      <c r="J351" s="3"/>
    </row>
    <row r="352" spans="1:10" ht="18" customHeight="1" x14ac:dyDescent="0.25">
      <c r="A352" s="11">
        <v>46372</v>
      </c>
      <c r="B352" s="3"/>
      <c r="C352" s="3"/>
      <c r="D352" s="58" t="str">
        <f t="shared" si="11"/>
        <v/>
      </c>
      <c r="E352" s="26" t="str">
        <f t="shared" si="12"/>
        <v/>
      </c>
      <c r="F352" s="25"/>
      <c r="G352" s="25"/>
      <c r="H352" s="25"/>
      <c r="I352" s="25"/>
      <c r="J352" s="3"/>
    </row>
    <row r="353" spans="1:10" ht="18" customHeight="1" x14ac:dyDescent="0.25">
      <c r="A353" s="11">
        <v>46373</v>
      </c>
      <c r="B353" s="3"/>
      <c r="C353" s="3"/>
      <c r="D353" s="58" t="str">
        <f t="shared" si="11"/>
        <v/>
      </c>
      <c r="E353" s="26" t="str">
        <f t="shared" si="12"/>
        <v/>
      </c>
      <c r="F353" s="25"/>
      <c r="G353" s="25"/>
      <c r="H353" s="25"/>
      <c r="I353" s="25"/>
      <c r="J353" s="3"/>
    </row>
    <row r="354" spans="1:10" ht="18" customHeight="1" x14ac:dyDescent="0.25">
      <c r="A354" s="11">
        <v>46374</v>
      </c>
      <c r="B354" s="3"/>
      <c r="C354" s="3"/>
      <c r="D354" s="58" t="str">
        <f t="shared" si="11"/>
        <v/>
      </c>
      <c r="E354" s="26" t="str">
        <f t="shared" si="12"/>
        <v/>
      </c>
      <c r="F354" s="25"/>
      <c r="G354" s="25"/>
      <c r="H354" s="25"/>
      <c r="I354" s="25"/>
      <c r="J354" s="3"/>
    </row>
    <row r="355" spans="1:10" ht="18" customHeight="1" x14ac:dyDescent="0.25">
      <c r="A355" s="11">
        <v>46375</v>
      </c>
      <c r="B355" s="3"/>
      <c r="C355" s="3"/>
      <c r="D355" s="58" t="str">
        <f t="shared" si="11"/>
        <v/>
      </c>
      <c r="E355" s="26" t="str">
        <f t="shared" si="12"/>
        <v/>
      </c>
      <c r="F355" s="25"/>
      <c r="G355" s="25"/>
      <c r="H355" s="25"/>
      <c r="I355" s="25"/>
      <c r="J355" s="3"/>
    </row>
    <row r="356" spans="1:10" ht="18" customHeight="1" x14ac:dyDescent="0.25">
      <c r="A356" s="11">
        <v>46376</v>
      </c>
      <c r="B356" s="3"/>
      <c r="C356" s="3"/>
      <c r="D356" s="58" t="str">
        <f t="shared" si="11"/>
        <v/>
      </c>
      <c r="E356" s="26" t="str">
        <f t="shared" si="12"/>
        <v/>
      </c>
      <c r="F356" s="25"/>
      <c r="G356" s="25"/>
      <c r="H356" s="25"/>
      <c r="I356" s="25"/>
      <c r="J356" s="3"/>
    </row>
    <row r="357" spans="1:10" ht="18" customHeight="1" x14ac:dyDescent="0.25">
      <c r="A357" s="11">
        <v>46377</v>
      </c>
      <c r="B357" s="3"/>
      <c r="C357" s="3"/>
      <c r="D357" s="58" t="str">
        <f t="shared" si="11"/>
        <v/>
      </c>
      <c r="E357" s="26" t="str">
        <f t="shared" si="12"/>
        <v/>
      </c>
      <c r="F357" s="25"/>
      <c r="G357" s="25"/>
      <c r="H357" s="25"/>
      <c r="I357" s="25"/>
      <c r="J357" s="3"/>
    </row>
    <row r="358" spans="1:10" ht="18" customHeight="1" x14ac:dyDescent="0.25">
      <c r="A358" s="11">
        <v>46378</v>
      </c>
      <c r="B358" s="3"/>
      <c r="C358" s="3"/>
      <c r="D358" s="58" t="str">
        <f t="shared" si="11"/>
        <v/>
      </c>
      <c r="E358" s="26" t="str">
        <f t="shared" si="12"/>
        <v/>
      </c>
      <c r="F358" s="25"/>
      <c r="G358" s="25"/>
      <c r="H358" s="25"/>
      <c r="I358" s="25"/>
      <c r="J358" s="3"/>
    </row>
    <row r="359" spans="1:10" ht="18" customHeight="1" x14ac:dyDescent="0.25">
      <c r="A359" s="11">
        <v>46379</v>
      </c>
      <c r="B359" s="3"/>
      <c r="C359" s="3"/>
      <c r="D359" s="58" t="str">
        <f t="shared" si="11"/>
        <v/>
      </c>
      <c r="E359" s="26" t="str">
        <f t="shared" si="12"/>
        <v/>
      </c>
      <c r="F359" s="25"/>
      <c r="G359" s="25"/>
      <c r="H359" s="25"/>
      <c r="I359" s="25"/>
      <c r="J359" s="3"/>
    </row>
    <row r="360" spans="1:10" ht="18" customHeight="1" x14ac:dyDescent="0.25">
      <c r="A360" s="11">
        <v>46380</v>
      </c>
      <c r="B360" s="3"/>
      <c r="C360" s="3"/>
      <c r="D360" s="58" t="str">
        <f t="shared" si="11"/>
        <v/>
      </c>
      <c r="E360" s="26" t="str">
        <f t="shared" si="12"/>
        <v/>
      </c>
      <c r="F360" s="25"/>
      <c r="G360" s="25"/>
      <c r="H360" s="25"/>
      <c r="I360" s="25"/>
      <c r="J360" s="3"/>
    </row>
    <row r="361" spans="1:10" ht="18" customHeight="1" x14ac:dyDescent="0.25">
      <c r="A361" s="11">
        <v>46381</v>
      </c>
      <c r="B361" s="3"/>
      <c r="C361" s="3"/>
      <c r="D361" s="58" t="str">
        <f t="shared" si="11"/>
        <v/>
      </c>
      <c r="E361" s="26" t="str">
        <f t="shared" si="12"/>
        <v/>
      </c>
      <c r="F361" s="25"/>
      <c r="G361" s="25"/>
      <c r="H361" s="25"/>
      <c r="I361" s="25"/>
      <c r="J361" s="3"/>
    </row>
    <row r="362" spans="1:10" ht="18" customHeight="1" x14ac:dyDescent="0.25">
      <c r="A362" s="11">
        <v>46382</v>
      </c>
      <c r="B362" s="3"/>
      <c r="C362" s="3"/>
      <c r="D362" s="58" t="str">
        <f t="shared" si="11"/>
        <v/>
      </c>
      <c r="E362" s="26" t="str">
        <f t="shared" si="12"/>
        <v/>
      </c>
      <c r="F362" s="25"/>
      <c r="G362" s="25"/>
      <c r="H362" s="25"/>
      <c r="I362" s="25"/>
      <c r="J362" s="3"/>
    </row>
    <row r="363" spans="1:10" ht="18" customHeight="1" x14ac:dyDescent="0.25">
      <c r="A363" s="11">
        <v>46383</v>
      </c>
      <c r="B363" s="3"/>
      <c r="C363" s="3"/>
      <c r="D363" s="58" t="str">
        <f t="shared" si="11"/>
        <v/>
      </c>
      <c r="E363" s="26" t="str">
        <f t="shared" si="12"/>
        <v/>
      </c>
      <c r="F363" s="25"/>
      <c r="G363" s="25"/>
      <c r="H363" s="25"/>
      <c r="I363" s="25"/>
      <c r="J363" s="3"/>
    </row>
    <row r="364" spans="1:10" ht="18" customHeight="1" x14ac:dyDescent="0.25">
      <c r="A364" s="11">
        <v>46384</v>
      </c>
      <c r="B364" s="3"/>
      <c r="C364" s="3"/>
      <c r="D364" s="58" t="str">
        <f t="shared" si="11"/>
        <v/>
      </c>
      <c r="E364" s="26" t="str">
        <f t="shared" si="12"/>
        <v/>
      </c>
      <c r="F364" s="25"/>
      <c r="G364" s="25"/>
      <c r="H364" s="25"/>
      <c r="I364" s="25"/>
      <c r="J364" s="3"/>
    </row>
    <row r="365" spans="1:10" ht="18" customHeight="1" x14ac:dyDescent="0.25">
      <c r="A365" s="11">
        <v>46385</v>
      </c>
      <c r="B365" s="3"/>
      <c r="C365" s="3"/>
      <c r="D365" s="58" t="str">
        <f t="shared" si="11"/>
        <v/>
      </c>
      <c r="E365" s="26" t="str">
        <f t="shared" si="12"/>
        <v/>
      </c>
      <c r="F365" s="25"/>
      <c r="G365" s="25"/>
      <c r="H365" s="25"/>
      <c r="I365" s="25"/>
      <c r="J365" s="3"/>
    </row>
    <row r="366" spans="1:10" ht="18" customHeight="1" x14ac:dyDescent="0.25">
      <c r="A366" s="11">
        <v>46386</v>
      </c>
      <c r="B366" s="3"/>
      <c r="C366" s="3"/>
      <c r="D366" s="58" t="str">
        <f t="shared" si="11"/>
        <v/>
      </c>
      <c r="E366" s="26" t="str">
        <f t="shared" si="12"/>
        <v/>
      </c>
      <c r="F366" s="25"/>
      <c r="G366" s="25"/>
      <c r="H366" s="25"/>
      <c r="I366" s="25"/>
      <c r="J366" s="3"/>
    </row>
    <row r="367" spans="1:10" ht="18" customHeight="1" x14ac:dyDescent="0.25">
      <c r="A367" s="11">
        <v>46387</v>
      </c>
      <c r="B367" s="3"/>
      <c r="C367" s="3"/>
      <c r="D367" s="58" t="str">
        <f t="shared" si="11"/>
        <v/>
      </c>
      <c r="E367" s="26" t="str">
        <f t="shared" si="12"/>
        <v/>
      </c>
      <c r="F367" s="25"/>
      <c r="G367" s="25"/>
      <c r="H367" s="25"/>
      <c r="I367" s="25"/>
      <c r="J367" s="3"/>
    </row>
  </sheetData>
  <mergeCells count="13">
    <mergeCell ref="K15:M15"/>
    <mergeCell ref="K11:M11"/>
    <mergeCell ref="K9:M9"/>
    <mergeCell ref="K5:M5"/>
    <mergeCell ref="K6:M6"/>
    <mergeCell ref="K7:M7"/>
    <mergeCell ref="K8:M8"/>
    <mergeCell ref="K12:M12"/>
    <mergeCell ref="K2:P2"/>
    <mergeCell ref="A1:D1"/>
    <mergeCell ref="K4:M4"/>
    <mergeCell ref="K13:M13"/>
    <mergeCell ref="K14:M14"/>
  </mergeCells>
  <dataValidations count="2">
    <dataValidation type="list" allowBlank="1" showInputMessage="1" showErrorMessage="1" sqref="F3:H3 F8:G367 H4:H367" xr:uid="{EACFCD63-388F-451B-B899-F988F34CC7FE}">
      <formula1>"Y,N"</formula1>
    </dataValidation>
    <dataValidation type="list" allowBlank="1" showInputMessage="1" showErrorMessage="1" sqref="I3:I367" xr:uid="{38479A09-5BDD-4D9A-88B1-76CFD8B35EB3}">
      <formula1>"L,H"</formula1>
    </dataValidation>
  </dataValidation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7"/>
  <sheetViews>
    <sheetView workbookViewId="0">
      <pane ySplit="2" topLeftCell="A111" activePane="bottomLeft" state="frozen"/>
      <selection pane="bottomLeft" sqref="A1:D1"/>
    </sheetView>
  </sheetViews>
  <sheetFormatPr defaultRowHeight="15" x14ac:dyDescent="0.25"/>
  <cols>
    <col min="2" max="3" width="10.42578125" style="14" customWidth="1"/>
    <col min="4" max="4" width="10.42578125" customWidth="1"/>
    <col min="5" max="6" width="8.85546875" style="18" customWidth="1"/>
    <col min="7" max="7" width="10.85546875" style="18" customWidth="1"/>
    <col min="8" max="8" width="8.85546875" style="18" customWidth="1"/>
    <col min="9" max="9" width="9.140625" style="18" customWidth="1"/>
    <col min="10" max="10" width="8.42578125" style="14" customWidth="1"/>
    <col min="12" max="12" width="11.42578125" customWidth="1"/>
    <col min="15" max="15" width="14.140625" customWidth="1"/>
    <col min="16" max="16" width="1.42578125" customWidth="1"/>
    <col min="17" max="17" width="10.7109375" customWidth="1"/>
    <col min="23" max="23" width="7.28515625" customWidth="1"/>
    <col min="24" max="24" width="7.5703125" customWidth="1"/>
    <col min="25" max="25" width="9.5703125" customWidth="1"/>
  </cols>
  <sheetData>
    <row r="1" spans="1:26" ht="35.25" customHeight="1" x14ac:dyDescent="0.25">
      <c r="A1" s="106" t="s">
        <v>16</v>
      </c>
      <c r="B1" s="106"/>
      <c r="C1" s="106"/>
      <c r="D1" s="106"/>
      <c r="E1" s="21"/>
      <c r="F1" s="21"/>
      <c r="G1" s="21"/>
      <c r="H1" s="21"/>
      <c r="I1" s="21"/>
      <c r="K1" s="65"/>
      <c r="L1" s="63"/>
      <c r="M1" s="63"/>
    </row>
    <row r="2" spans="1:26" s="56" customFormat="1" ht="42.75" customHeight="1" x14ac:dyDescent="0.25">
      <c r="A2" s="22" t="s">
        <v>0</v>
      </c>
      <c r="B2" s="23" t="s">
        <v>20</v>
      </c>
      <c r="C2" s="23" t="s">
        <v>37</v>
      </c>
      <c r="D2" s="23" t="s">
        <v>21</v>
      </c>
      <c r="E2" s="28" t="s">
        <v>31</v>
      </c>
      <c r="F2" s="29" t="s">
        <v>9</v>
      </c>
      <c r="G2" s="29" t="s">
        <v>30</v>
      </c>
      <c r="H2" s="30" t="s">
        <v>39</v>
      </c>
      <c r="I2" s="29" t="s">
        <v>32</v>
      </c>
      <c r="J2" s="31" t="s">
        <v>23</v>
      </c>
      <c r="K2" s="84" t="s">
        <v>38</v>
      </c>
      <c r="L2" s="84"/>
      <c r="M2" s="84"/>
      <c r="N2" s="84"/>
      <c r="O2" s="84"/>
      <c r="P2" s="84"/>
      <c r="Q2" s="54"/>
      <c r="R2" s="54"/>
      <c r="S2" s="55"/>
      <c r="X2" s="57"/>
      <c r="Y2" s="3" t="s">
        <v>28</v>
      </c>
      <c r="Z2" s="3" t="s">
        <v>29</v>
      </c>
    </row>
    <row r="3" spans="1:26" x14ac:dyDescent="0.25">
      <c r="A3" s="11">
        <v>46023</v>
      </c>
      <c r="B3" s="3"/>
      <c r="C3" s="3"/>
      <c r="D3" s="26" t="str">
        <f>IF(C3&gt;Y$4,"H",IF(C3&gt;Y$3,"M",IF(AND(C3&gt;=0,C3&lt;&gt;""),"L","")))</f>
        <v/>
      </c>
      <c r="E3" s="26" t="str">
        <f>IF(B3&gt;Z$6,"E",IF(B3&gt;Z$5,"V",IF(B3&gt;Z$4,"H",IF(B3&gt;Z$3,"M",IF(AND(B3&gt;=0,B3&lt;&gt;""),"L","")))))</f>
        <v/>
      </c>
      <c r="F3" s="25"/>
      <c r="G3" s="25"/>
      <c r="H3" s="25"/>
      <c r="I3" s="25"/>
      <c r="J3" s="27"/>
      <c r="K3" s="2"/>
      <c r="L3" s="2"/>
      <c r="M3" s="2"/>
      <c r="N3" s="2"/>
      <c r="O3" s="2"/>
      <c r="P3" s="2"/>
      <c r="Q3" s="2"/>
      <c r="R3" s="2"/>
      <c r="S3" s="2"/>
      <c r="X3" s="3" t="s">
        <v>17</v>
      </c>
      <c r="Y3" s="3">
        <v>66</v>
      </c>
      <c r="Z3" s="3">
        <v>32</v>
      </c>
    </row>
    <row r="4" spans="1:26" x14ac:dyDescent="0.25">
      <c r="A4" s="11">
        <v>46024</v>
      </c>
      <c r="B4" s="3"/>
      <c r="C4" s="3"/>
      <c r="D4" s="26" t="str">
        <f t="shared" ref="D4:D67" si="0">IF(C4&gt;Y$4,"H",IF(C4&gt;Y$3,"M",IF(AND(C4&gt;=0,C4&lt;&gt;""),"L","")))</f>
        <v/>
      </c>
      <c r="E4" s="26" t="str">
        <f t="shared" ref="E4:E67" si="1">IF(B4&gt;Z$6,"E",IF(B4&gt;Z$5,"V",IF(B4&gt;Z$4,"H",IF(B4&gt;Z$3,"M",IF(AND(B4&gt;=0,B4&lt;&gt;""),"L","")))))</f>
        <v/>
      </c>
      <c r="F4" s="25"/>
      <c r="G4" s="25"/>
      <c r="H4" s="25"/>
      <c r="I4" s="25"/>
      <c r="J4" s="27"/>
      <c r="K4" s="97" t="s">
        <v>13</v>
      </c>
      <c r="L4" s="97"/>
      <c r="M4" s="98"/>
      <c r="N4" s="13" t="s">
        <v>8</v>
      </c>
      <c r="O4" s="2"/>
      <c r="X4" s="3" t="s">
        <v>18</v>
      </c>
      <c r="Y4" s="3">
        <v>92</v>
      </c>
      <c r="Z4" s="3">
        <v>39</v>
      </c>
    </row>
    <row r="5" spans="1:26" x14ac:dyDescent="0.25">
      <c r="A5" s="11">
        <v>46025</v>
      </c>
      <c r="B5" s="3"/>
      <c r="C5" s="3"/>
      <c r="D5" s="26" t="str">
        <f t="shared" si="0"/>
        <v/>
      </c>
      <c r="E5" s="26" t="str">
        <f t="shared" si="1"/>
        <v/>
      </c>
      <c r="F5" s="25"/>
      <c r="G5" s="25"/>
      <c r="H5" s="25"/>
      <c r="I5" s="25"/>
      <c r="J5" s="27"/>
      <c r="K5" s="93" t="s">
        <v>3</v>
      </c>
      <c r="L5" s="93"/>
      <c r="M5" s="93"/>
      <c r="N5" s="5">
        <f>COUNTIF(E:E,"L")</f>
        <v>5</v>
      </c>
      <c r="O5" s="2"/>
      <c r="P5" t="s">
        <v>11</v>
      </c>
      <c r="X5" s="3" t="s">
        <v>19</v>
      </c>
      <c r="Y5" s="3"/>
      <c r="Z5" s="3">
        <v>45</v>
      </c>
    </row>
    <row r="6" spans="1:26" ht="15" customHeight="1" x14ac:dyDescent="0.25">
      <c r="A6" s="11">
        <v>46026</v>
      </c>
      <c r="B6" s="3"/>
      <c r="C6" s="3"/>
      <c r="D6" s="26" t="str">
        <f t="shared" si="0"/>
        <v/>
      </c>
      <c r="E6" s="26" t="str">
        <f t="shared" si="1"/>
        <v/>
      </c>
      <c r="F6" s="25"/>
      <c r="G6" s="25"/>
      <c r="H6" s="25"/>
      <c r="I6" s="25"/>
      <c r="J6" s="27"/>
      <c r="K6" s="94" t="s">
        <v>4</v>
      </c>
      <c r="L6" s="94"/>
      <c r="M6" s="94"/>
      <c r="N6" s="6">
        <f>COUNTIF(E:E,"M")</f>
        <v>0</v>
      </c>
      <c r="O6" s="2"/>
      <c r="P6" t="s">
        <v>11</v>
      </c>
      <c r="X6" s="3" t="s">
        <v>25</v>
      </c>
      <c r="Y6" s="3"/>
      <c r="Z6" s="3">
        <v>58</v>
      </c>
    </row>
    <row r="7" spans="1:26" x14ac:dyDescent="0.25">
      <c r="A7" s="11">
        <v>46027</v>
      </c>
      <c r="B7" s="3"/>
      <c r="C7" s="3"/>
      <c r="D7" s="26" t="str">
        <f t="shared" si="0"/>
        <v/>
      </c>
      <c r="E7" s="26" t="str">
        <f t="shared" si="1"/>
        <v/>
      </c>
      <c r="F7" s="25"/>
      <c r="G7" s="25"/>
      <c r="H7" s="25"/>
      <c r="I7" s="25"/>
      <c r="J7" s="27"/>
      <c r="K7" s="95" t="s">
        <v>5</v>
      </c>
      <c r="L7" s="95"/>
      <c r="M7" s="95"/>
      <c r="N7" s="7">
        <f>COUNTIF(E:E,"H")</f>
        <v>0</v>
      </c>
      <c r="O7" s="2"/>
      <c r="P7" s="2" t="s">
        <v>11</v>
      </c>
      <c r="Q7" s="10"/>
      <c r="R7" s="10"/>
      <c r="S7" s="2"/>
      <c r="X7" s="3" t="s">
        <v>22</v>
      </c>
      <c r="Y7" s="3"/>
      <c r="Z7" s="3"/>
    </row>
    <row r="8" spans="1:26" x14ac:dyDescent="0.25">
      <c r="A8" s="11">
        <v>46028</v>
      </c>
      <c r="B8" s="3"/>
      <c r="C8" s="3"/>
      <c r="D8" s="26" t="str">
        <f t="shared" si="0"/>
        <v/>
      </c>
      <c r="E8" s="26" t="str">
        <f t="shared" si="1"/>
        <v/>
      </c>
      <c r="F8" s="25"/>
      <c r="G8" s="25"/>
      <c r="H8" s="25"/>
      <c r="I8" s="25"/>
      <c r="J8" s="27"/>
      <c r="K8" s="96" t="s">
        <v>6</v>
      </c>
      <c r="L8" s="96"/>
      <c r="M8" s="96"/>
      <c r="N8" s="8">
        <f>COUNTIF(E:E,"V")</f>
        <v>0</v>
      </c>
      <c r="O8" s="2"/>
      <c r="P8" s="2"/>
      <c r="Q8" s="2"/>
      <c r="R8" s="2"/>
      <c r="S8" s="2"/>
    </row>
    <row r="9" spans="1:26" x14ac:dyDescent="0.25">
      <c r="A9" s="11">
        <v>46029</v>
      </c>
      <c r="B9" s="3"/>
      <c r="C9" s="3"/>
      <c r="D9" s="26" t="str">
        <f t="shared" si="0"/>
        <v/>
      </c>
      <c r="E9" s="26" t="str">
        <f t="shared" si="1"/>
        <v/>
      </c>
      <c r="F9" s="25"/>
      <c r="G9" s="25"/>
      <c r="H9" s="25"/>
      <c r="I9" s="25"/>
      <c r="J9" s="27"/>
      <c r="K9" s="92" t="s">
        <v>7</v>
      </c>
      <c r="L9" s="92"/>
      <c r="M9" s="92"/>
      <c r="N9" s="9">
        <f>COUNTIF(E:E,"E")</f>
        <v>0</v>
      </c>
      <c r="O9" s="2"/>
      <c r="P9" s="2" t="s">
        <v>11</v>
      </c>
      <c r="Q9" s="2"/>
      <c r="R9" s="2"/>
      <c r="S9" s="2"/>
    </row>
    <row r="10" spans="1:26" x14ac:dyDescent="0.25">
      <c r="A10" s="11">
        <v>46030</v>
      </c>
      <c r="B10" s="3"/>
      <c r="C10" s="3"/>
      <c r="D10" s="26" t="str">
        <f t="shared" si="0"/>
        <v/>
      </c>
      <c r="E10" s="26" t="str">
        <f t="shared" si="1"/>
        <v/>
      </c>
      <c r="F10" s="25"/>
      <c r="G10" s="25"/>
      <c r="H10" s="25"/>
      <c r="I10" s="25"/>
      <c r="J10" s="27"/>
      <c r="K10" s="12"/>
      <c r="L10" s="12"/>
      <c r="M10" s="12"/>
      <c r="N10" s="2" t="s">
        <v>11</v>
      </c>
      <c r="O10" s="2"/>
      <c r="P10" s="2"/>
      <c r="Q10" s="2"/>
      <c r="R10" s="2"/>
      <c r="S10" s="2"/>
    </row>
    <row r="11" spans="1:26" x14ac:dyDescent="0.25">
      <c r="A11" s="11">
        <v>46031</v>
      </c>
      <c r="B11" s="3"/>
      <c r="C11" s="3"/>
      <c r="D11" s="26" t="str">
        <f t="shared" si="0"/>
        <v/>
      </c>
      <c r="E11" s="26" t="str">
        <f t="shared" si="1"/>
        <v/>
      </c>
      <c r="F11" s="25"/>
      <c r="G11" s="25"/>
      <c r="H11" s="25"/>
      <c r="I11" s="25"/>
      <c r="J11" s="27"/>
      <c r="K11" s="100" t="s">
        <v>14</v>
      </c>
      <c r="L11" s="101"/>
      <c r="M11" s="101"/>
      <c r="N11" s="37"/>
      <c r="O11" s="3" t="s">
        <v>26</v>
      </c>
      <c r="P11" s="3"/>
      <c r="Q11" s="3" t="s">
        <v>27</v>
      </c>
      <c r="R11" s="2"/>
      <c r="S11" s="2"/>
    </row>
    <row r="12" spans="1:26" x14ac:dyDescent="0.25">
      <c r="A12" s="11">
        <v>46032</v>
      </c>
      <c r="B12" s="3"/>
      <c r="C12" s="3"/>
      <c r="D12" s="26" t="str">
        <f t="shared" si="0"/>
        <v/>
      </c>
      <c r="E12" s="26" t="str">
        <f t="shared" si="1"/>
        <v/>
      </c>
      <c r="F12" s="25"/>
      <c r="G12" s="25"/>
      <c r="H12" s="25"/>
      <c r="I12" s="25"/>
      <c r="J12" s="27"/>
      <c r="K12" s="90" t="s">
        <v>12</v>
      </c>
      <c r="L12" s="90"/>
      <c r="M12" s="90"/>
      <c r="N12" s="2"/>
      <c r="O12" s="3">
        <f>SUM(O13:O15)</f>
        <v>5</v>
      </c>
      <c r="P12" s="3"/>
      <c r="Q12" s="3"/>
      <c r="R12" s="2"/>
      <c r="S12" s="2"/>
    </row>
    <row r="13" spans="1:26" ht="15" customHeight="1" x14ac:dyDescent="0.25">
      <c r="A13" s="11">
        <v>46033</v>
      </c>
      <c r="B13" s="3"/>
      <c r="C13" s="3"/>
      <c r="D13" s="26" t="str">
        <f t="shared" si="0"/>
        <v/>
      </c>
      <c r="E13" s="26" t="str">
        <f t="shared" si="1"/>
        <v/>
      </c>
      <c r="F13" s="25"/>
      <c r="G13" s="25"/>
      <c r="H13" s="25"/>
      <c r="I13" s="25"/>
      <c r="J13" s="27"/>
      <c r="K13" s="87" t="s">
        <v>3</v>
      </c>
      <c r="L13" s="87"/>
      <c r="M13" s="87"/>
      <c r="N13" s="2"/>
      <c r="O13" s="5">
        <f>COUNTIF(D:D,"L")</f>
        <v>5</v>
      </c>
      <c r="P13" s="70"/>
      <c r="Q13" s="49">
        <f>O13/O$12</f>
        <v>1</v>
      </c>
      <c r="R13" s="2"/>
      <c r="S13" s="2"/>
    </row>
    <row r="14" spans="1:26" ht="15" customHeight="1" x14ac:dyDescent="0.25">
      <c r="A14" s="11">
        <v>46034</v>
      </c>
      <c r="B14" s="3"/>
      <c r="C14" s="3"/>
      <c r="D14" s="26" t="str">
        <f t="shared" si="0"/>
        <v/>
      </c>
      <c r="E14" s="26" t="str">
        <f t="shared" si="1"/>
        <v/>
      </c>
      <c r="F14" s="25"/>
      <c r="G14" s="25"/>
      <c r="H14" s="25"/>
      <c r="I14" s="25"/>
      <c r="J14" s="27"/>
      <c r="K14" s="88" t="s">
        <v>4</v>
      </c>
      <c r="L14" s="88"/>
      <c r="M14" s="88"/>
      <c r="N14" s="2"/>
      <c r="O14" s="6">
        <f>COUNTIF(D:D,"M")</f>
        <v>0</v>
      </c>
      <c r="P14" s="70"/>
      <c r="Q14" s="50">
        <f t="shared" ref="Q14:Q15" si="2">O14/O$12</f>
        <v>0</v>
      </c>
      <c r="R14" s="2"/>
      <c r="S14" s="2"/>
    </row>
    <row r="15" spans="1:26" x14ac:dyDescent="0.25">
      <c r="A15" s="11">
        <v>46035</v>
      </c>
      <c r="B15" s="3"/>
      <c r="C15" s="3"/>
      <c r="D15" s="26" t="str">
        <f t="shared" si="0"/>
        <v/>
      </c>
      <c r="E15" s="26" t="str">
        <f t="shared" si="1"/>
        <v/>
      </c>
      <c r="F15" s="25"/>
      <c r="G15" s="25"/>
      <c r="H15" s="25"/>
      <c r="I15" s="25"/>
      <c r="J15" s="27"/>
      <c r="K15" s="89" t="s">
        <v>5</v>
      </c>
      <c r="L15" s="89"/>
      <c r="M15" s="89"/>
      <c r="N15" s="2"/>
      <c r="O15" s="7">
        <f>COUNTIF(D:D,"H")</f>
        <v>0</v>
      </c>
      <c r="P15" s="70"/>
      <c r="Q15" s="51">
        <f t="shared" si="2"/>
        <v>0</v>
      </c>
      <c r="R15" s="2"/>
      <c r="S15" s="2"/>
    </row>
    <row r="16" spans="1:26" x14ac:dyDescent="0.25">
      <c r="A16" s="11">
        <v>46036</v>
      </c>
      <c r="B16" s="3"/>
      <c r="C16" s="3"/>
      <c r="D16" s="26" t="str">
        <f t="shared" si="0"/>
        <v/>
      </c>
      <c r="E16" s="26" t="str">
        <f t="shared" si="1"/>
        <v/>
      </c>
      <c r="F16" s="25"/>
      <c r="G16" s="25"/>
      <c r="H16" s="25"/>
      <c r="I16" s="25"/>
      <c r="J16" s="27"/>
      <c r="O16" s="2"/>
      <c r="P16" s="2"/>
      <c r="Q16" s="2"/>
      <c r="R16" s="2"/>
      <c r="S16" s="2"/>
    </row>
    <row r="17" spans="1:19" x14ac:dyDescent="0.25">
      <c r="A17" s="11">
        <v>46037</v>
      </c>
      <c r="B17" s="3"/>
      <c r="C17" s="3"/>
      <c r="D17" s="26" t="str">
        <f t="shared" si="0"/>
        <v/>
      </c>
      <c r="E17" s="26" t="str">
        <f t="shared" si="1"/>
        <v/>
      </c>
      <c r="F17" s="25"/>
      <c r="G17" s="25"/>
      <c r="H17" s="25"/>
      <c r="I17" s="25"/>
      <c r="J17" s="27"/>
      <c r="K17" s="46"/>
      <c r="L17" s="46"/>
      <c r="M17" s="46"/>
      <c r="N17" s="37"/>
      <c r="O17" s="2"/>
      <c r="P17" s="2"/>
      <c r="Q17" s="2"/>
      <c r="R17" s="2"/>
      <c r="S17" s="2"/>
    </row>
    <row r="18" spans="1:19" x14ac:dyDescent="0.25">
      <c r="A18" s="11">
        <v>46038</v>
      </c>
      <c r="B18" s="3"/>
      <c r="C18" s="3"/>
      <c r="D18" s="26" t="str">
        <f t="shared" si="0"/>
        <v/>
      </c>
      <c r="E18" s="26" t="str">
        <f t="shared" si="1"/>
        <v/>
      </c>
      <c r="F18" s="25"/>
      <c r="G18" s="25"/>
      <c r="H18" s="25"/>
      <c r="I18" s="25"/>
      <c r="J18" s="27"/>
      <c r="K18" s="47"/>
      <c r="L18" s="47"/>
      <c r="M18" s="47"/>
      <c r="N18" s="2"/>
      <c r="O18" s="2"/>
      <c r="P18" s="2"/>
      <c r="Q18" s="2"/>
      <c r="R18" s="2"/>
      <c r="S18" s="2"/>
    </row>
    <row r="19" spans="1:19" x14ac:dyDescent="0.25">
      <c r="A19" s="11">
        <v>46039</v>
      </c>
      <c r="B19" s="3"/>
      <c r="C19" s="3"/>
      <c r="D19" s="26" t="str">
        <f t="shared" si="0"/>
        <v/>
      </c>
      <c r="E19" s="26" t="str">
        <f t="shared" si="1"/>
        <v/>
      </c>
      <c r="F19" s="25"/>
      <c r="G19" s="25"/>
      <c r="H19" s="25"/>
      <c r="I19" s="25"/>
      <c r="J19" s="27"/>
      <c r="K19" s="42"/>
      <c r="L19" s="42"/>
      <c r="M19" s="42"/>
      <c r="N19" s="42"/>
      <c r="O19" s="2"/>
      <c r="P19" s="2"/>
      <c r="Q19" s="2"/>
      <c r="R19" s="2"/>
      <c r="S19" s="2"/>
    </row>
    <row r="20" spans="1:19" x14ac:dyDescent="0.25">
      <c r="A20" s="11">
        <v>46040</v>
      </c>
      <c r="B20" s="3"/>
      <c r="C20" s="3"/>
      <c r="D20" s="26" t="str">
        <f t="shared" si="0"/>
        <v/>
      </c>
      <c r="E20" s="26" t="str">
        <f t="shared" si="1"/>
        <v/>
      </c>
      <c r="F20" s="25"/>
      <c r="G20" s="25"/>
      <c r="H20" s="25"/>
      <c r="I20" s="25"/>
      <c r="J20" s="27"/>
      <c r="K20" s="12"/>
      <c r="L20" s="12"/>
      <c r="M20" s="12"/>
      <c r="N20" s="2"/>
      <c r="O20" s="2"/>
      <c r="P20" s="2" t="s">
        <v>11</v>
      </c>
      <c r="Q20" s="2"/>
      <c r="R20" s="2"/>
      <c r="S20" s="2"/>
    </row>
    <row r="21" spans="1:19" x14ac:dyDescent="0.25">
      <c r="A21" s="11">
        <v>46041</v>
      </c>
      <c r="B21" s="3"/>
      <c r="C21" s="3"/>
      <c r="D21" s="26" t="str">
        <f t="shared" si="0"/>
        <v/>
      </c>
      <c r="E21" s="26" t="str">
        <f t="shared" si="1"/>
        <v/>
      </c>
      <c r="F21" s="25"/>
      <c r="G21" s="25"/>
      <c r="H21" s="25"/>
      <c r="I21" s="25"/>
      <c r="J21" s="27"/>
      <c r="K21" s="12"/>
      <c r="L21" s="12"/>
      <c r="M21" s="12"/>
      <c r="N21" s="2"/>
      <c r="O21" s="2"/>
      <c r="P21" s="2" t="s">
        <v>11</v>
      </c>
      <c r="Q21" s="2"/>
      <c r="R21" s="2"/>
      <c r="S21" s="2"/>
    </row>
    <row r="22" spans="1:19" x14ac:dyDescent="0.25">
      <c r="A22" s="11">
        <v>46042</v>
      </c>
      <c r="B22" s="3"/>
      <c r="C22" s="3"/>
      <c r="D22" s="26" t="str">
        <f t="shared" si="0"/>
        <v/>
      </c>
      <c r="E22" s="26" t="str">
        <f t="shared" si="1"/>
        <v/>
      </c>
      <c r="F22" s="25"/>
      <c r="G22" s="25"/>
      <c r="H22" s="25"/>
      <c r="I22" s="25"/>
      <c r="J22" s="27"/>
      <c r="K22" s="12"/>
      <c r="L22" s="12"/>
      <c r="M22" s="12"/>
      <c r="N22" s="2"/>
      <c r="O22" s="2"/>
      <c r="P22" s="2"/>
      <c r="Q22" s="2"/>
      <c r="R22" s="2"/>
      <c r="S22" s="2"/>
    </row>
    <row r="23" spans="1:19" x14ac:dyDescent="0.25">
      <c r="A23" s="11">
        <v>46043</v>
      </c>
      <c r="B23" s="3"/>
      <c r="C23" s="3"/>
      <c r="D23" s="26" t="str">
        <f t="shared" si="0"/>
        <v/>
      </c>
      <c r="E23" s="26" t="str">
        <f t="shared" si="1"/>
        <v/>
      </c>
      <c r="F23" s="25"/>
      <c r="G23" s="25"/>
      <c r="H23" s="25"/>
      <c r="I23" s="25"/>
      <c r="J23" s="27"/>
      <c r="O23" s="2"/>
      <c r="P23" s="2"/>
      <c r="Q23" s="2"/>
      <c r="R23" s="2"/>
      <c r="S23" s="2"/>
    </row>
    <row r="24" spans="1:19" x14ac:dyDescent="0.25">
      <c r="A24" s="11">
        <v>46044</v>
      </c>
      <c r="B24" s="3"/>
      <c r="C24" s="3"/>
      <c r="D24" s="26" t="str">
        <f t="shared" si="0"/>
        <v/>
      </c>
      <c r="E24" s="26" t="str">
        <f t="shared" si="1"/>
        <v/>
      </c>
      <c r="F24" s="25"/>
      <c r="G24" s="25"/>
      <c r="H24" s="25"/>
      <c r="I24" s="25"/>
      <c r="J24" s="27"/>
      <c r="K24" s="38"/>
      <c r="L24" s="39"/>
      <c r="M24" s="39"/>
      <c r="N24" s="37"/>
      <c r="O24" s="2"/>
      <c r="P24" s="2"/>
      <c r="Q24" s="2"/>
      <c r="R24" s="2"/>
      <c r="S24" s="2"/>
    </row>
    <row r="25" spans="1:19" x14ac:dyDescent="0.25">
      <c r="A25" s="11">
        <v>46045</v>
      </c>
      <c r="B25" s="3"/>
      <c r="C25" s="3"/>
      <c r="D25" s="26" t="str">
        <f t="shared" si="0"/>
        <v/>
      </c>
      <c r="E25" s="26" t="str">
        <f t="shared" si="1"/>
        <v/>
      </c>
      <c r="F25" s="25"/>
      <c r="G25" s="25"/>
      <c r="H25" s="25"/>
      <c r="I25" s="25"/>
      <c r="J25" s="27"/>
      <c r="K25" s="40"/>
      <c r="L25" s="41"/>
      <c r="M25" s="41"/>
      <c r="N25" s="2"/>
      <c r="O25" s="2"/>
    </row>
    <row r="26" spans="1:19" x14ac:dyDescent="0.25">
      <c r="A26" s="11">
        <v>46046</v>
      </c>
      <c r="B26" s="3"/>
      <c r="C26" s="3"/>
      <c r="D26" s="26" t="str">
        <f t="shared" si="0"/>
        <v/>
      </c>
      <c r="E26" s="26" t="str">
        <f t="shared" si="1"/>
        <v/>
      </c>
      <c r="F26" s="25"/>
      <c r="G26" s="25"/>
      <c r="H26" s="25"/>
      <c r="I26" s="25"/>
      <c r="J26" s="27"/>
      <c r="K26" s="42"/>
      <c r="L26" s="43"/>
      <c r="M26" s="43"/>
      <c r="N26" s="43"/>
    </row>
    <row r="27" spans="1:19" x14ac:dyDescent="0.25">
      <c r="A27" s="11">
        <v>46047</v>
      </c>
      <c r="B27" s="3"/>
      <c r="C27" s="3"/>
      <c r="D27" s="26" t="str">
        <f t="shared" si="0"/>
        <v/>
      </c>
      <c r="E27" s="26" t="str">
        <f t="shared" si="1"/>
        <v/>
      </c>
      <c r="F27" s="25"/>
      <c r="G27" s="25"/>
      <c r="H27" s="25"/>
      <c r="I27" s="25"/>
      <c r="J27" s="27"/>
    </row>
    <row r="28" spans="1:19" x14ac:dyDescent="0.25">
      <c r="A28" s="11">
        <v>46048</v>
      </c>
      <c r="B28" s="3"/>
      <c r="C28" s="3"/>
      <c r="D28" s="26" t="str">
        <f t="shared" si="0"/>
        <v/>
      </c>
      <c r="E28" s="26" t="str">
        <f t="shared" si="1"/>
        <v/>
      </c>
      <c r="F28" s="25"/>
      <c r="G28" s="25"/>
      <c r="H28" s="25"/>
      <c r="I28" s="25"/>
      <c r="J28" s="27"/>
    </row>
    <row r="29" spans="1:19" x14ac:dyDescent="0.25">
      <c r="A29" s="11">
        <v>46049</v>
      </c>
      <c r="B29" s="3"/>
      <c r="C29" s="3"/>
      <c r="D29" s="26" t="str">
        <f t="shared" si="0"/>
        <v/>
      </c>
      <c r="E29" s="26" t="str">
        <f t="shared" si="1"/>
        <v/>
      </c>
      <c r="F29" s="25"/>
      <c r="G29" s="25"/>
      <c r="H29" s="25"/>
      <c r="I29" s="25"/>
      <c r="J29" s="27"/>
    </row>
    <row r="30" spans="1:19" x14ac:dyDescent="0.25">
      <c r="A30" s="11">
        <v>46050</v>
      </c>
      <c r="B30" s="3"/>
      <c r="C30" s="3"/>
      <c r="D30" s="26" t="str">
        <f t="shared" si="0"/>
        <v/>
      </c>
      <c r="E30" s="26" t="str">
        <f t="shared" si="1"/>
        <v/>
      </c>
      <c r="F30" s="25"/>
      <c r="G30" s="25"/>
      <c r="H30" s="25"/>
      <c r="I30" s="25"/>
      <c r="J30" s="27"/>
      <c r="K30" s="16"/>
      <c r="M30" s="14"/>
      <c r="N30" s="14"/>
    </row>
    <row r="31" spans="1:19" x14ac:dyDescent="0.25">
      <c r="A31" s="11">
        <v>46051</v>
      </c>
      <c r="B31" s="3"/>
      <c r="C31" s="3"/>
      <c r="D31" s="26" t="str">
        <f t="shared" si="0"/>
        <v/>
      </c>
      <c r="E31" s="26" t="str">
        <f t="shared" si="1"/>
        <v/>
      </c>
      <c r="F31" s="25"/>
      <c r="G31" s="25"/>
      <c r="H31" s="25"/>
      <c r="I31" s="25"/>
      <c r="J31" s="27"/>
      <c r="M31" s="14"/>
      <c r="N31" s="14"/>
      <c r="O31" s="15"/>
      <c r="P31" s="15"/>
    </row>
    <row r="32" spans="1:19" x14ac:dyDescent="0.25">
      <c r="A32" s="11">
        <v>46052</v>
      </c>
      <c r="B32" s="3"/>
      <c r="C32" s="3"/>
      <c r="D32" s="26" t="str">
        <f t="shared" si="0"/>
        <v/>
      </c>
      <c r="E32" s="26" t="str">
        <f t="shared" si="1"/>
        <v/>
      </c>
      <c r="F32" s="25"/>
      <c r="G32" s="25"/>
      <c r="H32" s="25"/>
      <c r="I32" s="25"/>
      <c r="J32" s="27"/>
      <c r="M32" s="14"/>
      <c r="N32" s="14"/>
      <c r="O32" s="15"/>
      <c r="P32" s="15"/>
    </row>
    <row r="33" spans="1:16" x14ac:dyDescent="0.25">
      <c r="A33" s="11">
        <v>46053</v>
      </c>
      <c r="B33" s="3"/>
      <c r="C33" s="3"/>
      <c r="D33" s="26" t="str">
        <f t="shared" si="0"/>
        <v/>
      </c>
      <c r="E33" s="26" t="str">
        <f t="shared" si="1"/>
        <v/>
      </c>
      <c r="F33" s="25"/>
      <c r="G33" s="25"/>
      <c r="H33" s="25"/>
      <c r="I33" s="25"/>
      <c r="J33" s="27"/>
      <c r="M33" s="14"/>
      <c r="N33" s="14"/>
      <c r="O33" s="15"/>
      <c r="P33" s="15"/>
    </row>
    <row r="34" spans="1:16" x14ac:dyDescent="0.25">
      <c r="A34" s="11">
        <v>46054</v>
      </c>
      <c r="B34" s="3"/>
      <c r="C34" s="3"/>
      <c r="D34" s="26" t="str">
        <f t="shared" si="0"/>
        <v/>
      </c>
      <c r="E34" s="26" t="str">
        <f t="shared" si="1"/>
        <v/>
      </c>
      <c r="F34" s="25"/>
      <c r="G34" s="25"/>
      <c r="H34" s="25"/>
      <c r="I34" s="25"/>
      <c r="J34" s="27"/>
    </row>
    <row r="35" spans="1:16" x14ac:dyDescent="0.25">
      <c r="A35" s="11">
        <v>46055</v>
      </c>
      <c r="B35" s="3"/>
      <c r="C35" s="3"/>
      <c r="D35" s="26" t="str">
        <f t="shared" si="0"/>
        <v/>
      </c>
      <c r="E35" s="26" t="str">
        <f t="shared" si="1"/>
        <v/>
      </c>
      <c r="F35" s="25"/>
      <c r="G35" s="25"/>
      <c r="H35" s="25"/>
      <c r="I35" s="25"/>
      <c r="J35" s="27"/>
      <c r="K35" s="16"/>
      <c r="M35" s="14"/>
      <c r="N35" s="14"/>
    </row>
    <row r="36" spans="1:16" x14ac:dyDescent="0.25">
      <c r="A36" s="11">
        <v>46056</v>
      </c>
      <c r="B36" s="3"/>
      <c r="C36" s="3"/>
      <c r="D36" s="26" t="str">
        <f t="shared" si="0"/>
        <v/>
      </c>
      <c r="E36" s="26" t="str">
        <f t="shared" si="1"/>
        <v/>
      </c>
      <c r="F36" s="25"/>
      <c r="G36" s="25"/>
      <c r="H36" s="25"/>
      <c r="I36" s="25"/>
      <c r="J36" s="27"/>
      <c r="M36" s="14"/>
      <c r="N36" s="14"/>
      <c r="O36" s="15"/>
    </row>
    <row r="37" spans="1:16" x14ac:dyDescent="0.25">
      <c r="A37" s="11">
        <v>46057</v>
      </c>
      <c r="B37" s="3"/>
      <c r="C37" s="3"/>
      <c r="D37" s="26" t="str">
        <f t="shared" si="0"/>
        <v/>
      </c>
      <c r="E37" s="26" t="str">
        <f t="shared" si="1"/>
        <v/>
      </c>
      <c r="F37" s="25"/>
      <c r="G37" s="25"/>
      <c r="H37" s="25"/>
      <c r="I37" s="25"/>
      <c r="J37" s="27"/>
      <c r="M37" s="14"/>
      <c r="N37" s="14"/>
      <c r="O37" s="15"/>
    </row>
    <row r="38" spans="1:16" x14ac:dyDescent="0.25">
      <c r="A38" s="11">
        <v>46058</v>
      </c>
      <c r="B38" s="3"/>
      <c r="C38" s="3"/>
      <c r="D38" s="26" t="str">
        <f t="shared" si="0"/>
        <v/>
      </c>
      <c r="E38" s="26" t="str">
        <f t="shared" si="1"/>
        <v/>
      </c>
      <c r="F38" s="25"/>
      <c r="G38" s="25"/>
      <c r="H38" s="25"/>
      <c r="I38" s="25"/>
      <c r="J38" s="27"/>
      <c r="M38" s="14"/>
      <c r="N38" s="14"/>
      <c r="O38" s="15"/>
    </row>
    <row r="39" spans="1:16" x14ac:dyDescent="0.25">
      <c r="A39" s="11">
        <v>46059</v>
      </c>
      <c r="B39" s="3"/>
      <c r="C39" s="3"/>
      <c r="D39" s="26" t="str">
        <f t="shared" si="0"/>
        <v/>
      </c>
      <c r="E39" s="26" t="str">
        <f t="shared" si="1"/>
        <v/>
      </c>
      <c r="F39" s="25"/>
      <c r="G39" s="25"/>
      <c r="H39" s="25"/>
      <c r="I39" s="25"/>
      <c r="J39" s="27"/>
    </row>
    <row r="40" spans="1:16" x14ac:dyDescent="0.25">
      <c r="A40" s="11">
        <v>46060</v>
      </c>
      <c r="B40" s="3"/>
      <c r="C40" s="3"/>
      <c r="D40" s="26" t="str">
        <f t="shared" si="0"/>
        <v/>
      </c>
      <c r="E40" s="26" t="str">
        <f t="shared" si="1"/>
        <v/>
      </c>
      <c r="F40" s="25"/>
      <c r="G40" s="25"/>
      <c r="H40" s="25"/>
      <c r="I40" s="25"/>
      <c r="J40" s="27"/>
      <c r="K40" s="16"/>
      <c r="M40" s="14"/>
      <c r="N40" s="14"/>
    </row>
    <row r="41" spans="1:16" x14ac:dyDescent="0.25">
      <c r="A41" s="11">
        <v>46061</v>
      </c>
      <c r="B41" s="3"/>
      <c r="C41" s="3"/>
      <c r="D41" s="26" t="str">
        <f t="shared" si="0"/>
        <v/>
      </c>
      <c r="E41" s="26" t="str">
        <f t="shared" si="1"/>
        <v/>
      </c>
      <c r="F41" s="25"/>
      <c r="G41" s="25"/>
      <c r="H41" s="25"/>
      <c r="I41" s="25"/>
      <c r="J41" s="27"/>
      <c r="M41" s="14"/>
      <c r="N41" s="14"/>
      <c r="O41" s="15"/>
    </row>
    <row r="42" spans="1:16" x14ac:dyDescent="0.25">
      <c r="A42" s="11">
        <v>46062</v>
      </c>
      <c r="B42" s="3"/>
      <c r="C42" s="3"/>
      <c r="D42" s="26" t="str">
        <f t="shared" si="0"/>
        <v/>
      </c>
      <c r="E42" s="26" t="str">
        <f t="shared" si="1"/>
        <v/>
      </c>
      <c r="F42" s="25"/>
      <c r="G42" s="25"/>
      <c r="H42" s="25"/>
      <c r="I42" s="25"/>
      <c r="J42" s="27"/>
      <c r="M42" s="14"/>
      <c r="N42" s="14"/>
      <c r="O42" s="15"/>
    </row>
    <row r="43" spans="1:16" x14ac:dyDescent="0.25">
      <c r="A43" s="11">
        <v>46063</v>
      </c>
      <c r="B43" s="3"/>
      <c r="C43" s="3"/>
      <c r="D43" s="26" t="str">
        <f t="shared" si="0"/>
        <v/>
      </c>
      <c r="E43" s="26" t="str">
        <f t="shared" si="1"/>
        <v/>
      </c>
      <c r="F43" s="25"/>
      <c r="G43" s="25"/>
      <c r="H43" s="25"/>
      <c r="I43" s="25"/>
      <c r="J43" s="27"/>
      <c r="M43" s="14"/>
      <c r="N43" s="14"/>
      <c r="O43" s="15"/>
    </row>
    <row r="44" spans="1:16" x14ac:dyDescent="0.25">
      <c r="A44" s="11">
        <v>46064</v>
      </c>
      <c r="B44" s="3"/>
      <c r="C44" s="3"/>
      <c r="D44" s="26" t="str">
        <f t="shared" si="0"/>
        <v/>
      </c>
      <c r="E44" s="26" t="str">
        <f t="shared" si="1"/>
        <v/>
      </c>
      <c r="F44" s="25"/>
      <c r="G44" s="25"/>
      <c r="H44" s="25"/>
      <c r="I44" s="25"/>
      <c r="J44" s="27"/>
    </row>
    <row r="45" spans="1:16" x14ac:dyDescent="0.25">
      <c r="A45" s="11">
        <v>46065</v>
      </c>
      <c r="B45" s="3"/>
      <c r="C45" s="3"/>
      <c r="D45" s="26" t="str">
        <f t="shared" si="0"/>
        <v/>
      </c>
      <c r="E45" s="26" t="str">
        <f t="shared" si="1"/>
        <v/>
      </c>
      <c r="F45" s="25"/>
      <c r="G45" s="25"/>
      <c r="H45" s="25"/>
      <c r="I45" s="25"/>
      <c r="J45" s="27"/>
      <c r="K45" s="16"/>
      <c r="M45" s="14"/>
      <c r="N45" s="14"/>
    </row>
    <row r="46" spans="1:16" x14ac:dyDescent="0.25">
      <c r="A46" s="11">
        <v>46066</v>
      </c>
      <c r="B46" s="3"/>
      <c r="C46" s="3"/>
      <c r="D46" s="26" t="str">
        <f t="shared" si="0"/>
        <v/>
      </c>
      <c r="E46" s="26" t="str">
        <f t="shared" si="1"/>
        <v/>
      </c>
      <c r="F46" s="25"/>
      <c r="G46" s="25"/>
      <c r="H46" s="25"/>
      <c r="I46" s="25"/>
      <c r="J46" s="27"/>
      <c r="M46" s="14"/>
      <c r="N46" s="14"/>
      <c r="O46" s="15"/>
    </row>
    <row r="47" spans="1:16" x14ac:dyDescent="0.25">
      <c r="A47" s="11">
        <v>46067</v>
      </c>
      <c r="B47" s="3"/>
      <c r="C47" s="3"/>
      <c r="D47" s="26" t="str">
        <f t="shared" si="0"/>
        <v/>
      </c>
      <c r="E47" s="26" t="str">
        <f t="shared" si="1"/>
        <v/>
      </c>
      <c r="F47" s="25"/>
      <c r="G47" s="25"/>
      <c r="H47" s="25"/>
      <c r="I47" s="25"/>
      <c r="J47" s="27"/>
      <c r="M47" s="14"/>
      <c r="N47" s="14"/>
      <c r="O47" s="15"/>
    </row>
    <row r="48" spans="1:16" x14ac:dyDescent="0.25">
      <c r="A48" s="11">
        <v>46068</v>
      </c>
      <c r="B48" s="3"/>
      <c r="C48" s="3"/>
      <c r="D48" s="26" t="str">
        <f t="shared" si="0"/>
        <v/>
      </c>
      <c r="E48" s="26" t="str">
        <f t="shared" si="1"/>
        <v/>
      </c>
      <c r="F48" s="25"/>
      <c r="G48" s="25"/>
      <c r="H48" s="25"/>
      <c r="I48" s="25"/>
      <c r="J48" s="27"/>
      <c r="M48" s="14"/>
      <c r="N48" s="14"/>
      <c r="O48" s="15"/>
    </row>
    <row r="49" spans="1:12" x14ac:dyDescent="0.25">
      <c r="A49" s="11">
        <v>46069</v>
      </c>
      <c r="B49" s="3"/>
      <c r="C49" s="3"/>
      <c r="D49" s="26" t="str">
        <f t="shared" si="0"/>
        <v/>
      </c>
      <c r="E49" s="26" t="str">
        <f t="shared" si="1"/>
        <v/>
      </c>
      <c r="F49" s="25"/>
      <c r="G49" s="25"/>
      <c r="H49" s="25"/>
      <c r="I49" s="25"/>
      <c r="J49" s="27"/>
    </row>
    <row r="50" spans="1:12" x14ac:dyDescent="0.25">
      <c r="A50" s="11">
        <v>46070</v>
      </c>
      <c r="B50" s="3"/>
      <c r="C50" s="3"/>
      <c r="D50" s="26" t="str">
        <f t="shared" si="0"/>
        <v/>
      </c>
      <c r="E50" s="26" t="str">
        <f t="shared" si="1"/>
        <v/>
      </c>
      <c r="F50" s="25"/>
      <c r="G50" s="25"/>
      <c r="H50" s="25"/>
      <c r="I50" s="25"/>
      <c r="J50" s="27"/>
    </row>
    <row r="51" spans="1:12" x14ac:dyDescent="0.25">
      <c r="A51" s="11">
        <v>46071</v>
      </c>
      <c r="B51" s="3"/>
      <c r="C51" s="3"/>
      <c r="D51" s="26" t="str">
        <f t="shared" si="0"/>
        <v/>
      </c>
      <c r="E51" s="26" t="str">
        <f t="shared" si="1"/>
        <v/>
      </c>
      <c r="F51" s="25"/>
      <c r="G51" s="25"/>
      <c r="H51" s="25"/>
      <c r="I51" s="25"/>
      <c r="J51" s="27"/>
      <c r="L51" t="s">
        <v>11</v>
      </c>
    </row>
    <row r="52" spans="1:12" x14ac:dyDescent="0.25">
      <c r="A52" s="11">
        <v>46072</v>
      </c>
      <c r="B52" s="3"/>
      <c r="C52" s="3"/>
      <c r="D52" s="26" t="str">
        <f t="shared" si="0"/>
        <v/>
      </c>
      <c r="E52" s="26" t="str">
        <f t="shared" si="1"/>
        <v/>
      </c>
      <c r="F52" s="25"/>
      <c r="G52" s="25"/>
      <c r="H52" s="25"/>
      <c r="I52" s="25"/>
      <c r="J52" s="27"/>
    </row>
    <row r="53" spans="1:12" x14ac:dyDescent="0.25">
      <c r="A53" s="11">
        <v>46073</v>
      </c>
      <c r="B53" s="3"/>
      <c r="C53" s="3"/>
      <c r="D53" s="26" t="str">
        <f t="shared" si="0"/>
        <v/>
      </c>
      <c r="E53" s="26" t="str">
        <f t="shared" si="1"/>
        <v/>
      </c>
      <c r="F53" s="25"/>
      <c r="G53" s="25"/>
      <c r="H53" s="25"/>
      <c r="I53" s="25"/>
      <c r="J53" s="27"/>
    </row>
    <row r="54" spans="1:12" x14ac:dyDescent="0.25">
      <c r="A54" s="11">
        <v>46074</v>
      </c>
      <c r="B54" s="3"/>
      <c r="C54" s="3"/>
      <c r="D54" s="26" t="str">
        <f t="shared" si="0"/>
        <v/>
      </c>
      <c r="E54" s="26" t="str">
        <f t="shared" si="1"/>
        <v/>
      </c>
      <c r="F54" s="25"/>
      <c r="G54" s="25"/>
      <c r="H54" s="25"/>
      <c r="I54" s="25"/>
      <c r="J54" s="27"/>
    </row>
    <row r="55" spans="1:12" x14ac:dyDescent="0.25">
      <c r="A55" s="11">
        <v>46075</v>
      </c>
      <c r="B55" s="3"/>
      <c r="C55" s="3"/>
      <c r="D55" s="26" t="str">
        <f t="shared" si="0"/>
        <v/>
      </c>
      <c r="E55" s="26" t="str">
        <f t="shared" si="1"/>
        <v/>
      </c>
      <c r="F55" s="25"/>
      <c r="G55" s="25"/>
      <c r="H55" s="25"/>
      <c r="I55" s="25"/>
      <c r="J55" s="27"/>
    </row>
    <row r="56" spans="1:12" x14ac:dyDescent="0.25">
      <c r="A56" s="11">
        <v>46076</v>
      </c>
      <c r="B56" s="3"/>
      <c r="C56" s="3"/>
      <c r="D56" s="26" t="str">
        <f t="shared" si="0"/>
        <v/>
      </c>
      <c r="E56" s="26" t="str">
        <f t="shared" si="1"/>
        <v/>
      </c>
      <c r="F56" s="25"/>
      <c r="G56" s="25"/>
      <c r="H56" s="25"/>
      <c r="I56" s="25"/>
      <c r="J56" s="27"/>
    </row>
    <row r="57" spans="1:12" x14ac:dyDescent="0.25">
      <c r="A57" s="11">
        <v>46077</v>
      </c>
      <c r="B57" s="3"/>
      <c r="C57" s="3"/>
      <c r="D57" s="26" t="str">
        <f t="shared" si="0"/>
        <v/>
      </c>
      <c r="E57" s="26" t="str">
        <f t="shared" si="1"/>
        <v/>
      </c>
      <c r="F57" s="25"/>
      <c r="G57" s="25"/>
      <c r="H57" s="25"/>
      <c r="I57" s="25"/>
      <c r="J57" s="27"/>
    </row>
    <row r="58" spans="1:12" x14ac:dyDescent="0.25">
      <c r="A58" s="11">
        <v>46078</v>
      </c>
      <c r="B58" s="3"/>
      <c r="C58" s="3"/>
      <c r="D58" s="26" t="str">
        <f t="shared" si="0"/>
        <v/>
      </c>
      <c r="E58" s="26" t="str">
        <f t="shared" si="1"/>
        <v/>
      </c>
      <c r="F58" s="25"/>
      <c r="G58" s="25"/>
      <c r="H58" s="25"/>
      <c r="I58" s="25"/>
      <c r="J58" s="27"/>
      <c r="K58" t="s">
        <v>11</v>
      </c>
    </row>
    <row r="59" spans="1:12" x14ac:dyDescent="0.25">
      <c r="A59" s="11">
        <v>46079</v>
      </c>
      <c r="B59" s="3"/>
      <c r="C59" s="3"/>
      <c r="D59" s="26" t="str">
        <f t="shared" si="0"/>
        <v/>
      </c>
      <c r="E59" s="26" t="str">
        <f t="shared" si="1"/>
        <v/>
      </c>
      <c r="F59" s="25"/>
      <c r="G59" s="25"/>
      <c r="H59" s="25"/>
      <c r="I59" s="25"/>
      <c r="J59" s="27"/>
    </row>
    <row r="60" spans="1:12" x14ac:dyDescent="0.25">
      <c r="A60" s="11">
        <v>46080</v>
      </c>
      <c r="B60" s="3"/>
      <c r="C60" s="3"/>
      <c r="D60" s="26" t="str">
        <f t="shared" si="0"/>
        <v/>
      </c>
      <c r="E60" s="26" t="str">
        <f t="shared" si="1"/>
        <v/>
      </c>
      <c r="F60" s="25"/>
      <c r="G60" s="25"/>
      <c r="H60" s="25"/>
      <c r="I60" s="25"/>
      <c r="J60" s="27"/>
    </row>
    <row r="61" spans="1:12" x14ac:dyDescent="0.25">
      <c r="A61" s="11">
        <v>46081</v>
      </c>
      <c r="B61" s="3"/>
      <c r="C61" s="3"/>
      <c r="D61" s="26" t="str">
        <f t="shared" si="0"/>
        <v/>
      </c>
      <c r="E61" s="26" t="str">
        <f t="shared" si="1"/>
        <v/>
      </c>
      <c r="F61" s="25"/>
      <c r="G61" s="25"/>
      <c r="H61" s="25"/>
      <c r="I61" s="25"/>
      <c r="J61" s="27"/>
    </row>
    <row r="62" spans="1:12" x14ac:dyDescent="0.25">
      <c r="A62" s="11">
        <v>46082</v>
      </c>
      <c r="B62" s="3"/>
      <c r="C62" s="3"/>
      <c r="D62" s="26" t="str">
        <f t="shared" si="0"/>
        <v/>
      </c>
      <c r="E62" s="26" t="str">
        <f t="shared" si="1"/>
        <v/>
      </c>
      <c r="F62" s="25"/>
      <c r="G62" s="25"/>
      <c r="H62" s="25"/>
      <c r="I62" s="25"/>
      <c r="J62" s="27"/>
    </row>
    <row r="63" spans="1:12" x14ac:dyDescent="0.25">
      <c r="A63" s="11">
        <v>46083</v>
      </c>
      <c r="B63" s="3"/>
      <c r="C63" s="3"/>
      <c r="D63" s="26" t="str">
        <f t="shared" si="0"/>
        <v/>
      </c>
      <c r="E63" s="26" t="str">
        <f t="shared" si="1"/>
        <v/>
      </c>
      <c r="F63" s="25"/>
      <c r="G63" s="25"/>
      <c r="H63" s="25"/>
      <c r="I63" s="25"/>
      <c r="J63" s="27"/>
    </row>
    <row r="64" spans="1:12" x14ac:dyDescent="0.25">
      <c r="A64" s="11">
        <v>46084</v>
      </c>
      <c r="B64" s="3"/>
      <c r="C64" s="3"/>
      <c r="D64" s="26" t="str">
        <f t="shared" si="0"/>
        <v/>
      </c>
      <c r="E64" s="26" t="str">
        <f t="shared" si="1"/>
        <v/>
      </c>
      <c r="F64" s="25"/>
      <c r="G64" s="25"/>
      <c r="H64" s="25"/>
      <c r="I64" s="25"/>
      <c r="J64" s="27"/>
    </row>
    <row r="65" spans="1:10" x14ac:dyDescent="0.25">
      <c r="A65" s="11">
        <v>46085</v>
      </c>
      <c r="B65" s="3"/>
      <c r="C65" s="3"/>
      <c r="D65" s="26" t="str">
        <f t="shared" si="0"/>
        <v/>
      </c>
      <c r="E65" s="26" t="str">
        <f t="shared" si="1"/>
        <v/>
      </c>
      <c r="F65" s="25"/>
      <c r="G65" s="25"/>
      <c r="H65" s="25"/>
      <c r="I65" s="25"/>
      <c r="J65" s="27"/>
    </row>
    <row r="66" spans="1:10" x14ac:dyDescent="0.25">
      <c r="A66" s="11">
        <v>46086</v>
      </c>
      <c r="B66" s="3"/>
      <c r="C66" s="3"/>
      <c r="D66" s="26" t="str">
        <f t="shared" si="0"/>
        <v/>
      </c>
      <c r="E66" s="26" t="str">
        <f t="shared" si="1"/>
        <v/>
      </c>
      <c r="F66" s="25"/>
      <c r="G66" s="25"/>
      <c r="H66" s="25"/>
      <c r="I66" s="25"/>
      <c r="J66" s="27"/>
    </row>
    <row r="67" spans="1:10" x14ac:dyDescent="0.25">
      <c r="A67" s="11">
        <v>46087</v>
      </c>
      <c r="B67" s="3"/>
      <c r="C67" s="3"/>
      <c r="D67" s="26" t="str">
        <f t="shared" si="0"/>
        <v/>
      </c>
      <c r="E67" s="26" t="str">
        <f t="shared" si="1"/>
        <v/>
      </c>
      <c r="F67" s="25"/>
      <c r="G67" s="25"/>
      <c r="H67" s="25"/>
      <c r="I67" s="25"/>
      <c r="J67" s="27"/>
    </row>
    <row r="68" spans="1:10" x14ac:dyDescent="0.25">
      <c r="A68" s="11">
        <v>46088</v>
      </c>
      <c r="B68" s="3"/>
      <c r="C68" s="3"/>
      <c r="D68" s="26" t="str">
        <f t="shared" ref="D68:D131" si="3">IF(C68&gt;Y$4,"H",IF(C68&gt;Y$3,"M",IF(AND(C68&gt;=0,C68&lt;&gt;""),"L","")))</f>
        <v/>
      </c>
      <c r="E68" s="26" t="str">
        <f t="shared" ref="E68:E131" si="4">IF(B68&gt;Z$6,"E",IF(B68&gt;Z$5,"V",IF(B68&gt;Z$4,"H",IF(B68&gt;Z$3,"M",IF(AND(B68&gt;=0,B68&lt;&gt;""),"L","")))))</f>
        <v/>
      </c>
      <c r="F68" s="25"/>
      <c r="G68" s="25"/>
      <c r="H68" s="25"/>
      <c r="I68" s="25"/>
      <c r="J68" s="27"/>
    </row>
    <row r="69" spans="1:10" x14ac:dyDescent="0.25">
      <c r="A69" s="11">
        <v>46089</v>
      </c>
      <c r="B69" s="3"/>
      <c r="C69" s="3"/>
      <c r="D69" s="26" t="str">
        <f t="shared" si="3"/>
        <v/>
      </c>
      <c r="E69" s="26" t="str">
        <f t="shared" si="4"/>
        <v/>
      </c>
      <c r="F69" s="25"/>
      <c r="G69" s="25"/>
      <c r="H69" s="25"/>
      <c r="I69" s="25"/>
      <c r="J69" s="27"/>
    </row>
    <row r="70" spans="1:10" x14ac:dyDescent="0.25">
      <c r="A70" s="11">
        <v>46090</v>
      </c>
      <c r="B70" s="3"/>
      <c r="C70" s="3"/>
      <c r="D70" s="26" t="str">
        <f t="shared" si="3"/>
        <v/>
      </c>
      <c r="E70" s="26" t="str">
        <f t="shared" si="4"/>
        <v/>
      </c>
      <c r="F70" s="25"/>
      <c r="G70" s="25"/>
      <c r="H70" s="25"/>
      <c r="I70" s="25"/>
      <c r="J70" s="27"/>
    </row>
    <row r="71" spans="1:10" x14ac:dyDescent="0.25">
      <c r="A71" s="11">
        <v>46091</v>
      </c>
      <c r="B71" s="3"/>
      <c r="C71" s="3"/>
      <c r="D71" s="26" t="str">
        <f t="shared" si="3"/>
        <v/>
      </c>
      <c r="E71" s="26" t="str">
        <f t="shared" si="4"/>
        <v/>
      </c>
      <c r="F71" s="25"/>
      <c r="G71" s="25"/>
      <c r="H71" s="25"/>
      <c r="I71" s="25"/>
      <c r="J71" s="27"/>
    </row>
    <row r="72" spans="1:10" x14ac:dyDescent="0.25">
      <c r="A72" s="11">
        <v>46092</v>
      </c>
      <c r="B72" s="3"/>
      <c r="C72" s="3"/>
      <c r="D72" s="26" t="str">
        <f t="shared" si="3"/>
        <v/>
      </c>
      <c r="E72" s="26" t="str">
        <f t="shared" si="4"/>
        <v/>
      </c>
      <c r="F72" s="25"/>
      <c r="G72" s="25"/>
      <c r="H72" s="25"/>
      <c r="I72" s="25"/>
      <c r="J72" s="27"/>
    </row>
    <row r="73" spans="1:10" x14ac:dyDescent="0.25">
      <c r="A73" s="11">
        <v>46093</v>
      </c>
      <c r="B73" s="3"/>
      <c r="C73" s="3"/>
      <c r="D73" s="26" t="str">
        <f t="shared" si="3"/>
        <v/>
      </c>
      <c r="E73" s="26" t="str">
        <f t="shared" si="4"/>
        <v/>
      </c>
      <c r="F73" s="25"/>
      <c r="G73" s="25"/>
      <c r="H73" s="25"/>
      <c r="I73" s="25"/>
      <c r="J73" s="27"/>
    </row>
    <row r="74" spans="1:10" x14ac:dyDescent="0.25">
      <c r="A74" s="11">
        <v>46094</v>
      </c>
      <c r="B74" s="3"/>
      <c r="C74" s="3"/>
      <c r="D74" s="26" t="str">
        <f t="shared" si="3"/>
        <v/>
      </c>
      <c r="E74" s="26" t="str">
        <f t="shared" si="4"/>
        <v/>
      </c>
      <c r="F74" s="25"/>
      <c r="G74" s="25"/>
      <c r="H74" s="25"/>
      <c r="I74" s="25"/>
      <c r="J74" s="27"/>
    </row>
    <row r="75" spans="1:10" x14ac:dyDescent="0.25">
      <c r="A75" s="11">
        <v>46095</v>
      </c>
      <c r="B75" s="3"/>
      <c r="C75" s="3"/>
      <c r="D75" s="26" t="str">
        <f t="shared" si="3"/>
        <v/>
      </c>
      <c r="E75" s="26" t="str">
        <f t="shared" si="4"/>
        <v/>
      </c>
      <c r="F75" s="25"/>
      <c r="G75" s="25"/>
      <c r="H75" s="25"/>
      <c r="I75" s="25"/>
      <c r="J75" s="27"/>
    </row>
    <row r="76" spans="1:10" x14ac:dyDescent="0.25">
      <c r="A76" s="11">
        <v>46096</v>
      </c>
      <c r="B76" s="3"/>
      <c r="C76" s="3"/>
      <c r="D76" s="26" t="str">
        <f t="shared" si="3"/>
        <v/>
      </c>
      <c r="E76" s="26" t="str">
        <f t="shared" si="4"/>
        <v/>
      </c>
      <c r="F76" s="25"/>
      <c r="G76" s="25"/>
      <c r="H76" s="25"/>
      <c r="I76" s="25"/>
      <c r="J76" s="27"/>
    </row>
    <row r="77" spans="1:10" x14ac:dyDescent="0.25">
      <c r="A77" s="11">
        <v>46097</v>
      </c>
      <c r="B77" s="3"/>
      <c r="C77" s="3"/>
      <c r="D77" s="26" t="str">
        <f t="shared" si="3"/>
        <v/>
      </c>
      <c r="E77" s="26" t="str">
        <f t="shared" si="4"/>
        <v/>
      </c>
      <c r="F77" s="25"/>
      <c r="G77" s="25"/>
      <c r="H77" s="25"/>
      <c r="I77" s="25"/>
      <c r="J77" s="27"/>
    </row>
    <row r="78" spans="1:10" x14ac:dyDescent="0.25">
      <c r="A78" s="11">
        <v>46098</v>
      </c>
      <c r="B78" s="3"/>
      <c r="C78" s="3"/>
      <c r="D78" s="26" t="str">
        <f t="shared" si="3"/>
        <v/>
      </c>
      <c r="E78" s="26" t="str">
        <f t="shared" si="4"/>
        <v/>
      </c>
      <c r="F78" s="25"/>
      <c r="G78" s="25"/>
      <c r="H78" s="25"/>
      <c r="I78" s="25"/>
      <c r="J78" s="27"/>
    </row>
    <row r="79" spans="1:10" x14ac:dyDescent="0.25">
      <c r="A79" s="11">
        <v>46099</v>
      </c>
      <c r="B79" s="3"/>
      <c r="C79" s="3"/>
      <c r="D79" s="26" t="str">
        <f t="shared" si="3"/>
        <v/>
      </c>
      <c r="E79" s="26" t="str">
        <f t="shared" si="4"/>
        <v/>
      </c>
      <c r="F79" s="25"/>
      <c r="G79" s="25"/>
      <c r="H79" s="25"/>
      <c r="I79" s="25"/>
      <c r="J79" s="27"/>
    </row>
    <row r="80" spans="1:10" x14ac:dyDescent="0.25">
      <c r="A80" s="11">
        <v>46100</v>
      </c>
      <c r="B80" s="3"/>
      <c r="C80" s="3"/>
      <c r="D80" s="26" t="str">
        <f t="shared" si="3"/>
        <v/>
      </c>
      <c r="E80" s="26" t="str">
        <f t="shared" si="4"/>
        <v/>
      </c>
      <c r="F80" s="25"/>
      <c r="G80" s="25"/>
      <c r="H80" s="25"/>
      <c r="I80" s="25"/>
      <c r="J80" s="27"/>
    </row>
    <row r="81" spans="1:10" x14ac:dyDescent="0.25">
      <c r="A81" s="11">
        <v>46101</v>
      </c>
      <c r="B81" s="3"/>
      <c r="C81" s="3"/>
      <c r="D81" s="26" t="str">
        <f t="shared" si="3"/>
        <v/>
      </c>
      <c r="E81" s="26" t="str">
        <f t="shared" si="4"/>
        <v/>
      </c>
      <c r="F81" s="25"/>
      <c r="G81" s="25"/>
      <c r="H81" s="25"/>
      <c r="I81" s="25"/>
      <c r="J81" s="27"/>
    </row>
    <row r="82" spans="1:10" x14ac:dyDescent="0.25">
      <c r="A82" s="11">
        <v>46102</v>
      </c>
      <c r="B82" s="3"/>
      <c r="C82" s="3"/>
      <c r="D82" s="26" t="str">
        <f t="shared" si="3"/>
        <v/>
      </c>
      <c r="E82" s="26" t="str">
        <f t="shared" si="4"/>
        <v/>
      </c>
      <c r="F82" s="25"/>
      <c r="G82" s="25"/>
      <c r="H82" s="25"/>
      <c r="I82" s="25"/>
      <c r="J82" s="27"/>
    </row>
    <row r="83" spans="1:10" x14ac:dyDescent="0.25">
      <c r="A83" s="11">
        <v>46103</v>
      </c>
      <c r="B83" s="3"/>
      <c r="C83" s="3"/>
      <c r="D83" s="26" t="str">
        <f t="shared" si="3"/>
        <v/>
      </c>
      <c r="E83" s="26" t="str">
        <f t="shared" si="4"/>
        <v/>
      </c>
      <c r="F83" s="25"/>
      <c r="G83" s="25"/>
      <c r="H83" s="25"/>
      <c r="I83" s="25"/>
      <c r="J83" s="27"/>
    </row>
    <row r="84" spans="1:10" x14ac:dyDescent="0.25">
      <c r="A84" s="11">
        <v>46104</v>
      </c>
      <c r="B84" s="3"/>
      <c r="C84" s="3"/>
      <c r="D84" s="26" t="str">
        <f t="shared" si="3"/>
        <v/>
      </c>
      <c r="E84" s="26" t="str">
        <f t="shared" si="4"/>
        <v/>
      </c>
      <c r="F84" s="25"/>
      <c r="G84" s="25"/>
      <c r="H84" s="25"/>
      <c r="I84" s="25"/>
      <c r="J84" s="27"/>
    </row>
    <row r="85" spans="1:10" x14ac:dyDescent="0.25">
      <c r="A85" s="11">
        <v>46105</v>
      </c>
      <c r="B85" s="3"/>
      <c r="C85" s="3"/>
      <c r="D85" s="26" t="str">
        <f t="shared" si="3"/>
        <v/>
      </c>
      <c r="E85" s="26" t="str">
        <f t="shared" si="4"/>
        <v/>
      </c>
      <c r="F85" s="25"/>
      <c r="G85" s="25"/>
      <c r="H85" s="25"/>
      <c r="I85" s="25"/>
      <c r="J85" s="27"/>
    </row>
    <row r="86" spans="1:10" x14ac:dyDescent="0.25">
      <c r="A86" s="11">
        <v>46106</v>
      </c>
      <c r="B86" s="3"/>
      <c r="C86" s="3"/>
      <c r="D86" s="26" t="str">
        <f t="shared" si="3"/>
        <v/>
      </c>
      <c r="E86" s="26" t="str">
        <f t="shared" si="4"/>
        <v/>
      </c>
      <c r="F86" s="25"/>
      <c r="G86" s="25"/>
      <c r="H86" s="25"/>
      <c r="I86" s="25"/>
      <c r="J86" s="27"/>
    </row>
    <row r="87" spans="1:10" x14ac:dyDescent="0.25">
      <c r="A87" s="11">
        <v>46107</v>
      </c>
      <c r="B87" s="3"/>
      <c r="C87" s="3"/>
      <c r="D87" s="26" t="str">
        <f t="shared" si="3"/>
        <v/>
      </c>
      <c r="E87" s="26" t="str">
        <f t="shared" si="4"/>
        <v/>
      </c>
      <c r="F87" s="25"/>
      <c r="G87" s="25"/>
      <c r="H87" s="25"/>
      <c r="I87" s="25"/>
      <c r="J87" s="27"/>
    </row>
    <row r="88" spans="1:10" x14ac:dyDescent="0.25">
      <c r="A88" s="11">
        <v>46108</v>
      </c>
      <c r="B88" s="3"/>
      <c r="C88" s="3"/>
      <c r="D88" s="26" t="str">
        <f t="shared" si="3"/>
        <v/>
      </c>
      <c r="E88" s="26" t="str">
        <f t="shared" si="4"/>
        <v/>
      </c>
      <c r="F88" s="25"/>
      <c r="G88" s="25"/>
      <c r="H88" s="25"/>
      <c r="I88" s="25"/>
      <c r="J88" s="27"/>
    </row>
    <row r="89" spans="1:10" x14ac:dyDescent="0.25">
      <c r="A89" s="11">
        <v>46109</v>
      </c>
      <c r="B89" s="3"/>
      <c r="C89" s="3"/>
      <c r="D89" s="26" t="str">
        <f t="shared" si="3"/>
        <v/>
      </c>
      <c r="E89" s="26" t="str">
        <f t="shared" si="4"/>
        <v/>
      </c>
      <c r="F89" s="25"/>
      <c r="G89" s="25"/>
      <c r="H89" s="25"/>
      <c r="I89" s="25"/>
      <c r="J89" s="27"/>
    </row>
    <row r="90" spans="1:10" x14ac:dyDescent="0.25">
      <c r="A90" s="11">
        <v>46110</v>
      </c>
      <c r="B90" s="3"/>
      <c r="C90" s="3"/>
      <c r="D90" s="26" t="str">
        <f t="shared" si="3"/>
        <v/>
      </c>
      <c r="E90" s="26" t="str">
        <f t="shared" si="4"/>
        <v/>
      </c>
      <c r="F90" s="25"/>
      <c r="G90" s="25"/>
      <c r="H90" s="25"/>
      <c r="I90" s="25"/>
      <c r="J90" s="27"/>
    </row>
    <row r="91" spans="1:10" x14ac:dyDescent="0.25">
      <c r="A91" s="11">
        <v>46111</v>
      </c>
      <c r="B91" s="3"/>
      <c r="C91" s="3"/>
      <c r="D91" s="26" t="str">
        <f t="shared" si="3"/>
        <v/>
      </c>
      <c r="E91" s="26" t="str">
        <f t="shared" si="4"/>
        <v/>
      </c>
      <c r="F91" s="25"/>
      <c r="G91" s="25"/>
      <c r="H91" s="25"/>
      <c r="I91" s="25"/>
      <c r="J91" s="27"/>
    </row>
    <row r="92" spans="1:10" x14ac:dyDescent="0.25">
      <c r="A92" s="11">
        <v>46112</v>
      </c>
      <c r="B92" s="3"/>
      <c r="C92" s="3"/>
      <c r="D92" s="26" t="str">
        <f t="shared" si="3"/>
        <v/>
      </c>
      <c r="E92" s="26" t="str">
        <f t="shared" si="4"/>
        <v/>
      </c>
      <c r="F92" s="25"/>
      <c r="G92" s="25"/>
      <c r="H92" s="25"/>
      <c r="I92" s="25"/>
      <c r="J92" s="27"/>
    </row>
    <row r="93" spans="1:10" x14ac:dyDescent="0.25">
      <c r="A93" s="11">
        <v>46113</v>
      </c>
      <c r="B93" s="3"/>
      <c r="C93" s="3"/>
      <c r="D93" s="26" t="str">
        <f t="shared" si="3"/>
        <v/>
      </c>
      <c r="E93" s="26" t="str">
        <f t="shared" si="4"/>
        <v/>
      </c>
      <c r="F93" s="25"/>
      <c r="G93" s="25"/>
      <c r="H93" s="25"/>
      <c r="I93" s="25"/>
      <c r="J93" s="27"/>
    </row>
    <row r="94" spans="1:10" x14ac:dyDescent="0.25">
      <c r="A94" s="11">
        <v>46114</v>
      </c>
      <c r="B94" s="3"/>
      <c r="C94" s="3"/>
      <c r="D94" s="26" t="str">
        <f t="shared" si="3"/>
        <v/>
      </c>
      <c r="E94" s="26" t="str">
        <f t="shared" si="4"/>
        <v/>
      </c>
      <c r="F94" s="25"/>
      <c r="G94" s="25"/>
      <c r="H94" s="25"/>
      <c r="I94" s="25"/>
      <c r="J94" s="27"/>
    </row>
    <row r="95" spans="1:10" x14ac:dyDescent="0.25">
      <c r="A95" s="11">
        <v>46115</v>
      </c>
      <c r="B95" s="3"/>
      <c r="C95" s="3"/>
      <c r="D95" s="26" t="str">
        <f t="shared" si="3"/>
        <v/>
      </c>
      <c r="E95" s="26" t="str">
        <f t="shared" si="4"/>
        <v/>
      </c>
      <c r="F95" s="25"/>
      <c r="G95" s="25"/>
      <c r="H95" s="25"/>
      <c r="I95" s="25"/>
      <c r="J95" s="27"/>
    </row>
    <row r="96" spans="1:10" x14ac:dyDescent="0.25">
      <c r="A96" s="11">
        <v>46116</v>
      </c>
      <c r="B96" s="3"/>
      <c r="C96" s="3"/>
      <c r="D96" s="26" t="str">
        <f t="shared" si="3"/>
        <v/>
      </c>
      <c r="E96" s="26" t="str">
        <f t="shared" si="4"/>
        <v/>
      </c>
      <c r="F96" s="25"/>
      <c r="G96" s="25"/>
      <c r="H96" s="25"/>
      <c r="I96" s="25"/>
      <c r="J96" s="27"/>
    </row>
    <row r="97" spans="1:10" x14ac:dyDescent="0.25">
      <c r="A97" s="11">
        <v>46117</v>
      </c>
      <c r="B97" s="3"/>
      <c r="C97" s="3"/>
      <c r="D97" s="26" t="str">
        <f t="shared" si="3"/>
        <v/>
      </c>
      <c r="E97" s="26" t="str">
        <f t="shared" si="4"/>
        <v/>
      </c>
      <c r="F97" s="25"/>
      <c r="G97" s="25"/>
      <c r="H97" s="25"/>
      <c r="I97" s="25"/>
      <c r="J97" s="27"/>
    </row>
    <row r="98" spans="1:10" x14ac:dyDescent="0.25">
      <c r="A98" s="11">
        <v>46118</v>
      </c>
      <c r="B98" s="3"/>
      <c r="C98" s="3"/>
      <c r="D98" s="26" t="str">
        <f t="shared" si="3"/>
        <v/>
      </c>
      <c r="E98" s="26" t="str">
        <f t="shared" si="4"/>
        <v/>
      </c>
      <c r="F98" s="25"/>
      <c r="G98" s="25"/>
      <c r="H98" s="25"/>
      <c r="I98" s="25"/>
      <c r="J98" s="27"/>
    </row>
    <row r="99" spans="1:10" x14ac:dyDescent="0.25">
      <c r="A99" s="11">
        <v>46119</v>
      </c>
      <c r="B99" s="3"/>
      <c r="C99" s="3"/>
      <c r="D99" s="26" t="str">
        <f t="shared" si="3"/>
        <v/>
      </c>
      <c r="E99" s="26" t="str">
        <f t="shared" si="4"/>
        <v/>
      </c>
      <c r="F99" s="25"/>
      <c r="G99" s="25"/>
      <c r="H99" s="25"/>
      <c r="I99" s="25"/>
      <c r="J99" s="27"/>
    </row>
    <row r="100" spans="1:10" x14ac:dyDescent="0.25">
      <c r="A100" s="11">
        <v>46120</v>
      </c>
      <c r="B100" s="3"/>
      <c r="C100" s="3"/>
      <c r="D100" s="26" t="str">
        <f t="shared" si="3"/>
        <v/>
      </c>
      <c r="E100" s="26" t="str">
        <f t="shared" si="4"/>
        <v/>
      </c>
      <c r="F100" s="25"/>
      <c r="G100" s="25"/>
      <c r="H100" s="25"/>
      <c r="I100" s="25"/>
      <c r="J100" s="27"/>
    </row>
    <row r="101" spans="1:10" x14ac:dyDescent="0.25">
      <c r="A101" s="11">
        <v>46121</v>
      </c>
      <c r="B101" s="3"/>
      <c r="C101" s="3"/>
      <c r="D101" s="26" t="str">
        <f t="shared" si="3"/>
        <v/>
      </c>
      <c r="E101" s="26" t="str">
        <f t="shared" si="4"/>
        <v/>
      </c>
      <c r="F101" s="25"/>
      <c r="G101" s="25"/>
      <c r="H101" s="25"/>
      <c r="I101" s="25"/>
      <c r="J101" s="27"/>
    </row>
    <row r="102" spans="1:10" x14ac:dyDescent="0.25">
      <c r="A102" s="11">
        <v>46122</v>
      </c>
      <c r="B102" s="3"/>
      <c r="C102" s="3"/>
      <c r="D102" s="26" t="str">
        <f t="shared" si="3"/>
        <v/>
      </c>
      <c r="E102" s="26" t="str">
        <f t="shared" si="4"/>
        <v/>
      </c>
      <c r="F102" s="25"/>
      <c r="G102" s="25"/>
      <c r="H102" s="25"/>
      <c r="I102" s="25"/>
      <c r="J102" s="27"/>
    </row>
    <row r="103" spans="1:10" x14ac:dyDescent="0.25">
      <c r="A103" s="11">
        <v>46123</v>
      </c>
      <c r="B103" s="3"/>
      <c r="C103" s="3"/>
      <c r="D103" s="26" t="str">
        <f t="shared" si="3"/>
        <v/>
      </c>
      <c r="E103" s="26" t="str">
        <f t="shared" si="4"/>
        <v/>
      </c>
      <c r="F103" s="25"/>
      <c r="G103" s="25"/>
      <c r="H103" s="25"/>
      <c r="I103" s="25"/>
      <c r="J103" s="27"/>
    </row>
    <row r="104" spans="1:10" x14ac:dyDescent="0.25">
      <c r="A104" s="11">
        <v>46124</v>
      </c>
      <c r="B104" s="3"/>
      <c r="C104" s="3"/>
      <c r="D104" s="26" t="str">
        <f t="shared" si="3"/>
        <v/>
      </c>
      <c r="E104" s="26" t="str">
        <f t="shared" si="4"/>
        <v/>
      </c>
      <c r="F104" s="25"/>
      <c r="G104" s="25"/>
      <c r="H104" s="25"/>
      <c r="I104" s="25"/>
      <c r="J104" s="27"/>
    </row>
    <row r="105" spans="1:10" x14ac:dyDescent="0.25">
      <c r="A105" s="11">
        <v>46125</v>
      </c>
      <c r="B105" s="3"/>
      <c r="C105" s="3"/>
      <c r="D105" s="26" t="str">
        <f t="shared" si="3"/>
        <v/>
      </c>
      <c r="E105" s="26" t="str">
        <f t="shared" si="4"/>
        <v/>
      </c>
      <c r="F105" s="25"/>
      <c r="G105" s="25"/>
      <c r="H105" s="25"/>
      <c r="I105" s="25"/>
      <c r="J105" s="27"/>
    </row>
    <row r="106" spans="1:10" x14ac:dyDescent="0.25">
      <c r="A106" s="11">
        <v>46126</v>
      </c>
      <c r="B106" s="3"/>
      <c r="C106" s="3"/>
      <c r="D106" s="26" t="str">
        <f t="shared" si="3"/>
        <v/>
      </c>
      <c r="E106" s="26" t="str">
        <f t="shared" si="4"/>
        <v/>
      </c>
      <c r="F106" s="25"/>
      <c r="G106" s="25"/>
      <c r="H106" s="25"/>
      <c r="I106" s="25"/>
      <c r="J106" s="27"/>
    </row>
    <row r="107" spans="1:10" x14ac:dyDescent="0.25">
      <c r="A107" s="11">
        <v>46127</v>
      </c>
      <c r="B107" s="3"/>
      <c r="C107" s="3"/>
      <c r="D107" s="26" t="str">
        <f t="shared" si="3"/>
        <v/>
      </c>
      <c r="E107" s="26" t="str">
        <f t="shared" si="4"/>
        <v/>
      </c>
      <c r="F107" s="25"/>
      <c r="G107" s="25"/>
      <c r="H107" s="25"/>
      <c r="I107" s="25"/>
      <c r="J107" s="27"/>
    </row>
    <row r="108" spans="1:10" x14ac:dyDescent="0.25">
      <c r="A108" s="11">
        <v>46128</v>
      </c>
      <c r="B108" s="3"/>
      <c r="C108" s="3"/>
      <c r="D108" s="26" t="str">
        <f t="shared" si="3"/>
        <v/>
      </c>
      <c r="E108" s="26" t="str">
        <f t="shared" si="4"/>
        <v/>
      </c>
      <c r="F108" s="25"/>
      <c r="G108" s="25"/>
      <c r="H108" s="25"/>
      <c r="I108" s="25"/>
      <c r="J108" s="27"/>
    </row>
    <row r="109" spans="1:10" x14ac:dyDescent="0.25">
      <c r="A109" s="11">
        <v>46129</v>
      </c>
      <c r="B109" s="3"/>
      <c r="C109" s="3"/>
      <c r="D109" s="26" t="str">
        <f t="shared" si="3"/>
        <v/>
      </c>
      <c r="E109" s="26" t="str">
        <f t="shared" si="4"/>
        <v/>
      </c>
      <c r="F109" s="25"/>
      <c r="G109" s="25"/>
      <c r="H109" s="25"/>
      <c r="I109" s="25"/>
      <c r="J109" s="27"/>
    </row>
    <row r="110" spans="1:10" x14ac:dyDescent="0.25">
      <c r="A110" s="11">
        <v>46130</v>
      </c>
      <c r="B110" s="3"/>
      <c r="C110" s="3"/>
      <c r="D110" s="26" t="str">
        <f t="shared" si="3"/>
        <v/>
      </c>
      <c r="E110" s="26" t="str">
        <f t="shared" si="4"/>
        <v/>
      </c>
      <c r="F110" s="25"/>
      <c r="G110" s="25"/>
      <c r="H110" s="25"/>
      <c r="I110" s="25"/>
      <c r="J110" s="27"/>
    </row>
    <row r="111" spans="1:10" x14ac:dyDescent="0.25">
      <c r="A111" s="11">
        <v>46131</v>
      </c>
      <c r="B111" s="3"/>
      <c r="C111" s="3"/>
      <c r="D111" s="26" t="str">
        <f t="shared" si="3"/>
        <v/>
      </c>
      <c r="E111" s="26" t="str">
        <f t="shared" si="4"/>
        <v/>
      </c>
      <c r="F111" s="25"/>
      <c r="G111" s="25"/>
      <c r="H111" s="25"/>
      <c r="I111" s="25"/>
      <c r="J111" s="27"/>
    </row>
    <row r="112" spans="1:10" x14ac:dyDescent="0.25">
      <c r="A112" s="11">
        <v>46132</v>
      </c>
      <c r="B112" s="3"/>
      <c r="C112" s="3"/>
      <c r="D112" s="26" t="str">
        <f t="shared" si="3"/>
        <v/>
      </c>
      <c r="E112" s="26" t="str">
        <f t="shared" si="4"/>
        <v/>
      </c>
      <c r="F112" s="25"/>
      <c r="G112" s="25"/>
      <c r="H112" s="25"/>
      <c r="I112" s="25"/>
      <c r="J112" s="27"/>
    </row>
    <row r="113" spans="1:16" x14ac:dyDescent="0.25">
      <c r="A113" s="11">
        <v>46133</v>
      </c>
      <c r="B113" s="3"/>
      <c r="C113" s="3"/>
      <c r="D113" s="26" t="str">
        <f t="shared" si="3"/>
        <v/>
      </c>
      <c r="E113" s="26" t="str">
        <f t="shared" si="4"/>
        <v/>
      </c>
      <c r="F113" s="25"/>
      <c r="G113" s="25"/>
      <c r="H113" s="25"/>
      <c r="I113" s="25"/>
      <c r="J113" s="27"/>
    </row>
    <row r="114" spans="1:16" x14ac:dyDescent="0.25">
      <c r="A114" s="11">
        <v>46134</v>
      </c>
      <c r="B114" s="3">
        <v>16</v>
      </c>
      <c r="C114" s="3">
        <v>0</v>
      </c>
      <c r="D114" s="26" t="str">
        <f t="shared" si="3"/>
        <v>L</v>
      </c>
      <c r="E114" s="26" t="str">
        <f t="shared" si="4"/>
        <v>L</v>
      </c>
      <c r="F114" s="25" t="s">
        <v>41</v>
      </c>
      <c r="G114" s="25" t="s">
        <v>41</v>
      </c>
      <c r="H114" s="25" t="s">
        <v>41</v>
      </c>
      <c r="I114" s="25" t="s">
        <v>17</v>
      </c>
      <c r="J114" s="27">
        <v>1</v>
      </c>
    </row>
    <row r="115" spans="1:16" x14ac:dyDescent="0.25">
      <c r="A115" s="11">
        <v>46135</v>
      </c>
      <c r="B115" s="3">
        <v>16</v>
      </c>
      <c r="C115" s="3">
        <v>0</v>
      </c>
      <c r="D115" s="26" t="str">
        <f t="shared" si="3"/>
        <v>L</v>
      </c>
      <c r="E115" s="26" t="str">
        <f t="shared" si="4"/>
        <v>L</v>
      </c>
      <c r="F115" s="25" t="s">
        <v>41</v>
      </c>
      <c r="G115" s="25" t="s">
        <v>41</v>
      </c>
      <c r="H115" s="25" t="s">
        <v>41</v>
      </c>
      <c r="I115" s="25" t="s">
        <v>17</v>
      </c>
      <c r="J115" s="27">
        <v>1</v>
      </c>
    </row>
    <row r="116" spans="1:16" x14ac:dyDescent="0.25">
      <c r="A116" s="11">
        <v>46136</v>
      </c>
      <c r="B116" s="3">
        <v>22</v>
      </c>
      <c r="C116" s="3">
        <v>23</v>
      </c>
      <c r="D116" s="26" t="str">
        <f t="shared" si="3"/>
        <v>L</v>
      </c>
      <c r="E116" s="26" t="str">
        <f t="shared" si="4"/>
        <v>L</v>
      </c>
      <c r="F116" s="25" t="s">
        <v>41</v>
      </c>
      <c r="G116" s="25" t="s">
        <v>41</v>
      </c>
      <c r="H116" s="25" t="s">
        <v>41</v>
      </c>
      <c r="I116" s="25" t="s">
        <v>17</v>
      </c>
      <c r="J116" s="27">
        <v>1</v>
      </c>
    </row>
    <row r="117" spans="1:16" x14ac:dyDescent="0.25">
      <c r="A117" s="11">
        <v>46137</v>
      </c>
      <c r="B117" s="3">
        <v>22</v>
      </c>
      <c r="C117" s="3">
        <v>23</v>
      </c>
      <c r="D117" s="26" t="str">
        <f t="shared" si="3"/>
        <v>L</v>
      </c>
      <c r="E117" s="26" t="str">
        <f t="shared" si="4"/>
        <v>L</v>
      </c>
      <c r="F117" s="25" t="s">
        <v>41</v>
      </c>
      <c r="G117" s="25" t="s">
        <v>41</v>
      </c>
      <c r="H117" s="25" t="s">
        <v>41</v>
      </c>
      <c r="I117" s="25" t="s">
        <v>17</v>
      </c>
      <c r="J117" s="27">
        <v>1</v>
      </c>
    </row>
    <row r="118" spans="1:16" x14ac:dyDescent="0.25">
      <c r="A118" s="11">
        <v>46138</v>
      </c>
      <c r="B118" s="3">
        <v>26</v>
      </c>
      <c r="C118" s="3">
        <v>27</v>
      </c>
      <c r="D118" s="26" t="str">
        <f t="shared" si="3"/>
        <v>L</v>
      </c>
      <c r="E118" s="26" t="str">
        <f t="shared" si="4"/>
        <v>L</v>
      </c>
      <c r="F118" s="25" t="s">
        <v>41</v>
      </c>
      <c r="G118" s="25" t="s">
        <v>41</v>
      </c>
      <c r="H118" s="25" t="s">
        <v>41</v>
      </c>
      <c r="I118" s="25" t="s">
        <v>17</v>
      </c>
      <c r="J118" s="27">
        <v>1</v>
      </c>
    </row>
    <row r="119" spans="1:16" x14ac:dyDescent="0.25">
      <c r="A119" s="11">
        <v>46139</v>
      </c>
      <c r="B119" s="3"/>
      <c r="C119" s="3"/>
      <c r="D119" s="26" t="str">
        <f t="shared" si="3"/>
        <v/>
      </c>
      <c r="E119" s="26" t="str">
        <f t="shared" si="4"/>
        <v/>
      </c>
      <c r="F119" s="25"/>
      <c r="G119" s="25"/>
      <c r="H119" s="25"/>
      <c r="I119" s="25"/>
      <c r="J119" s="27"/>
    </row>
    <row r="120" spans="1:16" x14ac:dyDescent="0.25">
      <c r="A120" s="11">
        <v>46140</v>
      </c>
      <c r="B120" s="3"/>
      <c r="C120" s="3"/>
      <c r="D120" s="26" t="str">
        <f t="shared" si="3"/>
        <v/>
      </c>
      <c r="E120" s="26" t="str">
        <f t="shared" si="4"/>
        <v/>
      </c>
      <c r="F120" s="25"/>
      <c r="G120" s="25"/>
      <c r="H120" s="25"/>
      <c r="I120" s="25"/>
      <c r="J120" s="27"/>
      <c r="K120" t="s">
        <v>11</v>
      </c>
    </row>
    <row r="121" spans="1:16" x14ac:dyDescent="0.25">
      <c r="A121" s="11">
        <v>46141</v>
      </c>
      <c r="B121" s="3"/>
      <c r="C121" s="3"/>
      <c r="D121" s="26" t="str">
        <f t="shared" si="3"/>
        <v/>
      </c>
      <c r="E121" s="26" t="str">
        <f t="shared" si="4"/>
        <v/>
      </c>
      <c r="F121" s="25"/>
      <c r="G121" s="25"/>
      <c r="H121" s="25"/>
      <c r="I121" s="25"/>
      <c r="J121" s="27"/>
    </row>
    <row r="122" spans="1:16" x14ac:dyDescent="0.25">
      <c r="A122" s="11">
        <v>46142</v>
      </c>
      <c r="B122" s="3"/>
      <c r="C122" s="3"/>
      <c r="D122" s="26" t="str">
        <f t="shared" si="3"/>
        <v/>
      </c>
      <c r="E122" s="26" t="str">
        <f t="shared" si="4"/>
        <v/>
      </c>
      <c r="F122" s="25"/>
      <c r="G122" s="25"/>
      <c r="H122" s="25"/>
      <c r="I122" s="25"/>
      <c r="J122" s="27"/>
    </row>
    <row r="123" spans="1:16" x14ac:dyDescent="0.25">
      <c r="A123" s="11">
        <v>46143</v>
      </c>
      <c r="B123" s="3"/>
      <c r="C123" s="3"/>
      <c r="D123" s="26" t="str">
        <f t="shared" si="3"/>
        <v/>
      </c>
      <c r="E123" s="26" t="str">
        <f t="shared" si="4"/>
        <v/>
      </c>
      <c r="F123" s="25"/>
      <c r="G123" s="25"/>
      <c r="H123" s="25"/>
      <c r="I123" s="25"/>
      <c r="J123" s="27"/>
    </row>
    <row r="124" spans="1:16" x14ac:dyDescent="0.25">
      <c r="A124" s="11">
        <v>46144</v>
      </c>
      <c r="B124" s="3"/>
      <c r="C124" s="3"/>
      <c r="D124" s="26" t="str">
        <f t="shared" si="3"/>
        <v/>
      </c>
      <c r="E124" s="26" t="str">
        <f t="shared" si="4"/>
        <v/>
      </c>
      <c r="F124" s="25"/>
      <c r="G124" s="25"/>
      <c r="H124" s="25"/>
      <c r="I124" s="25"/>
      <c r="J124" s="27"/>
      <c r="K124" s="14"/>
      <c r="L124" s="14"/>
      <c r="M124" s="14"/>
      <c r="N124" s="14"/>
      <c r="O124" s="14"/>
      <c r="P124" s="14"/>
    </row>
    <row r="125" spans="1:16" x14ac:dyDescent="0.25">
      <c r="A125" s="11">
        <v>46145</v>
      </c>
      <c r="B125" s="3"/>
      <c r="C125" s="3"/>
      <c r="D125" s="26" t="str">
        <f t="shared" si="3"/>
        <v/>
      </c>
      <c r="E125" s="26" t="str">
        <f t="shared" si="4"/>
        <v/>
      </c>
      <c r="F125" s="25"/>
      <c r="G125" s="25"/>
      <c r="H125" s="25"/>
      <c r="I125" s="25"/>
      <c r="J125" s="27"/>
      <c r="K125" s="14"/>
      <c r="L125" s="14"/>
      <c r="M125" s="14"/>
      <c r="N125" s="14"/>
      <c r="O125" s="14"/>
      <c r="P125" s="14"/>
    </row>
    <row r="126" spans="1:16" x14ac:dyDescent="0.25">
      <c r="A126" s="11">
        <v>46146</v>
      </c>
      <c r="B126" s="3"/>
      <c r="C126" s="3"/>
      <c r="D126" s="26" t="str">
        <f t="shared" si="3"/>
        <v/>
      </c>
      <c r="E126" s="26" t="str">
        <f t="shared" si="4"/>
        <v/>
      </c>
      <c r="F126" s="25"/>
      <c r="G126" s="25"/>
      <c r="H126" s="25"/>
      <c r="I126" s="25"/>
      <c r="J126" s="27"/>
      <c r="K126" s="14"/>
      <c r="L126" s="14"/>
      <c r="M126" s="14"/>
      <c r="N126" s="14"/>
      <c r="O126" s="14"/>
      <c r="P126" s="14"/>
    </row>
    <row r="127" spans="1:16" x14ac:dyDescent="0.25">
      <c r="A127" s="11">
        <v>46147</v>
      </c>
      <c r="B127" s="3"/>
      <c r="C127" s="3"/>
      <c r="D127" s="26" t="str">
        <f t="shared" si="3"/>
        <v/>
      </c>
      <c r="E127" s="26" t="str">
        <f t="shared" si="4"/>
        <v/>
      </c>
      <c r="F127" s="25"/>
      <c r="G127" s="25"/>
      <c r="H127" s="25"/>
      <c r="I127" s="25"/>
      <c r="J127" s="27"/>
      <c r="K127" s="14"/>
      <c r="L127" s="14"/>
      <c r="M127" s="14"/>
      <c r="N127" s="14"/>
      <c r="O127" s="14"/>
      <c r="P127" s="14"/>
    </row>
    <row r="128" spans="1:16" x14ac:dyDescent="0.25">
      <c r="A128" s="11">
        <v>46148</v>
      </c>
      <c r="B128" s="3"/>
      <c r="C128" s="3"/>
      <c r="D128" s="26" t="str">
        <f t="shared" si="3"/>
        <v/>
      </c>
      <c r="E128" s="26" t="str">
        <f t="shared" si="4"/>
        <v/>
      </c>
      <c r="F128" s="25"/>
      <c r="G128" s="25"/>
      <c r="H128" s="25"/>
      <c r="I128" s="25"/>
      <c r="J128" s="27"/>
      <c r="K128" s="14"/>
      <c r="L128" s="14"/>
      <c r="M128" s="14"/>
      <c r="N128" s="14"/>
      <c r="O128" s="14"/>
      <c r="P128" s="14"/>
    </row>
    <row r="129" spans="1:16" x14ac:dyDescent="0.25">
      <c r="A129" s="11">
        <v>46149</v>
      </c>
      <c r="B129" s="3"/>
      <c r="C129" s="3"/>
      <c r="D129" s="26" t="str">
        <f t="shared" si="3"/>
        <v/>
      </c>
      <c r="E129" s="26" t="str">
        <f t="shared" si="4"/>
        <v/>
      </c>
      <c r="F129" s="25"/>
      <c r="G129" s="25"/>
      <c r="H129" s="25"/>
      <c r="I129" s="25"/>
      <c r="J129" s="27"/>
      <c r="K129" s="14"/>
      <c r="L129" s="14"/>
      <c r="M129" s="14"/>
      <c r="N129" s="14"/>
      <c r="O129" s="14"/>
      <c r="P129" s="14"/>
    </row>
    <row r="130" spans="1:16" x14ac:dyDescent="0.25">
      <c r="A130" s="11">
        <v>46150</v>
      </c>
      <c r="B130" s="3"/>
      <c r="C130" s="3"/>
      <c r="D130" s="26" t="str">
        <f t="shared" si="3"/>
        <v/>
      </c>
      <c r="E130" s="26" t="str">
        <f t="shared" si="4"/>
        <v/>
      </c>
      <c r="F130" s="25"/>
      <c r="G130" s="25"/>
      <c r="H130" s="25"/>
      <c r="I130" s="25"/>
      <c r="J130" s="27"/>
      <c r="K130" s="14"/>
      <c r="L130" s="14"/>
      <c r="M130" s="14"/>
      <c r="N130" s="14"/>
      <c r="O130" s="14"/>
      <c r="P130" s="14"/>
    </row>
    <row r="131" spans="1:16" x14ac:dyDescent="0.25">
      <c r="A131" s="11">
        <v>46151</v>
      </c>
      <c r="B131" s="3"/>
      <c r="C131" s="3"/>
      <c r="D131" s="26" t="str">
        <f t="shared" si="3"/>
        <v/>
      </c>
      <c r="E131" s="26" t="str">
        <f t="shared" si="4"/>
        <v/>
      </c>
      <c r="F131" s="25"/>
      <c r="G131" s="25"/>
      <c r="H131" s="25"/>
      <c r="I131" s="25"/>
      <c r="J131" s="27"/>
      <c r="K131" s="14"/>
      <c r="L131" s="14"/>
      <c r="M131" s="14"/>
      <c r="N131" s="14"/>
      <c r="O131" s="14"/>
      <c r="P131" s="14"/>
    </row>
    <row r="132" spans="1:16" x14ac:dyDescent="0.25">
      <c r="A132" s="11">
        <v>46152</v>
      </c>
      <c r="B132" s="3"/>
      <c r="C132" s="3"/>
      <c r="D132" s="26" t="str">
        <f t="shared" ref="D132:D179" si="5">IF(C132&gt;Y$4,"H",IF(C132&gt;Y$3,"M",IF(AND(C132&gt;=0,C132&lt;&gt;""),"L","")))</f>
        <v/>
      </c>
      <c r="E132" s="26" t="str">
        <f t="shared" ref="E132:E179" si="6">IF(B132&gt;Z$6,"E",IF(B132&gt;Z$5,"V",IF(B132&gt;Z$4,"H",IF(B132&gt;Z$3,"M",IF(AND(B132&gt;=0,B132&lt;&gt;""),"L","")))))</f>
        <v/>
      </c>
      <c r="F132" s="25"/>
      <c r="G132" s="25"/>
      <c r="H132" s="25"/>
      <c r="I132" s="25"/>
      <c r="J132" s="27"/>
      <c r="K132" s="14"/>
      <c r="L132" s="14"/>
      <c r="M132" s="14"/>
      <c r="N132" s="43"/>
      <c r="O132" s="63"/>
      <c r="P132" s="63"/>
    </row>
    <row r="133" spans="1:16" x14ac:dyDescent="0.25">
      <c r="A133" s="11">
        <v>46153</v>
      </c>
      <c r="B133" s="3"/>
      <c r="C133" s="3"/>
      <c r="D133" s="26" t="str">
        <f t="shared" si="5"/>
        <v/>
      </c>
      <c r="E133" s="26" t="str">
        <f t="shared" si="6"/>
        <v/>
      </c>
      <c r="F133" s="25"/>
      <c r="G133" s="25"/>
      <c r="H133" s="25"/>
      <c r="I133" s="25"/>
      <c r="J133" s="27"/>
      <c r="K133" s="14"/>
      <c r="L133" s="14"/>
      <c r="M133" s="14"/>
      <c r="N133" s="14"/>
      <c r="O133" s="14"/>
      <c r="P133" s="14"/>
    </row>
    <row r="134" spans="1:16" x14ac:dyDescent="0.25">
      <c r="A134" s="11">
        <v>46154</v>
      </c>
      <c r="B134" s="3"/>
      <c r="C134" s="3"/>
      <c r="D134" s="26" t="str">
        <f t="shared" si="5"/>
        <v/>
      </c>
      <c r="E134" s="26" t="str">
        <f t="shared" si="6"/>
        <v/>
      </c>
      <c r="F134" s="25"/>
      <c r="G134" s="25"/>
      <c r="H134" s="25"/>
      <c r="I134" s="25"/>
      <c r="J134" s="27"/>
      <c r="K134" s="14"/>
      <c r="L134" s="14"/>
      <c r="M134" s="14"/>
      <c r="N134" s="14"/>
      <c r="O134" s="14"/>
      <c r="P134" s="14"/>
    </row>
    <row r="135" spans="1:16" x14ac:dyDescent="0.25">
      <c r="A135" s="11">
        <v>46155</v>
      </c>
      <c r="B135" s="3"/>
      <c r="C135" s="3"/>
      <c r="D135" s="26" t="str">
        <f t="shared" si="5"/>
        <v/>
      </c>
      <c r="E135" s="26" t="str">
        <f t="shared" si="6"/>
        <v/>
      </c>
      <c r="F135" s="25"/>
      <c r="G135" s="25"/>
      <c r="H135" s="25"/>
      <c r="I135" s="25"/>
      <c r="J135" s="27"/>
      <c r="K135" s="14"/>
      <c r="L135" s="14"/>
      <c r="M135" s="14"/>
      <c r="N135" s="14"/>
      <c r="O135" s="14"/>
      <c r="P135" s="14"/>
    </row>
    <row r="136" spans="1:16" x14ac:dyDescent="0.25">
      <c r="A136" s="11">
        <v>46156</v>
      </c>
      <c r="B136" s="3"/>
      <c r="C136" s="3"/>
      <c r="D136" s="26" t="str">
        <f t="shared" si="5"/>
        <v/>
      </c>
      <c r="E136" s="26" t="str">
        <f t="shared" si="6"/>
        <v/>
      </c>
      <c r="F136" s="25"/>
      <c r="G136" s="25"/>
      <c r="H136" s="25"/>
      <c r="I136" s="25"/>
      <c r="J136" s="27"/>
    </row>
    <row r="137" spans="1:16" x14ac:dyDescent="0.25">
      <c r="A137" s="11">
        <v>46157</v>
      </c>
      <c r="B137" s="3"/>
      <c r="C137" s="3"/>
      <c r="D137" s="26" t="str">
        <f t="shared" si="5"/>
        <v/>
      </c>
      <c r="E137" s="26" t="str">
        <f t="shared" si="6"/>
        <v/>
      </c>
      <c r="F137" s="25"/>
      <c r="G137" s="25"/>
      <c r="H137" s="25"/>
      <c r="I137" s="25"/>
      <c r="J137" s="27"/>
      <c r="K137" s="99"/>
      <c r="L137" s="99"/>
      <c r="M137" s="99"/>
      <c r="N137" s="99"/>
      <c r="O137" s="99"/>
      <c r="P137" s="99"/>
    </row>
    <row r="138" spans="1:16" x14ac:dyDescent="0.25">
      <c r="A138" s="11">
        <v>46158</v>
      </c>
      <c r="B138" s="3"/>
      <c r="C138" s="3"/>
      <c r="D138" s="26" t="str">
        <f t="shared" si="5"/>
        <v/>
      </c>
      <c r="E138" s="26" t="str">
        <f t="shared" si="6"/>
        <v/>
      </c>
      <c r="F138" s="25"/>
      <c r="G138" s="25"/>
      <c r="H138" s="25"/>
      <c r="I138" s="25"/>
      <c r="J138" s="27"/>
    </row>
    <row r="139" spans="1:16" x14ac:dyDescent="0.25">
      <c r="A139" s="11">
        <v>46159</v>
      </c>
      <c r="B139" s="3"/>
      <c r="C139" s="3"/>
      <c r="D139" s="26" t="str">
        <f t="shared" si="5"/>
        <v/>
      </c>
      <c r="E139" s="26" t="str">
        <f t="shared" si="6"/>
        <v/>
      </c>
      <c r="F139" s="25"/>
      <c r="G139" s="25"/>
      <c r="H139" s="25"/>
      <c r="I139" s="25"/>
      <c r="J139" s="27"/>
    </row>
    <row r="140" spans="1:16" x14ac:dyDescent="0.25">
      <c r="A140" s="11">
        <v>46160</v>
      </c>
      <c r="B140" s="3"/>
      <c r="C140" s="3"/>
      <c r="D140" s="26" t="str">
        <f t="shared" si="5"/>
        <v/>
      </c>
      <c r="E140" s="26" t="str">
        <f t="shared" si="6"/>
        <v/>
      </c>
      <c r="F140" s="25"/>
      <c r="G140" s="25"/>
      <c r="H140" s="25"/>
      <c r="I140" s="25"/>
      <c r="J140" s="27"/>
    </row>
    <row r="141" spans="1:16" x14ac:dyDescent="0.25">
      <c r="A141" s="11">
        <v>46161</v>
      </c>
      <c r="B141" s="3"/>
      <c r="C141" s="3"/>
      <c r="D141" s="26" t="str">
        <f t="shared" si="5"/>
        <v/>
      </c>
      <c r="E141" s="26" t="str">
        <f t="shared" si="6"/>
        <v/>
      </c>
      <c r="F141" s="25"/>
      <c r="G141" s="25"/>
      <c r="H141" s="25"/>
      <c r="I141" s="25"/>
      <c r="J141" s="27"/>
    </row>
    <row r="142" spans="1:16" x14ac:dyDescent="0.25">
      <c r="A142" s="11">
        <v>46162</v>
      </c>
      <c r="B142" s="3"/>
      <c r="C142" s="3"/>
      <c r="D142" s="26" t="str">
        <f t="shared" si="5"/>
        <v/>
      </c>
      <c r="E142" s="26" t="str">
        <f t="shared" si="6"/>
        <v/>
      </c>
      <c r="F142" s="25"/>
      <c r="G142" s="25"/>
      <c r="H142" s="25"/>
      <c r="I142" s="25"/>
      <c r="J142" s="27"/>
    </row>
    <row r="143" spans="1:16" x14ac:dyDescent="0.25">
      <c r="A143" s="11">
        <v>46163</v>
      </c>
      <c r="B143" s="3"/>
      <c r="C143" s="3"/>
      <c r="D143" s="26" t="str">
        <f t="shared" si="5"/>
        <v/>
      </c>
      <c r="E143" s="26" t="str">
        <f t="shared" si="6"/>
        <v/>
      </c>
      <c r="F143" s="25"/>
      <c r="G143" s="25"/>
      <c r="H143" s="25"/>
      <c r="I143" s="25"/>
      <c r="J143" s="27"/>
    </row>
    <row r="144" spans="1:16" x14ac:dyDescent="0.25">
      <c r="A144" s="11">
        <v>46164</v>
      </c>
      <c r="B144" s="3"/>
      <c r="C144" s="3"/>
      <c r="D144" s="26" t="str">
        <f t="shared" si="5"/>
        <v/>
      </c>
      <c r="E144" s="26" t="str">
        <f t="shared" si="6"/>
        <v/>
      </c>
      <c r="F144" s="25"/>
      <c r="G144" s="25"/>
      <c r="H144" s="25"/>
      <c r="I144" s="25"/>
      <c r="J144" s="27"/>
    </row>
    <row r="145" spans="1:16" x14ac:dyDescent="0.25">
      <c r="A145" s="11">
        <v>46165</v>
      </c>
      <c r="B145" s="3"/>
      <c r="C145" s="3"/>
      <c r="D145" s="26" t="str">
        <f t="shared" si="5"/>
        <v/>
      </c>
      <c r="E145" s="26" t="str">
        <f t="shared" si="6"/>
        <v/>
      </c>
      <c r="F145" s="25"/>
      <c r="G145" s="25"/>
      <c r="H145" s="25"/>
      <c r="I145" s="25"/>
      <c r="J145" s="27"/>
    </row>
    <row r="146" spans="1:16" x14ac:dyDescent="0.25">
      <c r="A146" s="11">
        <v>46166</v>
      </c>
      <c r="B146" s="3"/>
      <c r="C146" s="3"/>
      <c r="D146" s="26" t="str">
        <f t="shared" si="5"/>
        <v/>
      </c>
      <c r="E146" s="26" t="str">
        <f t="shared" si="6"/>
        <v/>
      </c>
      <c r="F146" s="25"/>
      <c r="G146" s="25"/>
      <c r="H146" s="25"/>
      <c r="I146" s="25"/>
      <c r="J146" s="27"/>
      <c r="K146" s="99"/>
      <c r="L146" s="99"/>
      <c r="M146" s="99"/>
      <c r="N146" s="99"/>
      <c r="O146" s="99"/>
      <c r="P146" s="99"/>
    </row>
    <row r="147" spans="1:16" x14ac:dyDescent="0.25">
      <c r="A147" s="11">
        <v>46167</v>
      </c>
      <c r="B147" s="3"/>
      <c r="C147" s="3"/>
      <c r="D147" s="26" t="str">
        <f t="shared" si="5"/>
        <v/>
      </c>
      <c r="E147" s="26" t="str">
        <f t="shared" si="6"/>
        <v/>
      </c>
      <c r="F147" s="25"/>
      <c r="G147" s="25"/>
      <c r="H147" s="25"/>
      <c r="I147" s="25"/>
      <c r="J147" s="27"/>
    </row>
    <row r="148" spans="1:16" x14ac:dyDescent="0.25">
      <c r="A148" s="11">
        <v>46168</v>
      </c>
      <c r="B148" s="3"/>
      <c r="C148" s="3"/>
      <c r="D148" s="26" t="str">
        <f t="shared" si="5"/>
        <v/>
      </c>
      <c r="E148" s="26" t="str">
        <f t="shared" si="6"/>
        <v/>
      </c>
      <c r="F148" s="25"/>
      <c r="G148" s="25"/>
      <c r="H148" s="25"/>
      <c r="I148" s="25"/>
      <c r="J148" s="27"/>
      <c r="K148" s="99"/>
      <c r="L148" s="99"/>
      <c r="M148" s="99"/>
      <c r="N148" s="99"/>
      <c r="O148" s="99"/>
      <c r="P148" s="99"/>
    </row>
    <row r="149" spans="1:16" x14ac:dyDescent="0.25">
      <c r="A149" s="11">
        <v>46169</v>
      </c>
      <c r="B149" s="3"/>
      <c r="C149" s="3"/>
      <c r="D149" s="26" t="str">
        <f t="shared" si="5"/>
        <v/>
      </c>
      <c r="E149" s="26" t="str">
        <f t="shared" si="6"/>
        <v/>
      </c>
      <c r="F149" s="25"/>
      <c r="G149" s="25"/>
      <c r="H149" s="25"/>
      <c r="I149" s="25"/>
      <c r="J149" s="27"/>
      <c r="K149" s="99"/>
      <c r="L149" s="99"/>
      <c r="M149" s="99"/>
      <c r="N149" s="99"/>
      <c r="O149" s="99"/>
      <c r="P149" s="99"/>
    </row>
    <row r="150" spans="1:16" x14ac:dyDescent="0.25">
      <c r="A150" s="11">
        <v>46170</v>
      </c>
      <c r="B150" s="3"/>
      <c r="C150" s="3"/>
      <c r="D150" s="26" t="str">
        <f t="shared" si="5"/>
        <v/>
      </c>
      <c r="E150" s="26" t="str">
        <f t="shared" si="6"/>
        <v/>
      </c>
      <c r="F150" s="25"/>
      <c r="G150" s="25"/>
      <c r="H150" s="25"/>
      <c r="I150" s="25"/>
      <c r="J150" s="27"/>
    </row>
    <row r="151" spans="1:16" x14ac:dyDescent="0.25">
      <c r="A151" s="11">
        <v>46171</v>
      </c>
      <c r="B151" s="3"/>
      <c r="C151" s="3"/>
      <c r="D151" s="26" t="str">
        <f t="shared" si="5"/>
        <v/>
      </c>
      <c r="E151" s="26" t="str">
        <f t="shared" si="6"/>
        <v/>
      </c>
      <c r="F151" s="25"/>
      <c r="G151" s="25"/>
      <c r="H151" s="25"/>
      <c r="I151" s="25"/>
      <c r="J151" s="27"/>
    </row>
    <row r="152" spans="1:16" x14ac:dyDescent="0.25">
      <c r="A152" s="11">
        <v>46172</v>
      </c>
      <c r="B152" s="3"/>
      <c r="C152" s="3"/>
      <c r="D152" s="26" t="str">
        <f t="shared" si="5"/>
        <v/>
      </c>
      <c r="E152" s="26" t="str">
        <f t="shared" si="6"/>
        <v/>
      </c>
      <c r="F152" s="25"/>
      <c r="G152" s="25"/>
      <c r="H152" s="25"/>
      <c r="I152" s="25"/>
      <c r="J152" s="27"/>
    </row>
    <row r="153" spans="1:16" x14ac:dyDescent="0.25">
      <c r="A153" s="11">
        <v>46173</v>
      </c>
      <c r="B153" s="3"/>
      <c r="C153" s="3"/>
      <c r="D153" s="26" t="str">
        <f t="shared" si="5"/>
        <v/>
      </c>
      <c r="E153" s="26" t="str">
        <f t="shared" si="6"/>
        <v/>
      </c>
      <c r="F153" s="25"/>
      <c r="G153" s="25"/>
      <c r="H153" s="25"/>
      <c r="I153" s="25"/>
      <c r="J153" s="27"/>
    </row>
    <row r="154" spans="1:16" x14ac:dyDescent="0.25">
      <c r="A154" s="11">
        <v>46174</v>
      </c>
      <c r="B154" s="3"/>
      <c r="C154" s="3"/>
      <c r="D154" s="26" t="str">
        <f t="shared" si="5"/>
        <v/>
      </c>
      <c r="E154" s="26" t="str">
        <f t="shared" si="6"/>
        <v/>
      </c>
      <c r="F154" s="25"/>
      <c r="G154" s="25"/>
      <c r="H154" s="25"/>
      <c r="I154" s="25"/>
      <c r="J154" s="27"/>
    </row>
    <row r="155" spans="1:16" x14ac:dyDescent="0.25">
      <c r="A155" s="11">
        <v>46175</v>
      </c>
      <c r="B155" s="3"/>
      <c r="C155" s="3"/>
      <c r="D155" s="26" t="str">
        <f t="shared" si="5"/>
        <v/>
      </c>
      <c r="E155" s="26" t="str">
        <f t="shared" si="6"/>
        <v/>
      </c>
      <c r="F155" s="25"/>
      <c r="G155" s="25"/>
      <c r="H155" s="25"/>
      <c r="I155" s="25"/>
      <c r="J155" s="27"/>
    </row>
    <row r="156" spans="1:16" x14ac:dyDescent="0.25">
      <c r="A156" s="11">
        <v>46176</v>
      </c>
      <c r="B156" s="3"/>
      <c r="C156" s="3"/>
      <c r="D156" s="26" t="str">
        <f t="shared" si="5"/>
        <v/>
      </c>
      <c r="E156" s="26" t="str">
        <f t="shared" si="6"/>
        <v/>
      </c>
      <c r="F156" s="25"/>
      <c r="G156" s="25"/>
      <c r="H156" s="25"/>
      <c r="I156" s="25"/>
      <c r="J156" s="27"/>
    </row>
    <row r="157" spans="1:16" x14ac:dyDescent="0.25">
      <c r="A157" s="11">
        <v>46177</v>
      </c>
      <c r="B157" s="3"/>
      <c r="C157" s="3"/>
      <c r="D157" s="26" t="str">
        <f t="shared" si="5"/>
        <v/>
      </c>
      <c r="E157" s="26" t="str">
        <f t="shared" si="6"/>
        <v/>
      </c>
      <c r="F157" s="25"/>
      <c r="G157" s="25"/>
      <c r="H157" s="25"/>
      <c r="I157" s="25"/>
      <c r="J157" s="27"/>
    </row>
    <row r="158" spans="1:16" x14ac:dyDescent="0.25">
      <c r="A158" s="11">
        <v>46178</v>
      </c>
      <c r="B158" s="3"/>
      <c r="C158" s="3"/>
      <c r="D158" s="26" t="str">
        <f t="shared" si="5"/>
        <v/>
      </c>
      <c r="E158" s="26" t="str">
        <f t="shared" si="6"/>
        <v/>
      </c>
      <c r="F158" s="25"/>
      <c r="G158" s="25"/>
      <c r="H158" s="25"/>
      <c r="I158" s="25"/>
      <c r="J158" s="27"/>
    </row>
    <row r="159" spans="1:16" x14ac:dyDescent="0.25">
      <c r="A159" s="11">
        <v>46179</v>
      </c>
      <c r="B159" s="3"/>
      <c r="C159" s="3"/>
      <c r="D159" s="26" t="str">
        <f t="shared" si="5"/>
        <v/>
      </c>
      <c r="E159" s="26" t="str">
        <f t="shared" si="6"/>
        <v/>
      </c>
      <c r="F159" s="25"/>
      <c r="G159" s="25"/>
      <c r="H159" s="25"/>
      <c r="I159" s="25"/>
      <c r="J159" s="27"/>
    </row>
    <row r="160" spans="1:16" x14ac:dyDescent="0.25">
      <c r="A160" s="11">
        <v>46180</v>
      </c>
      <c r="B160" s="3"/>
      <c r="C160" s="3"/>
      <c r="D160" s="26" t="str">
        <f t="shared" si="5"/>
        <v/>
      </c>
      <c r="E160" s="26" t="str">
        <f t="shared" si="6"/>
        <v/>
      </c>
      <c r="F160" s="25"/>
      <c r="G160" s="25"/>
      <c r="H160" s="25"/>
      <c r="I160" s="25"/>
      <c r="J160" s="27"/>
    </row>
    <row r="161" spans="1:10" x14ac:dyDescent="0.25">
      <c r="A161" s="11">
        <v>46181</v>
      </c>
      <c r="B161" s="3"/>
      <c r="C161" s="3"/>
      <c r="D161" s="26" t="str">
        <f t="shared" si="5"/>
        <v/>
      </c>
      <c r="E161" s="26" t="str">
        <f t="shared" si="6"/>
        <v/>
      </c>
      <c r="F161" s="25"/>
      <c r="G161" s="25"/>
      <c r="H161" s="25"/>
      <c r="I161" s="25"/>
      <c r="J161" s="27"/>
    </row>
    <row r="162" spans="1:10" x14ac:dyDescent="0.25">
      <c r="A162" s="11">
        <v>46182</v>
      </c>
      <c r="B162" s="3"/>
      <c r="C162" s="3"/>
      <c r="D162" s="26" t="str">
        <f t="shared" si="5"/>
        <v/>
      </c>
      <c r="E162" s="26" t="str">
        <f t="shared" si="6"/>
        <v/>
      </c>
      <c r="F162" s="25"/>
      <c r="G162" s="25"/>
      <c r="H162" s="25"/>
      <c r="I162" s="25"/>
      <c r="J162" s="27"/>
    </row>
    <row r="163" spans="1:10" x14ac:dyDescent="0.25">
      <c r="A163" s="11">
        <v>46183</v>
      </c>
      <c r="B163" s="3"/>
      <c r="C163" s="3"/>
      <c r="D163" s="26" t="str">
        <f t="shared" si="5"/>
        <v/>
      </c>
      <c r="E163" s="26" t="str">
        <f t="shared" si="6"/>
        <v/>
      </c>
      <c r="F163" s="25"/>
      <c r="G163" s="25"/>
      <c r="H163" s="25"/>
      <c r="I163" s="25"/>
      <c r="J163" s="27"/>
    </row>
    <row r="164" spans="1:10" x14ac:dyDescent="0.25">
      <c r="A164" s="11">
        <v>46184</v>
      </c>
      <c r="B164" s="3"/>
      <c r="C164" s="3"/>
      <c r="D164" s="26" t="str">
        <f t="shared" si="5"/>
        <v/>
      </c>
      <c r="E164" s="26" t="str">
        <f t="shared" si="6"/>
        <v/>
      </c>
      <c r="F164" s="25"/>
      <c r="G164" s="25"/>
      <c r="H164" s="25"/>
      <c r="I164" s="25"/>
      <c r="J164" s="27"/>
    </row>
    <row r="165" spans="1:10" x14ac:dyDescent="0.25">
      <c r="A165" s="11">
        <v>46185</v>
      </c>
      <c r="B165" s="3"/>
      <c r="C165" s="3"/>
      <c r="D165" s="26" t="str">
        <f t="shared" si="5"/>
        <v/>
      </c>
      <c r="E165" s="26" t="str">
        <f t="shared" si="6"/>
        <v/>
      </c>
      <c r="F165" s="25"/>
      <c r="G165" s="25"/>
      <c r="H165" s="25"/>
      <c r="I165" s="25"/>
      <c r="J165" s="27"/>
    </row>
    <row r="166" spans="1:10" x14ac:dyDescent="0.25">
      <c r="A166" s="11">
        <v>46186</v>
      </c>
      <c r="B166" s="3"/>
      <c r="C166" s="3"/>
      <c r="D166" s="26" t="str">
        <f t="shared" si="5"/>
        <v/>
      </c>
      <c r="E166" s="26" t="str">
        <f t="shared" si="6"/>
        <v/>
      </c>
      <c r="F166" s="52"/>
      <c r="G166" s="52"/>
      <c r="H166" s="25"/>
      <c r="I166" s="52"/>
      <c r="J166" s="27"/>
    </row>
    <row r="167" spans="1:10" x14ac:dyDescent="0.25">
      <c r="A167" s="11">
        <v>46187</v>
      </c>
      <c r="B167" s="27"/>
      <c r="C167" s="27"/>
      <c r="D167" s="26" t="str">
        <f t="shared" si="5"/>
        <v/>
      </c>
      <c r="E167" s="26" t="str">
        <f t="shared" si="6"/>
        <v/>
      </c>
      <c r="F167" s="52"/>
      <c r="G167" s="52"/>
      <c r="H167" s="25"/>
      <c r="I167" s="52"/>
      <c r="J167" s="27"/>
    </row>
    <row r="168" spans="1:10" x14ac:dyDescent="0.25">
      <c r="A168" s="11">
        <v>46188</v>
      </c>
      <c r="B168" s="27"/>
      <c r="C168" s="27"/>
      <c r="D168" s="26" t="str">
        <f t="shared" si="5"/>
        <v/>
      </c>
      <c r="E168" s="26" t="str">
        <f t="shared" si="6"/>
        <v/>
      </c>
      <c r="F168" s="52"/>
      <c r="G168" s="52"/>
      <c r="H168" s="25"/>
      <c r="I168" s="52"/>
      <c r="J168" s="27"/>
    </row>
    <row r="169" spans="1:10" x14ac:dyDescent="0.25">
      <c r="A169" s="11">
        <v>46189</v>
      </c>
      <c r="B169" s="27"/>
      <c r="C169" s="27"/>
      <c r="D169" s="26" t="str">
        <f t="shared" si="5"/>
        <v/>
      </c>
      <c r="E169" s="26" t="str">
        <f t="shared" si="6"/>
        <v/>
      </c>
      <c r="F169" s="52"/>
      <c r="G169" s="52"/>
      <c r="H169" s="25"/>
      <c r="I169" s="52"/>
      <c r="J169" s="27"/>
    </row>
    <row r="170" spans="1:10" x14ac:dyDescent="0.25">
      <c r="A170" s="11">
        <v>46190</v>
      </c>
      <c r="B170" s="27"/>
      <c r="C170" s="27"/>
      <c r="D170" s="26" t="str">
        <f t="shared" si="5"/>
        <v/>
      </c>
      <c r="E170" s="26" t="str">
        <f t="shared" si="6"/>
        <v/>
      </c>
      <c r="F170" s="52"/>
      <c r="G170" s="52"/>
      <c r="H170" s="25"/>
      <c r="I170" s="52"/>
      <c r="J170" s="27"/>
    </row>
    <row r="171" spans="1:10" x14ac:dyDescent="0.25">
      <c r="A171" s="11">
        <v>46191</v>
      </c>
      <c r="B171" s="27"/>
      <c r="C171" s="27"/>
      <c r="D171" s="26" t="str">
        <f t="shared" si="5"/>
        <v/>
      </c>
      <c r="E171" s="26" t="str">
        <f t="shared" si="6"/>
        <v/>
      </c>
      <c r="F171" s="52"/>
      <c r="G171" s="52"/>
      <c r="H171" s="25"/>
      <c r="I171" s="52"/>
      <c r="J171" s="27"/>
    </row>
    <row r="172" spans="1:10" x14ac:dyDescent="0.25">
      <c r="A172" s="11">
        <v>46192</v>
      </c>
      <c r="B172" s="27"/>
      <c r="C172" s="27"/>
      <c r="D172" s="26" t="str">
        <f t="shared" si="5"/>
        <v/>
      </c>
      <c r="E172" s="26" t="str">
        <f t="shared" si="6"/>
        <v/>
      </c>
      <c r="F172" s="52"/>
      <c r="G172" s="52"/>
      <c r="H172" s="25"/>
      <c r="I172" s="52"/>
      <c r="J172" s="27"/>
    </row>
    <row r="173" spans="1:10" x14ac:dyDescent="0.25">
      <c r="A173" s="11">
        <v>46193</v>
      </c>
      <c r="B173" s="27"/>
      <c r="C173" s="27"/>
      <c r="D173" s="26" t="str">
        <f t="shared" si="5"/>
        <v/>
      </c>
      <c r="E173" s="26" t="str">
        <f t="shared" si="6"/>
        <v/>
      </c>
      <c r="F173" s="52"/>
      <c r="G173" s="52"/>
      <c r="H173" s="25"/>
      <c r="I173" s="52"/>
      <c r="J173" s="27"/>
    </row>
    <row r="174" spans="1:10" x14ac:dyDescent="0.25">
      <c r="A174" s="11">
        <v>46194</v>
      </c>
      <c r="B174" s="27"/>
      <c r="C174" s="27"/>
      <c r="D174" s="26" t="str">
        <f t="shared" si="5"/>
        <v/>
      </c>
      <c r="E174" s="26" t="str">
        <f t="shared" si="6"/>
        <v/>
      </c>
      <c r="F174" s="52"/>
      <c r="G174" s="52"/>
      <c r="H174" s="25"/>
      <c r="I174" s="52"/>
      <c r="J174" s="27"/>
    </row>
    <row r="175" spans="1:10" x14ac:dyDescent="0.25">
      <c r="A175" s="11">
        <v>46195</v>
      </c>
      <c r="B175" s="27"/>
      <c r="C175" s="27"/>
      <c r="D175" s="26" t="str">
        <f t="shared" si="5"/>
        <v/>
      </c>
      <c r="E175" s="26" t="str">
        <f t="shared" si="6"/>
        <v/>
      </c>
      <c r="F175" s="52"/>
      <c r="G175" s="52"/>
      <c r="H175" s="25"/>
      <c r="I175" s="52"/>
      <c r="J175" s="27"/>
    </row>
    <row r="176" spans="1:10" x14ac:dyDescent="0.25">
      <c r="A176" s="11">
        <v>46196</v>
      </c>
      <c r="B176" s="27"/>
      <c r="C176" s="27"/>
      <c r="D176" s="26" t="str">
        <f t="shared" si="5"/>
        <v/>
      </c>
      <c r="E176" s="26" t="str">
        <f t="shared" si="6"/>
        <v/>
      </c>
      <c r="F176" s="52"/>
      <c r="G176" s="52"/>
      <c r="H176" s="25"/>
      <c r="I176" s="52"/>
      <c r="J176" s="27"/>
    </row>
    <row r="177" spans="1:10" x14ac:dyDescent="0.25">
      <c r="A177" s="11">
        <v>46197</v>
      </c>
      <c r="B177" s="27"/>
      <c r="C177" s="27"/>
      <c r="D177" s="26" t="str">
        <f t="shared" si="5"/>
        <v/>
      </c>
      <c r="E177" s="26" t="str">
        <f t="shared" si="6"/>
        <v/>
      </c>
      <c r="F177" s="52"/>
      <c r="G177" s="52"/>
      <c r="H177" s="25"/>
      <c r="I177" s="52"/>
      <c r="J177" s="27"/>
    </row>
    <row r="178" spans="1:10" x14ac:dyDescent="0.25">
      <c r="A178" s="11">
        <v>46198</v>
      </c>
      <c r="B178" s="27"/>
      <c r="C178" s="27"/>
      <c r="D178" s="26" t="str">
        <f t="shared" si="5"/>
        <v/>
      </c>
      <c r="E178" s="26" t="str">
        <f t="shared" si="6"/>
        <v/>
      </c>
      <c r="F178" s="52"/>
      <c r="G178" s="52"/>
      <c r="H178" s="25"/>
      <c r="I178" s="52"/>
      <c r="J178" s="27"/>
    </row>
    <row r="179" spans="1:10" x14ac:dyDescent="0.25">
      <c r="A179" s="11">
        <v>46199</v>
      </c>
      <c r="B179" s="27"/>
      <c r="C179" s="27"/>
      <c r="D179" s="26" t="str">
        <f t="shared" si="5"/>
        <v/>
      </c>
      <c r="E179" s="26" t="str">
        <f t="shared" si="6"/>
        <v/>
      </c>
      <c r="F179" s="52"/>
      <c r="G179" s="52"/>
      <c r="H179" s="25"/>
      <c r="I179" s="52"/>
      <c r="J179" s="27"/>
    </row>
    <row r="180" spans="1:10" x14ac:dyDescent="0.25">
      <c r="A180" s="11">
        <v>46200</v>
      </c>
    </row>
    <row r="181" spans="1:10" x14ac:dyDescent="0.25">
      <c r="A181" s="11">
        <v>46201</v>
      </c>
    </row>
    <row r="182" spans="1:10" x14ac:dyDescent="0.25">
      <c r="A182" s="11">
        <v>46202</v>
      </c>
    </row>
    <row r="183" spans="1:10" x14ac:dyDescent="0.25">
      <c r="A183" s="11">
        <v>46203</v>
      </c>
    </row>
    <row r="184" spans="1:10" x14ac:dyDescent="0.25">
      <c r="A184" s="11">
        <v>46204</v>
      </c>
    </row>
    <row r="185" spans="1:10" x14ac:dyDescent="0.25">
      <c r="A185" s="11">
        <v>46205</v>
      </c>
    </row>
    <row r="186" spans="1:10" x14ac:dyDescent="0.25">
      <c r="A186" s="11">
        <v>46206</v>
      </c>
    </row>
    <row r="187" spans="1:10" x14ac:dyDescent="0.25">
      <c r="A187" s="11">
        <v>46207</v>
      </c>
    </row>
    <row r="188" spans="1:10" x14ac:dyDescent="0.25">
      <c r="A188" s="11">
        <v>46208</v>
      </c>
    </row>
    <row r="189" spans="1:10" x14ac:dyDescent="0.25">
      <c r="A189" s="11">
        <v>46209</v>
      </c>
    </row>
    <row r="190" spans="1:10" x14ac:dyDescent="0.25">
      <c r="A190" s="11">
        <v>46210</v>
      </c>
    </row>
    <row r="191" spans="1:10" x14ac:dyDescent="0.25">
      <c r="A191" s="11">
        <v>46211</v>
      </c>
    </row>
    <row r="192" spans="1:10" x14ac:dyDescent="0.25">
      <c r="A192" s="11">
        <v>46212</v>
      </c>
    </row>
    <row r="193" spans="1:1" x14ac:dyDescent="0.25">
      <c r="A193" s="11">
        <v>46213</v>
      </c>
    </row>
    <row r="194" spans="1:1" x14ac:dyDescent="0.25">
      <c r="A194" s="11">
        <v>46214</v>
      </c>
    </row>
    <row r="195" spans="1:1" x14ac:dyDescent="0.25">
      <c r="A195" s="11">
        <v>46215</v>
      </c>
    </row>
    <row r="196" spans="1:1" x14ac:dyDescent="0.25">
      <c r="A196" s="11">
        <v>46216</v>
      </c>
    </row>
    <row r="197" spans="1:1" x14ac:dyDescent="0.25">
      <c r="A197" s="11">
        <v>46217</v>
      </c>
    </row>
    <row r="198" spans="1:1" x14ac:dyDescent="0.25">
      <c r="A198" s="11">
        <v>46218</v>
      </c>
    </row>
    <row r="199" spans="1:1" x14ac:dyDescent="0.25">
      <c r="A199" s="11">
        <v>46219</v>
      </c>
    </row>
    <row r="200" spans="1:1" x14ac:dyDescent="0.25">
      <c r="A200" s="11">
        <v>46220</v>
      </c>
    </row>
    <row r="201" spans="1:1" x14ac:dyDescent="0.25">
      <c r="A201" s="11">
        <v>46221</v>
      </c>
    </row>
    <row r="202" spans="1:1" x14ac:dyDescent="0.25">
      <c r="A202" s="11">
        <v>46222</v>
      </c>
    </row>
    <row r="203" spans="1:1" x14ac:dyDescent="0.25">
      <c r="A203" s="11">
        <v>46223</v>
      </c>
    </row>
    <row r="204" spans="1:1" x14ac:dyDescent="0.25">
      <c r="A204" s="11">
        <v>46224</v>
      </c>
    </row>
    <row r="205" spans="1:1" x14ac:dyDescent="0.25">
      <c r="A205" s="11">
        <v>46225</v>
      </c>
    </row>
    <row r="206" spans="1:1" x14ac:dyDescent="0.25">
      <c r="A206" s="11">
        <v>46226</v>
      </c>
    </row>
    <row r="207" spans="1:1" x14ac:dyDescent="0.25">
      <c r="A207" s="11">
        <v>46227</v>
      </c>
    </row>
    <row r="208" spans="1:1" x14ac:dyDescent="0.25">
      <c r="A208" s="11">
        <v>46228</v>
      </c>
    </row>
    <row r="209" spans="1:1" x14ac:dyDescent="0.25">
      <c r="A209" s="11">
        <v>46229</v>
      </c>
    </row>
    <row r="210" spans="1:1" x14ac:dyDescent="0.25">
      <c r="A210" s="11">
        <v>46230</v>
      </c>
    </row>
    <row r="211" spans="1:1" x14ac:dyDescent="0.25">
      <c r="A211" s="11">
        <v>46231</v>
      </c>
    </row>
    <row r="212" spans="1:1" x14ac:dyDescent="0.25">
      <c r="A212" s="11">
        <v>46232</v>
      </c>
    </row>
    <row r="213" spans="1:1" x14ac:dyDescent="0.25">
      <c r="A213" s="11">
        <v>46233</v>
      </c>
    </row>
    <row r="214" spans="1:1" x14ac:dyDescent="0.25">
      <c r="A214" s="11">
        <v>46234</v>
      </c>
    </row>
    <row r="215" spans="1:1" x14ac:dyDescent="0.25">
      <c r="A215" s="11">
        <v>46235</v>
      </c>
    </row>
    <row r="216" spans="1:1" x14ac:dyDescent="0.25">
      <c r="A216" s="11">
        <v>46236</v>
      </c>
    </row>
    <row r="217" spans="1:1" x14ac:dyDescent="0.25">
      <c r="A217" s="11">
        <v>46237</v>
      </c>
    </row>
    <row r="218" spans="1:1" x14ac:dyDescent="0.25">
      <c r="A218" s="11">
        <v>46238</v>
      </c>
    </row>
    <row r="219" spans="1:1" x14ac:dyDescent="0.25">
      <c r="A219" s="11">
        <v>46239</v>
      </c>
    </row>
    <row r="220" spans="1:1" x14ac:dyDescent="0.25">
      <c r="A220" s="11">
        <v>46240</v>
      </c>
    </row>
    <row r="221" spans="1:1" x14ac:dyDescent="0.25">
      <c r="A221" s="11">
        <v>46241</v>
      </c>
    </row>
    <row r="222" spans="1:1" x14ac:dyDescent="0.25">
      <c r="A222" s="11">
        <v>46242</v>
      </c>
    </row>
    <row r="223" spans="1:1" x14ac:dyDescent="0.25">
      <c r="A223" s="11">
        <v>46243</v>
      </c>
    </row>
    <row r="224" spans="1:1" x14ac:dyDescent="0.25">
      <c r="A224" s="11">
        <v>46244</v>
      </c>
    </row>
    <row r="225" spans="1:1" x14ac:dyDescent="0.25">
      <c r="A225" s="11">
        <v>46245</v>
      </c>
    </row>
    <row r="226" spans="1:1" x14ac:dyDescent="0.25">
      <c r="A226" s="11">
        <v>46246</v>
      </c>
    </row>
    <row r="227" spans="1:1" x14ac:dyDescent="0.25">
      <c r="A227" s="11">
        <v>46247</v>
      </c>
    </row>
    <row r="228" spans="1:1" x14ac:dyDescent="0.25">
      <c r="A228" s="11">
        <v>46248</v>
      </c>
    </row>
    <row r="229" spans="1:1" x14ac:dyDescent="0.25">
      <c r="A229" s="11">
        <v>46249</v>
      </c>
    </row>
    <row r="230" spans="1:1" x14ac:dyDescent="0.25">
      <c r="A230" s="11">
        <v>46250</v>
      </c>
    </row>
    <row r="231" spans="1:1" x14ac:dyDescent="0.25">
      <c r="A231" s="11">
        <v>46251</v>
      </c>
    </row>
    <row r="232" spans="1:1" x14ac:dyDescent="0.25">
      <c r="A232" s="11">
        <v>46252</v>
      </c>
    </row>
    <row r="233" spans="1:1" x14ac:dyDescent="0.25">
      <c r="A233" s="11">
        <v>46253</v>
      </c>
    </row>
    <row r="234" spans="1:1" x14ac:dyDescent="0.25">
      <c r="A234" s="11">
        <v>46254</v>
      </c>
    </row>
    <row r="235" spans="1:1" x14ac:dyDescent="0.25">
      <c r="A235" s="11">
        <v>46255</v>
      </c>
    </row>
    <row r="236" spans="1:1" x14ac:dyDescent="0.25">
      <c r="A236" s="11">
        <v>46256</v>
      </c>
    </row>
    <row r="237" spans="1:1" x14ac:dyDescent="0.25">
      <c r="A237" s="11">
        <v>46257</v>
      </c>
    </row>
    <row r="238" spans="1:1" x14ac:dyDescent="0.25">
      <c r="A238" s="11">
        <v>46258</v>
      </c>
    </row>
    <row r="239" spans="1:1" x14ac:dyDescent="0.25">
      <c r="A239" s="11">
        <v>46259</v>
      </c>
    </row>
    <row r="240" spans="1:1" x14ac:dyDescent="0.25">
      <c r="A240" s="11">
        <v>46260</v>
      </c>
    </row>
    <row r="241" spans="1:1" x14ac:dyDescent="0.25">
      <c r="A241" s="11">
        <v>46261</v>
      </c>
    </row>
    <row r="242" spans="1:1" x14ac:dyDescent="0.25">
      <c r="A242" s="11">
        <v>46262</v>
      </c>
    </row>
    <row r="243" spans="1:1" x14ac:dyDescent="0.25">
      <c r="A243" s="11">
        <v>46263</v>
      </c>
    </row>
    <row r="244" spans="1:1" x14ac:dyDescent="0.25">
      <c r="A244" s="11">
        <v>46264</v>
      </c>
    </row>
    <row r="245" spans="1:1" x14ac:dyDescent="0.25">
      <c r="A245" s="11">
        <v>46265</v>
      </c>
    </row>
    <row r="246" spans="1:1" x14ac:dyDescent="0.25">
      <c r="A246" s="11">
        <v>46266</v>
      </c>
    </row>
    <row r="247" spans="1:1" x14ac:dyDescent="0.25">
      <c r="A247" s="11">
        <v>46267</v>
      </c>
    </row>
    <row r="248" spans="1:1" x14ac:dyDescent="0.25">
      <c r="A248" s="11">
        <v>46268</v>
      </c>
    </row>
    <row r="249" spans="1:1" x14ac:dyDescent="0.25">
      <c r="A249" s="11">
        <v>46269</v>
      </c>
    </row>
    <row r="250" spans="1:1" x14ac:dyDescent="0.25">
      <c r="A250" s="11">
        <v>46270</v>
      </c>
    </row>
    <row r="251" spans="1:1" x14ac:dyDescent="0.25">
      <c r="A251" s="11">
        <v>46271</v>
      </c>
    </row>
    <row r="252" spans="1:1" x14ac:dyDescent="0.25">
      <c r="A252" s="11">
        <v>46272</v>
      </c>
    </row>
    <row r="253" spans="1:1" x14ac:dyDescent="0.25">
      <c r="A253" s="11">
        <v>46273</v>
      </c>
    </row>
    <row r="254" spans="1:1" x14ac:dyDescent="0.25">
      <c r="A254" s="11">
        <v>46274</v>
      </c>
    </row>
    <row r="255" spans="1:1" x14ac:dyDescent="0.25">
      <c r="A255" s="11">
        <v>46275</v>
      </c>
    </row>
    <row r="256" spans="1:1" x14ac:dyDescent="0.25">
      <c r="A256" s="11">
        <v>46276</v>
      </c>
    </row>
    <row r="257" spans="1:1" x14ac:dyDescent="0.25">
      <c r="A257" s="11">
        <v>46277</v>
      </c>
    </row>
    <row r="258" spans="1:1" x14ac:dyDescent="0.25">
      <c r="A258" s="11">
        <v>46278</v>
      </c>
    </row>
    <row r="259" spans="1:1" x14ac:dyDescent="0.25">
      <c r="A259" s="11">
        <v>46279</v>
      </c>
    </row>
    <row r="260" spans="1:1" x14ac:dyDescent="0.25">
      <c r="A260" s="11">
        <v>46280</v>
      </c>
    </row>
    <row r="261" spans="1:1" x14ac:dyDescent="0.25">
      <c r="A261" s="11">
        <v>46281</v>
      </c>
    </row>
    <row r="262" spans="1:1" x14ac:dyDescent="0.25">
      <c r="A262" s="11">
        <v>46282</v>
      </c>
    </row>
    <row r="263" spans="1:1" x14ac:dyDescent="0.25">
      <c r="A263" s="11">
        <v>46283</v>
      </c>
    </row>
    <row r="264" spans="1:1" x14ac:dyDescent="0.25">
      <c r="A264" s="11">
        <v>46284</v>
      </c>
    </row>
    <row r="265" spans="1:1" x14ac:dyDescent="0.25">
      <c r="A265" s="11">
        <v>46285</v>
      </c>
    </row>
    <row r="266" spans="1:1" x14ac:dyDescent="0.25">
      <c r="A266" s="11">
        <v>46286</v>
      </c>
    </row>
    <row r="267" spans="1:1" x14ac:dyDescent="0.25">
      <c r="A267" s="11">
        <v>46287</v>
      </c>
    </row>
    <row r="268" spans="1:1" x14ac:dyDescent="0.25">
      <c r="A268" s="11">
        <v>46288</v>
      </c>
    </row>
    <row r="269" spans="1:1" x14ac:dyDescent="0.25">
      <c r="A269" s="11">
        <v>46289</v>
      </c>
    </row>
    <row r="270" spans="1:1" x14ac:dyDescent="0.25">
      <c r="A270" s="11">
        <v>46290</v>
      </c>
    </row>
    <row r="271" spans="1:1" x14ac:dyDescent="0.25">
      <c r="A271" s="11">
        <v>46291</v>
      </c>
    </row>
    <row r="272" spans="1:1" x14ac:dyDescent="0.25">
      <c r="A272" s="11">
        <v>46292</v>
      </c>
    </row>
    <row r="273" spans="1:1" x14ac:dyDescent="0.25">
      <c r="A273" s="11">
        <v>46293</v>
      </c>
    </row>
    <row r="274" spans="1:1" x14ac:dyDescent="0.25">
      <c r="A274" s="11">
        <v>46294</v>
      </c>
    </row>
    <row r="275" spans="1:1" x14ac:dyDescent="0.25">
      <c r="A275" s="11">
        <v>46295</v>
      </c>
    </row>
    <row r="276" spans="1:1" x14ac:dyDescent="0.25">
      <c r="A276" s="11">
        <v>46296</v>
      </c>
    </row>
    <row r="277" spans="1:1" x14ac:dyDescent="0.25">
      <c r="A277" s="11">
        <v>46297</v>
      </c>
    </row>
    <row r="278" spans="1:1" x14ac:dyDescent="0.25">
      <c r="A278" s="11">
        <v>46298</v>
      </c>
    </row>
    <row r="279" spans="1:1" x14ac:dyDescent="0.25">
      <c r="A279" s="11">
        <v>46299</v>
      </c>
    </row>
    <row r="280" spans="1:1" x14ac:dyDescent="0.25">
      <c r="A280" s="11">
        <v>46300</v>
      </c>
    </row>
    <row r="281" spans="1:1" x14ac:dyDescent="0.25">
      <c r="A281" s="11">
        <v>46301</v>
      </c>
    </row>
    <row r="282" spans="1:1" x14ac:dyDescent="0.25">
      <c r="A282" s="11">
        <v>46302</v>
      </c>
    </row>
    <row r="283" spans="1:1" x14ac:dyDescent="0.25">
      <c r="A283" s="11">
        <v>46303</v>
      </c>
    </row>
    <row r="284" spans="1:1" x14ac:dyDescent="0.25">
      <c r="A284" s="11">
        <v>46304</v>
      </c>
    </row>
    <row r="285" spans="1:1" x14ac:dyDescent="0.25">
      <c r="A285" s="11">
        <v>46305</v>
      </c>
    </row>
    <row r="286" spans="1:1" x14ac:dyDescent="0.25">
      <c r="A286" s="11">
        <v>46306</v>
      </c>
    </row>
    <row r="287" spans="1:1" x14ac:dyDescent="0.25">
      <c r="A287" s="11">
        <v>46307</v>
      </c>
    </row>
    <row r="288" spans="1:1" x14ac:dyDescent="0.25">
      <c r="A288" s="11">
        <v>46308</v>
      </c>
    </row>
    <row r="289" spans="1:1" x14ac:dyDescent="0.25">
      <c r="A289" s="11">
        <v>46309</v>
      </c>
    </row>
    <row r="290" spans="1:1" x14ac:dyDescent="0.25">
      <c r="A290" s="11">
        <v>46310</v>
      </c>
    </row>
    <row r="291" spans="1:1" x14ac:dyDescent="0.25">
      <c r="A291" s="11">
        <v>46311</v>
      </c>
    </row>
    <row r="292" spans="1:1" x14ac:dyDescent="0.25">
      <c r="A292" s="11">
        <v>46312</v>
      </c>
    </row>
    <row r="293" spans="1:1" x14ac:dyDescent="0.25">
      <c r="A293" s="11">
        <v>46313</v>
      </c>
    </row>
    <row r="294" spans="1:1" x14ac:dyDescent="0.25">
      <c r="A294" s="11">
        <v>46314</v>
      </c>
    </row>
    <row r="295" spans="1:1" x14ac:dyDescent="0.25">
      <c r="A295" s="11">
        <v>46315</v>
      </c>
    </row>
    <row r="296" spans="1:1" x14ac:dyDescent="0.25">
      <c r="A296" s="11">
        <v>46316</v>
      </c>
    </row>
    <row r="297" spans="1:1" x14ac:dyDescent="0.25">
      <c r="A297" s="11">
        <v>46317</v>
      </c>
    </row>
    <row r="298" spans="1:1" x14ac:dyDescent="0.25">
      <c r="A298" s="11">
        <v>46318</v>
      </c>
    </row>
    <row r="299" spans="1:1" x14ac:dyDescent="0.25">
      <c r="A299" s="11">
        <v>46319</v>
      </c>
    </row>
    <row r="300" spans="1:1" x14ac:dyDescent="0.25">
      <c r="A300" s="11">
        <v>46320</v>
      </c>
    </row>
    <row r="301" spans="1:1" x14ac:dyDescent="0.25">
      <c r="A301" s="11">
        <v>46321</v>
      </c>
    </row>
    <row r="302" spans="1:1" x14ac:dyDescent="0.25">
      <c r="A302" s="11">
        <v>46322</v>
      </c>
    </row>
    <row r="303" spans="1:1" x14ac:dyDescent="0.25">
      <c r="A303" s="11">
        <v>46323</v>
      </c>
    </row>
    <row r="304" spans="1:1" x14ac:dyDescent="0.25">
      <c r="A304" s="11">
        <v>46324</v>
      </c>
    </row>
    <row r="305" spans="1:1" x14ac:dyDescent="0.25">
      <c r="A305" s="11">
        <v>46325</v>
      </c>
    </row>
    <row r="306" spans="1:1" x14ac:dyDescent="0.25">
      <c r="A306" s="11">
        <v>46326</v>
      </c>
    </row>
    <row r="307" spans="1:1" x14ac:dyDescent="0.25">
      <c r="A307" s="11">
        <v>46327</v>
      </c>
    </row>
    <row r="308" spans="1:1" x14ac:dyDescent="0.25">
      <c r="A308" s="11">
        <v>46328</v>
      </c>
    </row>
    <row r="309" spans="1:1" x14ac:dyDescent="0.25">
      <c r="A309" s="11">
        <v>46329</v>
      </c>
    </row>
    <row r="310" spans="1:1" x14ac:dyDescent="0.25">
      <c r="A310" s="11">
        <v>46330</v>
      </c>
    </row>
    <row r="311" spans="1:1" x14ac:dyDescent="0.25">
      <c r="A311" s="11">
        <v>46331</v>
      </c>
    </row>
    <row r="312" spans="1:1" x14ac:dyDescent="0.25">
      <c r="A312" s="11">
        <v>46332</v>
      </c>
    </row>
    <row r="313" spans="1:1" x14ac:dyDescent="0.25">
      <c r="A313" s="11">
        <v>46333</v>
      </c>
    </row>
    <row r="314" spans="1:1" x14ac:dyDescent="0.25">
      <c r="A314" s="11">
        <v>46334</v>
      </c>
    </row>
    <row r="315" spans="1:1" x14ac:dyDescent="0.25">
      <c r="A315" s="11">
        <v>46335</v>
      </c>
    </row>
    <row r="316" spans="1:1" x14ac:dyDescent="0.25">
      <c r="A316" s="11">
        <v>46336</v>
      </c>
    </row>
    <row r="317" spans="1:1" x14ac:dyDescent="0.25">
      <c r="A317" s="11">
        <v>46337</v>
      </c>
    </row>
    <row r="318" spans="1:1" x14ac:dyDescent="0.25">
      <c r="A318" s="11">
        <v>46338</v>
      </c>
    </row>
    <row r="319" spans="1:1" x14ac:dyDescent="0.25">
      <c r="A319" s="11">
        <v>46339</v>
      </c>
    </row>
    <row r="320" spans="1:1" x14ac:dyDescent="0.25">
      <c r="A320" s="11">
        <v>46340</v>
      </c>
    </row>
    <row r="321" spans="1:1" x14ac:dyDescent="0.25">
      <c r="A321" s="11">
        <v>46341</v>
      </c>
    </row>
    <row r="322" spans="1:1" x14ac:dyDescent="0.25">
      <c r="A322" s="11">
        <v>46342</v>
      </c>
    </row>
    <row r="323" spans="1:1" x14ac:dyDescent="0.25">
      <c r="A323" s="11">
        <v>46343</v>
      </c>
    </row>
    <row r="324" spans="1:1" x14ac:dyDescent="0.25">
      <c r="A324" s="11">
        <v>46344</v>
      </c>
    </row>
    <row r="325" spans="1:1" x14ac:dyDescent="0.25">
      <c r="A325" s="11">
        <v>46345</v>
      </c>
    </row>
    <row r="326" spans="1:1" x14ac:dyDescent="0.25">
      <c r="A326" s="11">
        <v>46346</v>
      </c>
    </row>
    <row r="327" spans="1:1" x14ac:dyDescent="0.25">
      <c r="A327" s="11">
        <v>46347</v>
      </c>
    </row>
    <row r="328" spans="1:1" x14ac:dyDescent="0.25">
      <c r="A328" s="11">
        <v>46348</v>
      </c>
    </row>
    <row r="329" spans="1:1" x14ac:dyDescent="0.25">
      <c r="A329" s="11">
        <v>46349</v>
      </c>
    </row>
    <row r="330" spans="1:1" x14ac:dyDescent="0.25">
      <c r="A330" s="11">
        <v>46350</v>
      </c>
    </row>
    <row r="331" spans="1:1" x14ac:dyDescent="0.25">
      <c r="A331" s="11">
        <v>46351</v>
      </c>
    </row>
    <row r="332" spans="1:1" x14ac:dyDescent="0.25">
      <c r="A332" s="11">
        <v>46352</v>
      </c>
    </row>
    <row r="333" spans="1:1" x14ac:dyDescent="0.25">
      <c r="A333" s="11">
        <v>46353</v>
      </c>
    </row>
    <row r="334" spans="1:1" x14ac:dyDescent="0.25">
      <c r="A334" s="11">
        <v>46354</v>
      </c>
    </row>
    <row r="335" spans="1:1" x14ac:dyDescent="0.25">
      <c r="A335" s="11">
        <v>46355</v>
      </c>
    </row>
    <row r="336" spans="1:1" x14ac:dyDescent="0.25">
      <c r="A336" s="11">
        <v>46356</v>
      </c>
    </row>
    <row r="337" spans="1:1" x14ac:dyDescent="0.25">
      <c r="A337" s="11">
        <v>46357</v>
      </c>
    </row>
    <row r="338" spans="1:1" x14ac:dyDescent="0.25">
      <c r="A338" s="11">
        <v>46358</v>
      </c>
    </row>
    <row r="339" spans="1:1" x14ac:dyDescent="0.25">
      <c r="A339" s="11">
        <v>46359</v>
      </c>
    </row>
    <row r="340" spans="1:1" x14ac:dyDescent="0.25">
      <c r="A340" s="11">
        <v>46360</v>
      </c>
    </row>
    <row r="341" spans="1:1" x14ac:dyDescent="0.25">
      <c r="A341" s="11">
        <v>46361</v>
      </c>
    </row>
    <row r="342" spans="1:1" x14ac:dyDescent="0.25">
      <c r="A342" s="11">
        <v>46362</v>
      </c>
    </row>
    <row r="343" spans="1:1" x14ac:dyDescent="0.25">
      <c r="A343" s="11">
        <v>46363</v>
      </c>
    </row>
    <row r="344" spans="1:1" x14ac:dyDescent="0.25">
      <c r="A344" s="11">
        <v>46364</v>
      </c>
    </row>
    <row r="345" spans="1:1" x14ac:dyDescent="0.25">
      <c r="A345" s="11">
        <v>46365</v>
      </c>
    </row>
    <row r="346" spans="1:1" x14ac:dyDescent="0.25">
      <c r="A346" s="11">
        <v>46366</v>
      </c>
    </row>
    <row r="347" spans="1:1" x14ac:dyDescent="0.25">
      <c r="A347" s="11">
        <v>46367</v>
      </c>
    </row>
    <row r="348" spans="1:1" x14ac:dyDescent="0.25">
      <c r="A348" s="11">
        <v>46368</v>
      </c>
    </row>
    <row r="349" spans="1:1" x14ac:dyDescent="0.25">
      <c r="A349" s="11">
        <v>46369</v>
      </c>
    </row>
    <row r="350" spans="1:1" x14ac:dyDescent="0.25">
      <c r="A350" s="11">
        <v>46370</v>
      </c>
    </row>
    <row r="351" spans="1:1" x14ac:dyDescent="0.25">
      <c r="A351" s="11">
        <v>46371</v>
      </c>
    </row>
    <row r="352" spans="1:1" x14ac:dyDescent="0.25">
      <c r="A352" s="11">
        <v>46372</v>
      </c>
    </row>
    <row r="353" spans="1:1" x14ac:dyDescent="0.25">
      <c r="A353" s="11">
        <v>46373</v>
      </c>
    </row>
    <row r="354" spans="1:1" x14ac:dyDescent="0.25">
      <c r="A354" s="11">
        <v>46374</v>
      </c>
    </row>
    <row r="355" spans="1:1" x14ac:dyDescent="0.25">
      <c r="A355" s="11">
        <v>46375</v>
      </c>
    </row>
    <row r="356" spans="1:1" x14ac:dyDescent="0.25">
      <c r="A356" s="11">
        <v>46376</v>
      </c>
    </row>
    <row r="357" spans="1:1" x14ac:dyDescent="0.25">
      <c r="A357" s="11">
        <v>46377</v>
      </c>
    </row>
    <row r="358" spans="1:1" x14ac:dyDescent="0.25">
      <c r="A358" s="11">
        <v>46378</v>
      </c>
    </row>
    <row r="359" spans="1:1" x14ac:dyDescent="0.25">
      <c r="A359" s="11">
        <v>46379</v>
      </c>
    </row>
    <row r="360" spans="1:1" x14ac:dyDescent="0.25">
      <c r="A360" s="11">
        <v>46380</v>
      </c>
    </row>
    <row r="361" spans="1:1" x14ac:dyDescent="0.25">
      <c r="A361" s="11">
        <v>46381</v>
      </c>
    </row>
    <row r="362" spans="1:1" x14ac:dyDescent="0.25">
      <c r="A362" s="11">
        <v>46382</v>
      </c>
    </row>
    <row r="363" spans="1:1" x14ac:dyDescent="0.25">
      <c r="A363" s="11">
        <v>46383</v>
      </c>
    </row>
    <row r="364" spans="1:1" x14ac:dyDescent="0.25">
      <c r="A364" s="11">
        <v>46384</v>
      </c>
    </row>
    <row r="365" spans="1:1" x14ac:dyDescent="0.25">
      <c r="A365" s="11">
        <v>46385</v>
      </c>
    </row>
    <row r="366" spans="1:1" x14ac:dyDescent="0.25">
      <c r="A366" s="11">
        <v>46386</v>
      </c>
    </row>
    <row r="367" spans="1:1" x14ac:dyDescent="0.25">
      <c r="A367" s="11">
        <v>46387</v>
      </c>
    </row>
  </sheetData>
  <mergeCells count="17">
    <mergeCell ref="K149:P149"/>
    <mergeCell ref="K146:P146"/>
    <mergeCell ref="K137:P137"/>
    <mergeCell ref="K148:P148"/>
    <mergeCell ref="K6:M6"/>
    <mergeCell ref="K15:M15"/>
    <mergeCell ref="K14:M14"/>
    <mergeCell ref="K13:M13"/>
    <mergeCell ref="K7:M7"/>
    <mergeCell ref="K8:M8"/>
    <mergeCell ref="K11:M11"/>
    <mergeCell ref="K12:M12"/>
    <mergeCell ref="K2:P2"/>
    <mergeCell ref="A1:D1"/>
    <mergeCell ref="K4:M4"/>
    <mergeCell ref="K5:M5"/>
    <mergeCell ref="K9:M9"/>
  </mergeCells>
  <dataValidations count="2">
    <dataValidation type="list" allowBlank="1" showInputMessage="1" showErrorMessage="1" sqref="F3:H179" xr:uid="{04C60CAF-A553-416F-A06A-7A20B4331D68}">
      <formula1>"Y,N"</formula1>
    </dataValidation>
    <dataValidation type="list" allowBlank="1" showInputMessage="1" showErrorMessage="1" sqref="I3:I179" xr:uid="{46BA4894-2204-4E43-9728-C3833079FB78}">
      <formula1>"L,H"</formula1>
    </dataValidation>
  </dataValidation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67"/>
  <sheetViews>
    <sheetView zoomScaleNormal="100" workbookViewId="0">
      <pane ySplit="2" topLeftCell="A111" activePane="bottomLeft" state="frozen"/>
      <selection pane="bottomLeft" sqref="A1:D1"/>
    </sheetView>
  </sheetViews>
  <sheetFormatPr defaultRowHeight="15" x14ac:dyDescent="0.25"/>
  <cols>
    <col min="2" max="3" width="10.42578125" style="14" customWidth="1"/>
    <col min="4" max="4" width="10.42578125" customWidth="1"/>
    <col min="5" max="5" width="9.140625" style="20"/>
    <col min="6" max="6" width="10.28515625" style="20" customWidth="1"/>
    <col min="7" max="7" width="12.28515625" style="20" customWidth="1"/>
    <col min="8" max="8" width="10.7109375" style="20" customWidth="1"/>
    <col min="9" max="9" width="9.140625" style="20"/>
    <col min="10" max="10" width="9.140625" style="14"/>
    <col min="12" max="12" width="10.42578125" customWidth="1"/>
    <col min="13" max="13" width="10.140625" customWidth="1"/>
    <col min="16" max="16" width="1.28515625" customWidth="1"/>
    <col min="17" max="17" width="13.42578125" customWidth="1"/>
    <col min="18" max="18" width="12.42578125" customWidth="1"/>
    <col min="19" max="19" width="14.7109375" customWidth="1"/>
    <col min="23" max="23" width="5" customWidth="1"/>
    <col min="24" max="24" width="12" customWidth="1"/>
  </cols>
  <sheetData>
    <row r="1" spans="1:26" ht="37.5" customHeight="1" x14ac:dyDescent="0.25">
      <c r="A1" s="103" t="s">
        <v>2</v>
      </c>
      <c r="B1" s="104"/>
      <c r="C1" s="104"/>
      <c r="D1" s="105"/>
      <c r="E1" s="68"/>
      <c r="F1" s="21"/>
      <c r="G1" s="21"/>
      <c r="H1" s="21"/>
      <c r="I1" s="21"/>
      <c r="K1" s="64"/>
      <c r="L1" s="63"/>
      <c r="M1" s="63"/>
      <c r="N1" s="63"/>
    </row>
    <row r="2" spans="1:26" ht="44.25" customHeight="1" x14ac:dyDescent="0.25">
      <c r="A2" s="22" t="s">
        <v>0</v>
      </c>
      <c r="B2" s="23" t="s">
        <v>20</v>
      </c>
      <c r="C2" s="23" t="s">
        <v>36</v>
      </c>
      <c r="D2" s="23" t="s">
        <v>21</v>
      </c>
      <c r="E2" s="28" t="s">
        <v>31</v>
      </c>
      <c r="F2" s="29" t="s">
        <v>9</v>
      </c>
      <c r="G2" s="29" t="s">
        <v>30</v>
      </c>
      <c r="H2" s="30" t="s">
        <v>39</v>
      </c>
      <c r="I2" s="29" t="s">
        <v>32</v>
      </c>
      <c r="J2" s="31" t="s">
        <v>23</v>
      </c>
      <c r="K2" s="84" t="s">
        <v>40</v>
      </c>
      <c r="L2" s="84"/>
      <c r="M2" s="84"/>
      <c r="N2" s="84"/>
      <c r="O2" s="84"/>
      <c r="P2" s="84"/>
      <c r="Q2" s="17"/>
      <c r="R2" s="17"/>
      <c r="S2" s="17"/>
      <c r="T2" s="2"/>
      <c r="X2" s="3"/>
      <c r="Y2" s="3" t="s">
        <v>28</v>
      </c>
      <c r="Z2" s="3" t="s">
        <v>29</v>
      </c>
    </row>
    <row r="3" spans="1:26" x14ac:dyDescent="0.25">
      <c r="A3" s="11">
        <v>46023</v>
      </c>
      <c r="B3" s="3"/>
      <c r="C3" s="3"/>
      <c r="D3" s="26" t="str">
        <f t="shared" ref="D3:D9" si="0">IF(C3&gt;Y$4,"H",IF(C3&gt;Y$3,"M",IF(AND(C3&gt;=0,C3&lt;&gt;""),"L","")))</f>
        <v/>
      </c>
      <c r="E3" s="26" t="str">
        <f>IF(B3&gt;Z$6,"E",IF(B3&gt;Z$5,"V",IF(B3&gt;Z$4,"H",IF(B3&gt;Z$3,"M",IF(AND(B3&gt;=0,B3&lt;&gt;""),"L","")))))</f>
        <v/>
      </c>
      <c r="F3" s="25"/>
      <c r="G3" s="25"/>
      <c r="H3" s="25"/>
      <c r="I3" s="25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X3" s="3" t="s">
        <v>17</v>
      </c>
      <c r="Y3" s="3">
        <v>70</v>
      </c>
      <c r="Z3" s="3">
        <v>36</v>
      </c>
    </row>
    <row r="4" spans="1:26" x14ac:dyDescent="0.25">
      <c r="A4" s="11">
        <v>46024</v>
      </c>
      <c r="B4" s="3"/>
      <c r="C4" s="3"/>
      <c r="D4" s="26" t="str">
        <f t="shared" si="0"/>
        <v/>
      </c>
      <c r="E4" s="26" t="str">
        <f t="shared" ref="E4:E67" si="1">IF(B4&gt;Z$6,"E",IF(B4&gt;Z$5,"V",IF(B4&gt;Z$4,"H",IF(B4&gt;Z$3,"M",IF(AND(B4&gt;=0,B4&lt;&gt;""),"L","")))))</f>
        <v/>
      </c>
      <c r="F4" s="25"/>
      <c r="G4" s="25"/>
      <c r="H4" s="25"/>
      <c r="I4" s="25"/>
      <c r="J4" s="27"/>
      <c r="K4" s="85" t="s">
        <v>13</v>
      </c>
      <c r="L4" s="85"/>
      <c r="M4" s="86"/>
      <c r="N4" s="4" t="s">
        <v>8</v>
      </c>
      <c r="O4" s="2"/>
      <c r="P4" s="2"/>
      <c r="X4" s="3" t="s">
        <v>18</v>
      </c>
      <c r="Y4" s="3">
        <v>95</v>
      </c>
      <c r="Z4" s="3">
        <v>39</v>
      </c>
    </row>
    <row r="5" spans="1:26" x14ac:dyDescent="0.25">
      <c r="A5" s="11">
        <v>46025</v>
      </c>
      <c r="B5" s="3"/>
      <c r="C5" s="3"/>
      <c r="D5" s="26" t="str">
        <f t="shared" si="0"/>
        <v/>
      </c>
      <c r="E5" s="26" t="str">
        <f t="shared" si="1"/>
        <v/>
      </c>
      <c r="F5" s="25"/>
      <c r="G5" s="25"/>
      <c r="H5" s="25"/>
      <c r="I5" s="25"/>
      <c r="J5" s="27"/>
      <c r="K5" s="93" t="s">
        <v>3</v>
      </c>
      <c r="L5" s="93"/>
      <c r="M5" s="93"/>
      <c r="N5" s="5">
        <f>COUNTIF(E:E,"L")</f>
        <v>5</v>
      </c>
      <c r="O5" s="2"/>
      <c r="P5" s="2"/>
      <c r="X5" s="3" t="s">
        <v>19</v>
      </c>
      <c r="Y5" s="3"/>
      <c r="Z5" s="3">
        <v>48</v>
      </c>
    </row>
    <row r="6" spans="1:26" x14ac:dyDescent="0.25">
      <c r="A6" s="11">
        <v>46026</v>
      </c>
      <c r="B6" s="3"/>
      <c r="C6" s="3"/>
      <c r="D6" s="26" t="str">
        <f t="shared" si="0"/>
        <v/>
      </c>
      <c r="E6" s="26" t="str">
        <f t="shared" si="1"/>
        <v/>
      </c>
      <c r="F6" s="25"/>
      <c r="G6" s="25"/>
      <c r="H6" s="25"/>
      <c r="I6" s="25"/>
      <c r="J6" s="27"/>
      <c r="K6" s="94" t="s">
        <v>4</v>
      </c>
      <c r="L6" s="94"/>
      <c r="M6" s="94"/>
      <c r="N6" s="6">
        <f>COUNTIF(E:E,"M")</f>
        <v>0</v>
      </c>
      <c r="O6" s="2"/>
      <c r="P6" s="2"/>
      <c r="X6" s="3" t="s">
        <v>25</v>
      </c>
      <c r="Y6" s="3"/>
      <c r="Z6" s="3">
        <v>63</v>
      </c>
    </row>
    <row r="7" spans="1:26" x14ac:dyDescent="0.25">
      <c r="A7" s="11">
        <v>46027</v>
      </c>
      <c r="B7" s="3"/>
      <c r="C7" s="3"/>
      <c r="D7" s="26" t="str">
        <f t="shared" si="0"/>
        <v/>
      </c>
      <c r="E7" s="26" t="str">
        <f t="shared" si="1"/>
        <v/>
      </c>
      <c r="F7" s="25"/>
      <c r="G7" s="25"/>
      <c r="H7" s="25"/>
      <c r="I7" s="25"/>
      <c r="J7" s="27"/>
      <c r="K7" s="95" t="s">
        <v>5</v>
      </c>
      <c r="L7" s="95"/>
      <c r="M7" s="95"/>
      <c r="N7" s="7">
        <f>COUNTIF(E:E,"H")</f>
        <v>0</v>
      </c>
      <c r="O7" s="2"/>
      <c r="P7" s="2"/>
      <c r="Q7" s="2"/>
      <c r="R7" s="10"/>
      <c r="S7" s="10"/>
      <c r="T7" s="2"/>
      <c r="X7" s="3" t="s">
        <v>22</v>
      </c>
      <c r="Y7" s="3"/>
      <c r="Z7" s="3"/>
    </row>
    <row r="8" spans="1:26" x14ac:dyDescent="0.25">
      <c r="A8" s="11">
        <v>46028</v>
      </c>
      <c r="B8" s="3"/>
      <c r="C8" s="3"/>
      <c r="D8" s="26" t="str">
        <f t="shared" si="0"/>
        <v/>
      </c>
      <c r="E8" s="26" t="str">
        <f t="shared" si="1"/>
        <v/>
      </c>
      <c r="F8" s="25"/>
      <c r="G8" s="25"/>
      <c r="H8" s="25"/>
      <c r="I8" s="25"/>
      <c r="J8" s="27"/>
      <c r="K8" s="96" t="s">
        <v>6</v>
      </c>
      <c r="L8" s="96"/>
      <c r="M8" s="96"/>
      <c r="N8" s="8">
        <f>COUNTIF(E:E,"V")</f>
        <v>0</v>
      </c>
      <c r="O8" s="2"/>
      <c r="P8" s="2"/>
      <c r="Q8" s="2"/>
      <c r="R8" s="2"/>
      <c r="S8" s="2"/>
      <c r="T8" s="2"/>
    </row>
    <row r="9" spans="1:26" x14ac:dyDescent="0.25">
      <c r="A9" s="11">
        <v>46029</v>
      </c>
      <c r="B9" s="3"/>
      <c r="C9" s="3"/>
      <c r="D9" s="26" t="str">
        <f t="shared" si="0"/>
        <v/>
      </c>
      <c r="E9" s="26" t="str">
        <f t="shared" si="1"/>
        <v/>
      </c>
      <c r="F9" s="25"/>
      <c r="G9" s="25"/>
      <c r="H9" s="25"/>
      <c r="I9" s="25"/>
      <c r="J9" s="27"/>
      <c r="K9" s="92" t="s">
        <v>7</v>
      </c>
      <c r="L9" s="92"/>
      <c r="M9" s="92"/>
      <c r="N9" s="9">
        <f>COUNTIF(E:E,"E")</f>
        <v>0</v>
      </c>
      <c r="O9" s="2"/>
      <c r="P9" s="2"/>
      <c r="Q9" s="2"/>
      <c r="R9" s="2"/>
      <c r="S9" s="2"/>
      <c r="T9" s="2"/>
    </row>
    <row r="10" spans="1:26" x14ac:dyDescent="0.25">
      <c r="A10" s="11">
        <v>46030</v>
      </c>
      <c r="B10" s="3"/>
      <c r="C10" s="3"/>
      <c r="D10" s="26" t="str">
        <f t="shared" ref="D10:D73" si="2">IF(C10&gt;Y$4,"H",IF(C10&gt;Y$3,"M",IF(AND(C10&gt;=0,C10&lt;&gt;""),"L","")))</f>
        <v/>
      </c>
      <c r="E10" s="26" t="str">
        <f t="shared" si="1"/>
        <v/>
      </c>
      <c r="F10" s="25"/>
      <c r="G10" s="25"/>
      <c r="H10" s="25"/>
      <c r="I10" s="25"/>
      <c r="J10" s="27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6" x14ac:dyDescent="0.25">
      <c r="A11" s="11">
        <v>46031</v>
      </c>
      <c r="B11" s="3"/>
      <c r="C11" s="3"/>
      <c r="D11" s="26" t="str">
        <f t="shared" si="2"/>
        <v/>
      </c>
      <c r="E11" s="26" t="str">
        <f t="shared" si="1"/>
        <v/>
      </c>
      <c r="F11" s="25"/>
      <c r="G11" s="25"/>
      <c r="H11" s="25"/>
      <c r="I11" s="25"/>
      <c r="J11" s="27"/>
      <c r="K11" s="90" t="s">
        <v>14</v>
      </c>
      <c r="L11" s="91"/>
      <c r="M11" s="91"/>
      <c r="N11" s="2"/>
      <c r="O11" s="3" t="s">
        <v>26</v>
      </c>
      <c r="P11" s="3"/>
      <c r="Q11" s="3" t="s">
        <v>27</v>
      </c>
      <c r="R11" s="2"/>
      <c r="S11" s="2"/>
      <c r="T11" s="2"/>
    </row>
    <row r="12" spans="1:26" x14ac:dyDescent="0.25">
      <c r="A12" s="11">
        <v>46032</v>
      </c>
      <c r="B12" s="3"/>
      <c r="C12" s="3"/>
      <c r="D12" s="26" t="str">
        <f t="shared" si="2"/>
        <v/>
      </c>
      <c r="E12" s="26" t="str">
        <f t="shared" si="1"/>
        <v/>
      </c>
      <c r="F12" s="25"/>
      <c r="G12" s="25"/>
      <c r="H12" s="25"/>
      <c r="I12" s="25"/>
      <c r="J12" s="27"/>
      <c r="K12" s="90" t="s">
        <v>15</v>
      </c>
      <c r="L12" s="91"/>
      <c r="M12" s="91"/>
      <c r="N12" s="2"/>
      <c r="O12" s="3">
        <f>SUM(O13:O15)</f>
        <v>5</v>
      </c>
      <c r="P12" s="3"/>
      <c r="Q12" s="3"/>
      <c r="R12" s="2"/>
      <c r="S12" s="2"/>
      <c r="T12" s="2"/>
    </row>
    <row r="13" spans="1:26" x14ac:dyDescent="0.25">
      <c r="A13" s="11">
        <v>46033</v>
      </c>
      <c r="B13" s="3"/>
      <c r="C13" s="3"/>
      <c r="D13" s="26" t="str">
        <f t="shared" si="2"/>
        <v/>
      </c>
      <c r="E13" s="26" t="str">
        <f t="shared" si="1"/>
        <v/>
      </c>
      <c r="F13" s="25"/>
      <c r="G13" s="25"/>
      <c r="H13" s="25"/>
      <c r="I13" s="25"/>
      <c r="J13" s="27"/>
      <c r="K13" s="87" t="s">
        <v>3</v>
      </c>
      <c r="L13" s="87"/>
      <c r="M13" s="87"/>
      <c r="N13" s="2"/>
      <c r="O13" s="5">
        <f>COUNTIF(D:D,"L")</f>
        <v>5</v>
      </c>
      <c r="P13" s="70"/>
      <c r="Q13" s="49">
        <f>O13/O$12</f>
        <v>1</v>
      </c>
      <c r="R13" s="2"/>
      <c r="S13" s="2"/>
      <c r="T13" s="2"/>
    </row>
    <row r="14" spans="1:26" x14ac:dyDescent="0.25">
      <c r="A14" s="11">
        <v>46034</v>
      </c>
      <c r="B14" s="3"/>
      <c r="C14" s="3"/>
      <c r="D14" s="26" t="str">
        <f t="shared" si="2"/>
        <v/>
      </c>
      <c r="E14" s="26" t="str">
        <f t="shared" si="1"/>
        <v/>
      </c>
      <c r="F14" s="25"/>
      <c r="G14" s="25"/>
      <c r="H14" s="25"/>
      <c r="I14" s="25"/>
      <c r="J14" s="27"/>
      <c r="K14" s="88" t="s">
        <v>4</v>
      </c>
      <c r="L14" s="88"/>
      <c r="M14" s="88"/>
      <c r="N14" s="2"/>
      <c r="O14" s="6">
        <f>COUNTIF(D:D,"M")</f>
        <v>0</v>
      </c>
      <c r="P14" s="70"/>
      <c r="Q14" s="50">
        <f t="shared" ref="Q14:Q15" si="3">O14/O$12</f>
        <v>0</v>
      </c>
      <c r="R14" s="2"/>
      <c r="S14" s="2"/>
      <c r="T14" s="2"/>
    </row>
    <row r="15" spans="1:26" x14ac:dyDescent="0.25">
      <c r="A15" s="11">
        <v>46035</v>
      </c>
      <c r="B15" s="3"/>
      <c r="C15" s="3"/>
      <c r="D15" s="26" t="str">
        <f t="shared" si="2"/>
        <v/>
      </c>
      <c r="E15" s="26" t="str">
        <f t="shared" si="1"/>
        <v/>
      </c>
      <c r="F15" s="25"/>
      <c r="G15" s="25"/>
      <c r="H15" s="25"/>
      <c r="I15" s="25"/>
      <c r="J15" s="27"/>
      <c r="K15" s="89" t="s">
        <v>5</v>
      </c>
      <c r="L15" s="89"/>
      <c r="M15" s="89"/>
      <c r="N15" s="2"/>
      <c r="O15" s="7">
        <f>COUNTIF(D:D,"H")</f>
        <v>0</v>
      </c>
      <c r="P15" s="70"/>
      <c r="Q15" s="51">
        <f t="shared" si="3"/>
        <v>0</v>
      </c>
      <c r="R15" s="2"/>
      <c r="S15" s="2"/>
      <c r="T15" s="2"/>
    </row>
    <row r="16" spans="1:26" x14ac:dyDescent="0.25">
      <c r="A16" s="11">
        <v>46036</v>
      </c>
      <c r="B16" s="3"/>
      <c r="C16" s="3"/>
      <c r="D16" s="26" t="str">
        <f t="shared" si="2"/>
        <v/>
      </c>
      <c r="E16" s="26" t="str">
        <f t="shared" si="1"/>
        <v/>
      </c>
      <c r="F16" s="25"/>
      <c r="G16" s="25"/>
      <c r="H16" s="25"/>
      <c r="I16" s="25"/>
      <c r="J16" s="27"/>
      <c r="O16" s="2"/>
      <c r="P16" s="2"/>
    </row>
    <row r="17" spans="1:14" x14ac:dyDescent="0.25">
      <c r="A17" s="11">
        <v>46037</v>
      </c>
      <c r="B17" s="3"/>
      <c r="C17" s="3"/>
      <c r="D17" s="26" t="str">
        <f t="shared" si="2"/>
        <v/>
      </c>
      <c r="E17" s="26" t="str">
        <f t="shared" si="1"/>
        <v/>
      </c>
      <c r="F17" s="25"/>
      <c r="G17" s="25"/>
      <c r="H17" s="25"/>
      <c r="I17" s="25"/>
      <c r="J17" s="27"/>
      <c r="K17" s="38"/>
      <c r="L17" s="39"/>
      <c r="M17" s="39"/>
      <c r="N17" s="2"/>
    </row>
    <row r="18" spans="1:14" x14ac:dyDescent="0.25">
      <c r="A18" s="11">
        <v>46038</v>
      </c>
      <c r="B18" s="3"/>
      <c r="C18" s="3"/>
      <c r="D18" s="26" t="str">
        <f t="shared" si="2"/>
        <v/>
      </c>
      <c r="E18" s="26" t="str">
        <f t="shared" si="1"/>
        <v/>
      </c>
      <c r="F18" s="25"/>
      <c r="G18" s="25"/>
      <c r="H18" s="25"/>
      <c r="I18" s="25"/>
      <c r="J18" s="27"/>
      <c r="K18" s="40"/>
      <c r="L18" s="41"/>
      <c r="M18" s="41"/>
      <c r="N18" s="2"/>
    </row>
    <row r="19" spans="1:14" x14ac:dyDescent="0.25">
      <c r="A19" s="11">
        <v>46039</v>
      </c>
      <c r="B19" s="3"/>
      <c r="C19" s="3"/>
      <c r="D19" s="26" t="str">
        <f t="shared" si="2"/>
        <v/>
      </c>
      <c r="E19" s="26" t="str">
        <f t="shared" si="1"/>
        <v/>
      </c>
      <c r="F19" s="25"/>
      <c r="G19" s="25"/>
      <c r="H19" s="25"/>
      <c r="I19" s="25"/>
      <c r="J19" s="27"/>
      <c r="K19" s="42"/>
      <c r="L19" s="43"/>
      <c r="M19" s="43"/>
      <c r="N19" s="43"/>
    </row>
    <row r="20" spans="1:14" x14ac:dyDescent="0.25">
      <c r="A20" s="11">
        <v>46040</v>
      </c>
      <c r="B20" s="3"/>
      <c r="C20" s="3"/>
      <c r="D20" s="26" t="str">
        <f t="shared" si="2"/>
        <v/>
      </c>
      <c r="E20" s="26" t="str">
        <f t="shared" si="1"/>
        <v/>
      </c>
      <c r="F20" s="25"/>
      <c r="G20" s="25"/>
      <c r="H20" s="25"/>
      <c r="I20" s="25"/>
      <c r="J20" s="27"/>
    </row>
    <row r="21" spans="1:14" x14ac:dyDescent="0.25">
      <c r="A21" s="11">
        <v>46041</v>
      </c>
      <c r="B21" s="3"/>
      <c r="C21" s="3"/>
      <c r="D21" s="26" t="str">
        <f t="shared" si="2"/>
        <v/>
      </c>
      <c r="E21" s="26" t="str">
        <f t="shared" si="1"/>
        <v/>
      </c>
      <c r="F21" s="25"/>
      <c r="G21" s="25"/>
      <c r="H21" s="25"/>
      <c r="I21" s="25"/>
      <c r="J21" s="27"/>
    </row>
    <row r="22" spans="1:14" x14ac:dyDescent="0.25">
      <c r="A22" s="11">
        <v>46042</v>
      </c>
      <c r="B22" s="3"/>
      <c r="C22" s="3"/>
      <c r="D22" s="26" t="str">
        <f t="shared" si="2"/>
        <v/>
      </c>
      <c r="E22" s="26" t="str">
        <f t="shared" si="1"/>
        <v/>
      </c>
      <c r="F22" s="25"/>
      <c r="G22" s="25"/>
      <c r="H22" s="25"/>
      <c r="I22" s="25"/>
      <c r="J22" s="27"/>
    </row>
    <row r="23" spans="1:14" x14ac:dyDescent="0.25">
      <c r="A23" s="11">
        <v>46043</v>
      </c>
      <c r="B23" s="3"/>
      <c r="C23" s="3"/>
      <c r="D23" s="26" t="str">
        <f t="shared" si="2"/>
        <v/>
      </c>
      <c r="E23" s="26" t="str">
        <f t="shared" si="1"/>
        <v/>
      </c>
      <c r="F23" s="25"/>
      <c r="G23" s="25"/>
      <c r="H23" s="25"/>
      <c r="I23" s="25"/>
      <c r="J23" s="27"/>
    </row>
    <row r="24" spans="1:14" x14ac:dyDescent="0.25">
      <c r="A24" s="11">
        <v>46044</v>
      </c>
      <c r="B24" s="3"/>
      <c r="C24" s="3"/>
      <c r="D24" s="26" t="str">
        <f t="shared" si="2"/>
        <v/>
      </c>
      <c r="E24" s="26" t="str">
        <f t="shared" si="1"/>
        <v/>
      </c>
      <c r="F24" s="25"/>
      <c r="G24" s="25"/>
      <c r="H24" s="25"/>
      <c r="I24" s="25"/>
      <c r="J24" s="27"/>
    </row>
    <row r="25" spans="1:14" x14ac:dyDescent="0.25">
      <c r="A25" s="11">
        <v>46045</v>
      </c>
      <c r="B25" s="3"/>
      <c r="C25" s="3"/>
      <c r="D25" s="26" t="str">
        <f t="shared" si="2"/>
        <v/>
      </c>
      <c r="E25" s="26" t="str">
        <f t="shared" si="1"/>
        <v/>
      </c>
      <c r="F25" s="25"/>
      <c r="G25" s="25"/>
      <c r="H25" s="25"/>
      <c r="I25" s="25"/>
      <c r="J25" s="27"/>
    </row>
    <row r="26" spans="1:14" x14ac:dyDescent="0.25">
      <c r="A26" s="11">
        <v>46046</v>
      </c>
      <c r="B26" s="3"/>
      <c r="C26" s="3"/>
      <c r="D26" s="26" t="str">
        <f t="shared" si="2"/>
        <v/>
      </c>
      <c r="E26" s="26" t="str">
        <f t="shared" si="1"/>
        <v/>
      </c>
      <c r="F26" s="25"/>
      <c r="G26" s="25"/>
      <c r="H26" s="25"/>
      <c r="I26" s="25"/>
      <c r="J26" s="27"/>
    </row>
    <row r="27" spans="1:14" x14ac:dyDescent="0.25">
      <c r="A27" s="11">
        <v>46047</v>
      </c>
      <c r="B27" s="3"/>
      <c r="C27" s="3"/>
      <c r="D27" s="26" t="str">
        <f t="shared" si="2"/>
        <v/>
      </c>
      <c r="E27" s="26" t="str">
        <f t="shared" si="1"/>
        <v/>
      </c>
      <c r="F27" s="25"/>
      <c r="G27" s="25"/>
      <c r="H27" s="25"/>
      <c r="I27" s="25"/>
      <c r="J27" s="27"/>
    </row>
    <row r="28" spans="1:14" x14ac:dyDescent="0.25">
      <c r="A28" s="11">
        <v>46048</v>
      </c>
      <c r="B28" s="3"/>
      <c r="C28" s="3"/>
      <c r="D28" s="26" t="str">
        <f t="shared" si="2"/>
        <v/>
      </c>
      <c r="E28" s="26" t="str">
        <f t="shared" si="1"/>
        <v/>
      </c>
      <c r="F28" s="25"/>
      <c r="G28" s="25"/>
      <c r="H28" s="25"/>
      <c r="I28" s="25"/>
      <c r="J28" s="27"/>
    </row>
    <row r="29" spans="1:14" x14ac:dyDescent="0.25">
      <c r="A29" s="11">
        <v>46049</v>
      </c>
      <c r="B29" s="3"/>
      <c r="C29" s="3"/>
      <c r="D29" s="26" t="str">
        <f t="shared" si="2"/>
        <v/>
      </c>
      <c r="E29" s="26" t="str">
        <f t="shared" si="1"/>
        <v/>
      </c>
      <c r="F29" s="25"/>
      <c r="G29" s="25"/>
      <c r="H29" s="25"/>
      <c r="I29" s="25"/>
      <c r="J29" s="27"/>
    </row>
    <row r="30" spans="1:14" x14ac:dyDescent="0.25">
      <c r="A30" s="11">
        <v>46050</v>
      </c>
      <c r="B30" s="3"/>
      <c r="C30" s="3"/>
      <c r="D30" s="26" t="str">
        <f t="shared" si="2"/>
        <v/>
      </c>
      <c r="E30" s="26" t="str">
        <f t="shared" si="1"/>
        <v/>
      </c>
      <c r="F30" s="25"/>
      <c r="G30" s="25"/>
      <c r="H30" s="25"/>
      <c r="I30" s="25"/>
      <c r="J30" s="27"/>
    </row>
    <row r="31" spans="1:14" x14ac:dyDescent="0.25">
      <c r="A31" s="11">
        <v>46051</v>
      </c>
      <c r="B31" s="3"/>
      <c r="C31" s="3"/>
      <c r="D31" s="26" t="str">
        <f t="shared" si="2"/>
        <v/>
      </c>
      <c r="E31" s="26" t="str">
        <f t="shared" si="1"/>
        <v/>
      </c>
      <c r="F31" s="25"/>
      <c r="G31" s="25"/>
      <c r="H31" s="25"/>
      <c r="I31" s="25"/>
      <c r="J31" s="27"/>
    </row>
    <row r="32" spans="1:14" x14ac:dyDescent="0.25">
      <c r="A32" s="11">
        <v>46052</v>
      </c>
      <c r="B32" s="3"/>
      <c r="C32" s="3"/>
      <c r="D32" s="26" t="str">
        <f t="shared" si="2"/>
        <v/>
      </c>
      <c r="E32" s="26" t="str">
        <f t="shared" si="1"/>
        <v/>
      </c>
      <c r="F32" s="25"/>
      <c r="G32" s="25"/>
      <c r="H32" s="25"/>
      <c r="I32" s="25"/>
      <c r="J32" s="27"/>
    </row>
    <row r="33" spans="1:10" x14ac:dyDescent="0.25">
      <c r="A33" s="11">
        <v>46053</v>
      </c>
      <c r="B33" s="3"/>
      <c r="C33" s="3"/>
      <c r="D33" s="26" t="str">
        <f t="shared" si="2"/>
        <v/>
      </c>
      <c r="E33" s="26" t="str">
        <f t="shared" si="1"/>
        <v/>
      </c>
      <c r="F33" s="25"/>
      <c r="G33" s="25"/>
      <c r="H33" s="25"/>
      <c r="I33" s="25"/>
      <c r="J33" s="27"/>
    </row>
    <row r="34" spans="1:10" x14ac:dyDescent="0.25">
      <c r="A34" s="11">
        <v>46054</v>
      </c>
      <c r="B34" s="3"/>
      <c r="C34" s="3"/>
      <c r="D34" s="26" t="str">
        <f t="shared" si="2"/>
        <v/>
      </c>
      <c r="E34" s="26" t="str">
        <f t="shared" si="1"/>
        <v/>
      </c>
      <c r="F34" s="25"/>
      <c r="G34" s="25"/>
      <c r="H34" s="25"/>
      <c r="I34" s="25"/>
      <c r="J34" s="27"/>
    </row>
    <row r="35" spans="1:10" x14ac:dyDescent="0.25">
      <c r="A35" s="11">
        <v>46055</v>
      </c>
      <c r="B35" s="3"/>
      <c r="C35" s="3"/>
      <c r="D35" s="26" t="str">
        <f t="shared" si="2"/>
        <v/>
      </c>
      <c r="E35" s="26" t="str">
        <f t="shared" si="1"/>
        <v/>
      </c>
      <c r="F35" s="25"/>
      <c r="G35" s="25"/>
      <c r="H35" s="25"/>
      <c r="I35" s="25"/>
      <c r="J35" s="27"/>
    </row>
    <row r="36" spans="1:10" x14ac:dyDescent="0.25">
      <c r="A36" s="11">
        <v>46056</v>
      </c>
      <c r="B36" s="3"/>
      <c r="C36" s="3"/>
      <c r="D36" s="26" t="str">
        <f t="shared" si="2"/>
        <v/>
      </c>
      <c r="E36" s="26" t="str">
        <f t="shared" si="1"/>
        <v/>
      </c>
      <c r="F36" s="25"/>
      <c r="G36" s="25"/>
      <c r="H36" s="25"/>
      <c r="I36" s="25"/>
      <c r="J36" s="27"/>
    </row>
    <row r="37" spans="1:10" x14ac:dyDescent="0.25">
      <c r="A37" s="11">
        <v>46057</v>
      </c>
      <c r="B37" s="3"/>
      <c r="C37" s="3"/>
      <c r="D37" s="26" t="str">
        <f t="shared" si="2"/>
        <v/>
      </c>
      <c r="E37" s="26" t="str">
        <f t="shared" si="1"/>
        <v/>
      </c>
      <c r="F37" s="25"/>
      <c r="G37" s="25"/>
      <c r="H37" s="25"/>
      <c r="I37" s="25"/>
      <c r="J37" s="27"/>
    </row>
    <row r="38" spans="1:10" x14ac:dyDescent="0.25">
      <c r="A38" s="11">
        <v>46058</v>
      </c>
      <c r="B38" s="3"/>
      <c r="C38" s="3"/>
      <c r="D38" s="26" t="str">
        <f t="shared" si="2"/>
        <v/>
      </c>
      <c r="E38" s="26" t="str">
        <f t="shared" si="1"/>
        <v/>
      </c>
      <c r="F38" s="25"/>
      <c r="G38" s="25"/>
      <c r="H38" s="25"/>
      <c r="I38" s="25"/>
      <c r="J38" s="27"/>
    </row>
    <row r="39" spans="1:10" x14ac:dyDescent="0.25">
      <c r="A39" s="11">
        <v>46059</v>
      </c>
      <c r="B39" s="3"/>
      <c r="C39" s="3"/>
      <c r="D39" s="26" t="str">
        <f t="shared" si="2"/>
        <v/>
      </c>
      <c r="E39" s="26" t="str">
        <f t="shared" si="1"/>
        <v/>
      </c>
      <c r="F39" s="25"/>
      <c r="G39" s="25"/>
      <c r="H39" s="25"/>
      <c r="I39" s="25"/>
      <c r="J39" s="27"/>
    </row>
    <row r="40" spans="1:10" x14ac:dyDescent="0.25">
      <c r="A40" s="11">
        <v>46060</v>
      </c>
      <c r="B40" s="3"/>
      <c r="C40" s="3"/>
      <c r="D40" s="26" t="str">
        <f t="shared" si="2"/>
        <v/>
      </c>
      <c r="E40" s="26" t="str">
        <f t="shared" si="1"/>
        <v/>
      </c>
      <c r="F40" s="25"/>
      <c r="G40" s="25"/>
      <c r="H40" s="25"/>
      <c r="I40" s="25"/>
      <c r="J40" s="27"/>
    </row>
    <row r="41" spans="1:10" x14ac:dyDescent="0.25">
      <c r="A41" s="11">
        <v>46061</v>
      </c>
      <c r="B41" s="3"/>
      <c r="C41" s="3"/>
      <c r="D41" s="26" t="str">
        <f t="shared" si="2"/>
        <v/>
      </c>
      <c r="E41" s="26" t="str">
        <f t="shared" si="1"/>
        <v/>
      </c>
      <c r="F41" s="25"/>
      <c r="G41" s="25"/>
      <c r="H41" s="25"/>
      <c r="I41" s="25"/>
      <c r="J41" s="27"/>
    </row>
    <row r="42" spans="1:10" x14ac:dyDescent="0.25">
      <c r="A42" s="11">
        <v>46062</v>
      </c>
      <c r="B42" s="3"/>
      <c r="C42" s="3"/>
      <c r="D42" s="26" t="str">
        <f t="shared" si="2"/>
        <v/>
      </c>
      <c r="E42" s="26" t="str">
        <f t="shared" si="1"/>
        <v/>
      </c>
      <c r="F42" s="25"/>
      <c r="G42" s="25"/>
      <c r="H42" s="25"/>
      <c r="I42" s="25"/>
      <c r="J42" s="27"/>
    </row>
    <row r="43" spans="1:10" x14ac:dyDescent="0.25">
      <c r="A43" s="11">
        <v>46063</v>
      </c>
      <c r="B43" s="3"/>
      <c r="C43" s="3"/>
      <c r="D43" s="26" t="str">
        <f t="shared" si="2"/>
        <v/>
      </c>
      <c r="E43" s="26" t="str">
        <f t="shared" si="1"/>
        <v/>
      </c>
      <c r="F43" s="25"/>
      <c r="G43" s="25"/>
      <c r="H43" s="25"/>
      <c r="I43" s="25"/>
      <c r="J43" s="27"/>
    </row>
    <row r="44" spans="1:10" x14ac:dyDescent="0.25">
      <c r="A44" s="11">
        <v>46064</v>
      </c>
      <c r="B44" s="3"/>
      <c r="C44" s="3"/>
      <c r="D44" s="26" t="str">
        <f t="shared" si="2"/>
        <v/>
      </c>
      <c r="E44" s="26" t="str">
        <f t="shared" si="1"/>
        <v/>
      </c>
      <c r="F44" s="25"/>
      <c r="G44" s="25"/>
      <c r="H44" s="25"/>
      <c r="I44" s="25"/>
      <c r="J44" s="27"/>
    </row>
    <row r="45" spans="1:10" x14ac:dyDescent="0.25">
      <c r="A45" s="11">
        <v>46065</v>
      </c>
      <c r="B45" s="3"/>
      <c r="C45" s="3"/>
      <c r="D45" s="26" t="str">
        <f t="shared" si="2"/>
        <v/>
      </c>
      <c r="E45" s="26" t="str">
        <f t="shared" si="1"/>
        <v/>
      </c>
      <c r="F45" s="25"/>
      <c r="G45" s="25"/>
      <c r="H45" s="25"/>
      <c r="I45" s="25"/>
      <c r="J45" s="27"/>
    </row>
    <row r="46" spans="1:10" x14ac:dyDescent="0.25">
      <c r="A46" s="11">
        <v>46066</v>
      </c>
      <c r="B46" s="3"/>
      <c r="C46" s="3"/>
      <c r="D46" s="26" t="str">
        <f t="shared" si="2"/>
        <v/>
      </c>
      <c r="E46" s="26" t="str">
        <f t="shared" si="1"/>
        <v/>
      </c>
      <c r="F46" s="25"/>
      <c r="G46" s="25"/>
      <c r="H46" s="25"/>
      <c r="I46" s="25"/>
      <c r="J46" s="27"/>
    </row>
    <row r="47" spans="1:10" x14ac:dyDescent="0.25">
      <c r="A47" s="11">
        <v>46067</v>
      </c>
      <c r="B47" s="3"/>
      <c r="C47" s="3"/>
      <c r="D47" s="26" t="str">
        <f t="shared" si="2"/>
        <v/>
      </c>
      <c r="E47" s="26" t="str">
        <f t="shared" si="1"/>
        <v/>
      </c>
      <c r="F47" s="25"/>
      <c r="G47" s="25"/>
      <c r="H47" s="25"/>
      <c r="I47" s="25"/>
      <c r="J47" s="27"/>
    </row>
    <row r="48" spans="1:10" x14ac:dyDescent="0.25">
      <c r="A48" s="11">
        <v>46068</v>
      </c>
      <c r="B48" s="3"/>
      <c r="C48" s="3"/>
      <c r="D48" s="26" t="str">
        <f t="shared" si="2"/>
        <v/>
      </c>
      <c r="E48" s="26" t="str">
        <f t="shared" si="1"/>
        <v/>
      </c>
      <c r="F48" s="25"/>
      <c r="G48" s="25"/>
      <c r="H48" s="25"/>
      <c r="I48" s="25"/>
      <c r="J48" s="27"/>
    </row>
    <row r="49" spans="1:10" x14ac:dyDescent="0.25">
      <c r="A49" s="11">
        <v>46069</v>
      </c>
      <c r="B49" s="3"/>
      <c r="C49" s="3"/>
      <c r="D49" s="26" t="str">
        <f t="shared" si="2"/>
        <v/>
      </c>
      <c r="E49" s="26" t="str">
        <f t="shared" si="1"/>
        <v/>
      </c>
      <c r="F49" s="25"/>
      <c r="G49" s="25"/>
      <c r="H49" s="25"/>
      <c r="I49" s="25"/>
      <c r="J49" s="27"/>
    </row>
    <row r="50" spans="1:10" x14ac:dyDescent="0.25">
      <c r="A50" s="11">
        <v>46070</v>
      </c>
      <c r="B50" s="3"/>
      <c r="C50" s="3"/>
      <c r="D50" s="26" t="str">
        <f t="shared" si="2"/>
        <v/>
      </c>
      <c r="E50" s="26" t="str">
        <f t="shared" si="1"/>
        <v/>
      </c>
      <c r="F50" s="25"/>
      <c r="G50" s="25"/>
      <c r="H50" s="25"/>
      <c r="I50" s="25"/>
      <c r="J50" s="27"/>
    </row>
    <row r="51" spans="1:10" x14ac:dyDescent="0.25">
      <c r="A51" s="11">
        <v>46071</v>
      </c>
      <c r="B51" s="3"/>
      <c r="C51" s="3"/>
      <c r="D51" s="26" t="str">
        <f t="shared" si="2"/>
        <v/>
      </c>
      <c r="E51" s="26" t="str">
        <f t="shared" si="1"/>
        <v/>
      </c>
      <c r="F51" s="25"/>
      <c r="G51" s="25"/>
      <c r="H51" s="25"/>
      <c r="I51" s="25"/>
      <c r="J51" s="27"/>
    </row>
    <row r="52" spans="1:10" x14ac:dyDescent="0.25">
      <c r="A52" s="11">
        <v>46072</v>
      </c>
      <c r="B52" s="3"/>
      <c r="C52" s="3"/>
      <c r="D52" s="26" t="str">
        <f t="shared" si="2"/>
        <v/>
      </c>
      <c r="E52" s="26" t="str">
        <f t="shared" si="1"/>
        <v/>
      </c>
      <c r="F52" s="25"/>
      <c r="G52" s="25"/>
      <c r="H52" s="25"/>
      <c r="I52" s="25"/>
      <c r="J52" s="27"/>
    </row>
    <row r="53" spans="1:10" x14ac:dyDescent="0.25">
      <c r="A53" s="11">
        <v>46073</v>
      </c>
      <c r="B53" s="3"/>
      <c r="C53" s="3"/>
      <c r="D53" s="26" t="str">
        <f t="shared" si="2"/>
        <v/>
      </c>
      <c r="E53" s="26" t="str">
        <f t="shared" si="1"/>
        <v/>
      </c>
      <c r="F53" s="25"/>
      <c r="G53" s="25"/>
      <c r="H53" s="25"/>
      <c r="I53" s="25"/>
      <c r="J53" s="27"/>
    </row>
    <row r="54" spans="1:10" x14ac:dyDescent="0.25">
      <c r="A54" s="11">
        <v>46074</v>
      </c>
      <c r="B54" s="3"/>
      <c r="C54" s="3"/>
      <c r="D54" s="26" t="str">
        <f t="shared" si="2"/>
        <v/>
      </c>
      <c r="E54" s="26" t="str">
        <f t="shared" si="1"/>
        <v/>
      </c>
      <c r="F54" s="25"/>
      <c r="G54" s="25"/>
      <c r="H54" s="25"/>
      <c r="I54" s="25"/>
      <c r="J54" s="27"/>
    </row>
    <row r="55" spans="1:10" x14ac:dyDescent="0.25">
      <c r="A55" s="11">
        <v>46075</v>
      </c>
      <c r="B55" s="3"/>
      <c r="C55" s="3"/>
      <c r="D55" s="26" t="str">
        <f t="shared" si="2"/>
        <v/>
      </c>
      <c r="E55" s="26" t="str">
        <f t="shared" si="1"/>
        <v/>
      </c>
      <c r="F55" s="25"/>
      <c r="G55" s="25"/>
      <c r="H55" s="25"/>
      <c r="I55" s="25"/>
      <c r="J55" s="27"/>
    </row>
    <row r="56" spans="1:10" x14ac:dyDescent="0.25">
      <c r="A56" s="11">
        <v>46076</v>
      </c>
      <c r="B56" s="3"/>
      <c r="C56" s="3"/>
      <c r="D56" s="26" t="str">
        <f t="shared" si="2"/>
        <v/>
      </c>
      <c r="E56" s="26" t="str">
        <f t="shared" si="1"/>
        <v/>
      </c>
      <c r="F56" s="25"/>
      <c r="G56" s="25"/>
      <c r="H56" s="25"/>
      <c r="I56" s="25"/>
      <c r="J56" s="27"/>
    </row>
    <row r="57" spans="1:10" x14ac:dyDescent="0.25">
      <c r="A57" s="11">
        <v>46077</v>
      </c>
      <c r="B57" s="3"/>
      <c r="C57" s="3"/>
      <c r="D57" s="26" t="str">
        <f t="shared" si="2"/>
        <v/>
      </c>
      <c r="E57" s="26" t="str">
        <f t="shared" si="1"/>
        <v/>
      </c>
      <c r="F57" s="25"/>
      <c r="G57" s="25"/>
      <c r="H57" s="25"/>
      <c r="I57" s="25"/>
      <c r="J57" s="27"/>
    </row>
    <row r="58" spans="1:10" x14ac:dyDescent="0.25">
      <c r="A58" s="11">
        <v>46078</v>
      </c>
      <c r="B58" s="3"/>
      <c r="C58" s="3"/>
      <c r="D58" s="26" t="str">
        <f t="shared" si="2"/>
        <v/>
      </c>
      <c r="E58" s="26" t="str">
        <f t="shared" si="1"/>
        <v/>
      </c>
      <c r="F58" s="25"/>
      <c r="G58" s="25"/>
      <c r="H58" s="25"/>
      <c r="I58" s="25"/>
      <c r="J58" s="27"/>
    </row>
    <row r="59" spans="1:10" x14ac:dyDescent="0.25">
      <c r="A59" s="11">
        <v>46079</v>
      </c>
      <c r="B59" s="3"/>
      <c r="C59" s="3"/>
      <c r="D59" s="26" t="str">
        <f t="shared" si="2"/>
        <v/>
      </c>
      <c r="E59" s="26" t="str">
        <f t="shared" si="1"/>
        <v/>
      </c>
      <c r="F59" s="25"/>
      <c r="G59" s="25"/>
      <c r="H59" s="25"/>
      <c r="I59" s="25"/>
      <c r="J59" s="27"/>
    </row>
    <row r="60" spans="1:10" x14ac:dyDescent="0.25">
      <c r="A60" s="11">
        <v>46080</v>
      </c>
      <c r="B60" s="3"/>
      <c r="C60" s="3"/>
      <c r="D60" s="26" t="str">
        <f t="shared" si="2"/>
        <v/>
      </c>
      <c r="E60" s="26" t="str">
        <f t="shared" si="1"/>
        <v/>
      </c>
      <c r="F60" s="25"/>
      <c r="G60" s="25"/>
      <c r="H60" s="25"/>
      <c r="I60" s="25"/>
      <c r="J60" s="27"/>
    </row>
    <row r="61" spans="1:10" x14ac:dyDescent="0.25">
      <c r="A61" s="11">
        <v>46081</v>
      </c>
      <c r="B61" s="3"/>
      <c r="C61" s="3"/>
      <c r="D61" s="26" t="str">
        <f t="shared" si="2"/>
        <v/>
      </c>
      <c r="E61" s="26" t="str">
        <f t="shared" si="1"/>
        <v/>
      </c>
      <c r="F61" s="25"/>
      <c r="G61" s="25"/>
      <c r="H61" s="25"/>
      <c r="I61" s="25"/>
      <c r="J61" s="27"/>
    </row>
    <row r="62" spans="1:10" x14ac:dyDescent="0.25">
      <c r="A62" s="11">
        <v>46082</v>
      </c>
      <c r="B62" s="3"/>
      <c r="C62" s="3"/>
      <c r="D62" s="26" t="str">
        <f t="shared" si="2"/>
        <v/>
      </c>
      <c r="E62" s="26" t="str">
        <f t="shared" si="1"/>
        <v/>
      </c>
      <c r="F62" s="25"/>
      <c r="G62" s="25"/>
      <c r="H62" s="25"/>
      <c r="I62" s="25"/>
      <c r="J62" s="27"/>
    </row>
    <row r="63" spans="1:10" x14ac:dyDescent="0.25">
      <c r="A63" s="11">
        <v>46083</v>
      </c>
      <c r="B63" s="3"/>
      <c r="C63" s="3"/>
      <c r="D63" s="26" t="str">
        <f t="shared" si="2"/>
        <v/>
      </c>
      <c r="E63" s="26" t="str">
        <f t="shared" si="1"/>
        <v/>
      </c>
      <c r="F63" s="25"/>
      <c r="G63" s="25"/>
      <c r="H63" s="25"/>
      <c r="I63" s="25"/>
      <c r="J63" s="27"/>
    </row>
    <row r="64" spans="1:10" x14ac:dyDescent="0.25">
      <c r="A64" s="11">
        <v>46084</v>
      </c>
      <c r="B64" s="3"/>
      <c r="C64" s="3"/>
      <c r="D64" s="26" t="str">
        <f t="shared" si="2"/>
        <v/>
      </c>
      <c r="E64" s="26" t="str">
        <f t="shared" si="1"/>
        <v/>
      </c>
      <c r="F64" s="25"/>
      <c r="G64" s="25"/>
      <c r="H64" s="25"/>
      <c r="I64" s="25"/>
      <c r="J64" s="27"/>
    </row>
    <row r="65" spans="1:10" x14ac:dyDescent="0.25">
      <c r="A65" s="11">
        <v>46085</v>
      </c>
      <c r="B65" s="3"/>
      <c r="C65" s="3"/>
      <c r="D65" s="26" t="str">
        <f t="shared" si="2"/>
        <v/>
      </c>
      <c r="E65" s="26" t="str">
        <f t="shared" si="1"/>
        <v/>
      </c>
      <c r="F65" s="25"/>
      <c r="G65" s="25"/>
      <c r="H65" s="25"/>
      <c r="I65" s="25"/>
      <c r="J65" s="27"/>
    </row>
    <row r="66" spans="1:10" x14ac:dyDescent="0.25">
      <c r="A66" s="11">
        <v>46086</v>
      </c>
      <c r="B66" s="3"/>
      <c r="C66" s="3"/>
      <c r="D66" s="26" t="str">
        <f t="shared" si="2"/>
        <v/>
      </c>
      <c r="E66" s="26" t="str">
        <f t="shared" si="1"/>
        <v/>
      </c>
      <c r="F66" s="25"/>
      <c r="G66" s="25"/>
      <c r="H66" s="25"/>
      <c r="I66" s="25"/>
      <c r="J66" s="27"/>
    </row>
    <row r="67" spans="1:10" x14ac:dyDescent="0.25">
      <c r="A67" s="11">
        <v>46087</v>
      </c>
      <c r="B67" s="3"/>
      <c r="C67" s="3"/>
      <c r="D67" s="26" t="str">
        <f t="shared" si="2"/>
        <v/>
      </c>
      <c r="E67" s="26" t="str">
        <f t="shared" si="1"/>
        <v/>
      </c>
      <c r="F67" s="25"/>
      <c r="G67" s="25"/>
      <c r="H67" s="25"/>
      <c r="I67" s="25"/>
      <c r="J67" s="27"/>
    </row>
    <row r="68" spans="1:10" x14ac:dyDescent="0.25">
      <c r="A68" s="11">
        <v>46088</v>
      </c>
      <c r="B68" s="3"/>
      <c r="C68" s="3"/>
      <c r="D68" s="26" t="str">
        <f t="shared" si="2"/>
        <v/>
      </c>
      <c r="E68" s="26" t="str">
        <f t="shared" ref="E68:E131" si="4">IF(B68&gt;Z$6,"E",IF(B68&gt;Z$5,"V",IF(B68&gt;Z$4,"H",IF(B68&gt;Z$3,"M",IF(AND(B68&gt;=0,B68&lt;&gt;""),"L","")))))</f>
        <v/>
      </c>
      <c r="F68" s="25"/>
      <c r="G68" s="25"/>
      <c r="H68" s="25"/>
      <c r="I68" s="25"/>
      <c r="J68" s="27"/>
    </row>
    <row r="69" spans="1:10" x14ac:dyDescent="0.25">
      <c r="A69" s="11">
        <v>46089</v>
      </c>
      <c r="B69" s="3"/>
      <c r="C69" s="3"/>
      <c r="D69" s="26" t="str">
        <f t="shared" si="2"/>
        <v/>
      </c>
      <c r="E69" s="26" t="str">
        <f t="shared" si="4"/>
        <v/>
      </c>
      <c r="F69" s="25"/>
      <c r="G69" s="25"/>
      <c r="H69" s="25"/>
      <c r="I69" s="25"/>
      <c r="J69" s="27"/>
    </row>
    <row r="70" spans="1:10" x14ac:dyDescent="0.25">
      <c r="A70" s="11">
        <v>46090</v>
      </c>
      <c r="B70" s="3"/>
      <c r="C70" s="3"/>
      <c r="D70" s="26" t="str">
        <f t="shared" si="2"/>
        <v/>
      </c>
      <c r="E70" s="26" t="str">
        <f t="shared" si="4"/>
        <v/>
      </c>
      <c r="F70" s="25"/>
      <c r="G70" s="25"/>
      <c r="H70" s="25"/>
      <c r="I70" s="25"/>
      <c r="J70" s="27"/>
    </row>
    <row r="71" spans="1:10" x14ac:dyDescent="0.25">
      <c r="A71" s="11">
        <v>46091</v>
      </c>
      <c r="B71" s="3"/>
      <c r="C71" s="3"/>
      <c r="D71" s="26" t="str">
        <f t="shared" si="2"/>
        <v/>
      </c>
      <c r="E71" s="26" t="str">
        <f t="shared" si="4"/>
        <v/>
      </c>
      <c r="F71" s="25"/>
      <c r="G71" s="25"/>
      <c r="H71" s="25"/>
      <c r="I71" s="25"/>
      <c r="J71" s="27"/>
    </row>
    <row r="72" spans="1:10" x14ac:dyDescent="0.25">
      <c r="A72" s="11">
        <v>46092</v>
      </c>
      <c r="B72" s="3"/>
      <c r="C72" s="3"/>
      <c r="D72" s="26" t="str">
        <f t="shared" si="2"/>
        <v/>
      </c>
      <c r="E72" s="26" t="str">
        <f t="shared" si="4"/>
        <v/>
      </c>
      <c r="F72" s="25"/>
      <c r="G72" s="25"/>
      <c r="H72" s="25"/>
      <c r="I72" s="25"/>
      <c r="J72" s="27"/>
    </row>
    <row r="73" spans="1:10" x14ac:dyDescent="0.25">
      <c r="A73" s="11">
        <v>46093</v>
      </c>
      <c r="B73" s="3"/>
      <c r="C73" s="3"/>
      <c r="D73" s="26" t="str">
        <f t="shared" si="2"/>
        <v/>
      </c>
      <c r="E73" s="26" t="str">
        <f t="shared" si="4"/>
        <v/>
      </c>
      <c r="F73" s="25"/>
      <c r="G73" s="25"/>
      <c r="H73" s="25"/>
      <c r="I73" s="25"/>
      <c r="J73" s="27"/>
    </row>
    <row r="74" spans="1:10" x14ac:dyDescent="0.25">
      <c r="A74" s="11">
        <v>46094</v>
      </c>
      <c r="B74" s="3"/>
      <c r="C74" s="3"/>
      <c r="D74" s="26" t="str">
        <f t="shared" ref="D74:D137" si="5">IF(C74&gt;Y$4,"H",IF(C74&gt;Y$3,"M",IF(AND(C74&gt;=0,C74&lt;&gt;""),"L","")))</f>
        <v/>
      </c>
      <c r="E74" s="26" t="str">
        <f t="shared" si="4"/>
        <v/>
      </c>
      <c r="F74" s="25"/>
      <c r="G74" s="25"/>
      <c r="H74" s="25"/>
      <c r="I74" s="25"/>
      <c r="J74" s="27"/>
    </row>
    <row r="75" spans="1:10" x14ac:dyDescent="0.25">
      <c r="A75" s="11">
        <v>46095</v>
      </c>
      <c r="B75" s="3"/>
      <c r="C75" s="3"/>
      <c r="D75" s="26" t="str">
        <f t="shared" si="5"/>
        <v/>
      </c>
      <c r="E75" s="26" t="str">
        <f t="shared" si="4"/>
        <v/>
      </c>
      <c r="F75" s="25"/>
      <c r="G75" s="25"/>
      <c r="H75" s="25"/>
      <c r="I75" s="25"/>
      <c r="J75" s="27"/>
    </row>
    <row r="76" spans="1:10" x14ac:dyDescent="0.25">
      <c r="A76" s="11">
        <v>46096</v>
      </c>
      <c r="B76" s="3"/>
      <c r="C76" s="3"/>
      <c r="D76" s="26" t="str">
        <f t="shared" si="5"/>
        <v/>
      </c>
      <c r="E76" s="26" t="str">
        <f t="shared" si="4"/>
        <v/>
      </c>
      <c r="F76" s="25"/>
      <c r="G76" s="25"/>
      <c r="H76" s="25"/>
      <c r="I76" s="25"/>
      <c r="J76" s="27"/>
    </row>
    <row r="77" spans="1:10" x14ac:dyDescent="0.25">
      <c r="A77" s="11">
        <v>46097</v>
      </c>
      <c r="B77" s="3"/>
      <c r="C77" s="3"/>
      <c r="D77" s="26" t="str">
        <f t="shared" si="5"/>
        <v/>
      </c>
      <c r="E77" s="26" t="str">
        <f t="shared" si="4"/>
        <v/>
      </c>
      <c r="F77" s="25"/>
      <c r="G77" s="25"/>
      <c r="H77" s="25"/>
      <c r="I77" s="25"/>
      <c r="J77" s="27"/>
    </row>
    <row r="78" spans="1:10" x14ac:dyDescent="0.25">
      <c r="A78" s="11">
        <v>46098</v>
      </c>
      <c r="B78" s="3"/>
      <c r="C78" s="3"/>
      <c r="D78" s="26" t="str">
        <f t="shared" si="5"/>
        <v/>
      </c>
      <c r="E78" s="26" t="str">
        <f t="shared" si="4"/>
        <v/>
      </c>
      <c r="F78" s="25"/>
      <c r="G78" s="25"/>
      <c r="H78" s="25"/>
      <c r="I78" s="25"/>
      <c r="J78" s="27"/>
    </row>
    <row r="79" spans="1:10" x14ac:dyDescent="0.25">
      <c r="A79" s="11">
        <v>46099</v>
      </c>
      <c r="B79" s="3"/>
      <c r="C79" s="3"/>
      <c r="D79" s="26" t="str">
        <f t="shared" si="5"/>
        <v/>
      </c>
      <c r="E79" s="26" t="str">
        <f t="shared" si="4"/>
        <v/>
      </c>
      <c r="F79" s="25"/>
      <c r="G79" s="25"/>
      <c r="H79" s="25"/>
      <c r="I79" s="25"/>
      <c r="J79" s="27"/>
    </row>
    <row r="80" spans="1:10" x14ac:dyDescent="0.25">
      <c r="A80" s="11">
        <v>46100</v>
      </c>
      <c r="B80" s="3"/>
      <c r="C80" s="3"/>
      <c r="D80" s="26" t="str">
        <f t="shared" si="5"/>
        <v/>
      </c>
      <c r="E80" s="26" t="str">
        <f t="shared" si="4"/>
        <v/>
      </c>
      <c r="F80" s="25"/>
      <c r="G80" s="25"/>
      <c r="H80" s="25"/>
      <c r="I80" s="25"/>
      <c r="J80" s="27"/>
    </row>
    <row r="81" spans="1:10" x14ac:dyDescent="0.25">
      <c r="A81" s="11">
        <v>46101</v>
      </c>
      <c r="B81" s="3"/>
      <c r="C81" s="3"/>
      <c r="D81" s="26" t="str">
        <f t="shared" si="5"/>
        <v/>
      </c>
      <c r="E81" s="26" t="str">
        <f t="shared" si="4"/>
        <v/>
      </c>
      <c r="F81" s="25"/>
      <c r="G81" s="25"/>
      <c r="H81" s="25"/>
      <c r="I81" s="25"/>
      <c r="J81" s="27"/>
    </row>
    <row r="82" spans="1:10" x14ac:dyDescent="0.25">
      <c r="A82" s="11">
        <v>46102</v>
      </c>
      <c r="B82" s="3"/>
      <c r="C82" s="3"/>
      <c r="D82" s="26" t="str">
        <f t="shared" si="5"/>
        <v/>
      </c>
      <c r="E82" s="26" t="str">
        <f t="shared" si="4"/>
        <v/>
      </c>
      <c r="F82" s="25"/>
      <c r="G82" s="25"/>
      <c r="H82" s="25"/>
      <c r="I82" s="25"/>
      <c r="J82" s="27"/>
    </row>
    <row r="83" spans="1:10" x14ac:dyDescent="0.25">
      <c r="A83" s="11">
        <v>46103</v>
      </c>
      <c r="B83" s="3"/>
      <c r="C83" s="3"/>
      <c r="D83" s="26" t="str">
        <f t="shared" si="5"/>
        <v/>
      </c>
      <c r="E83" s="26" t="str">
        <f t="shared" si="4"/>
        <v/>
      </c>
      <c r="F83" s="25"/>
      <c r="G83" s="25"/>
      <c r="H83" s="25"/>
      <c r="I83" s="25"/>
      <c r="J83" s="27"/>
    </row>
    <row r="84" spans="1:10" x14ac:dyDescent="0.25">
      <c r="A84" s="11">
        <v>46104</v>
      </c>
      <c r="B84" s="3"/>
      <c r="C84" s="3"/>
      <c r="D84" s="26" t="str">
        <f t="shared" si="5"/>
        <v/>
      </c>
      <c r="E84" s="26" t="str">
        <f t="shared" si="4"/>
        <v/>
      </c>
      <c r="F84" s="25"/>
      <c r="G84" s="25"/>
      <c r="H84" s="25"/>
      <c r="I84" s="25"/>
      <c r="J84" s="27"/>
    </row>
    <row r="85" spans="1:10" x14ac:dyDescent="0.25">
      <c r="A85" s="11">
        <v>46105</v>
      </c>
      <c r="B85" s="3"/>
      <c r="C85" s="3"/>
      <c r="D85" s="26" t="str">
        <f t="shared" si="5"/>
        <v/>
      </c>
      <c r="E85" s="26" t="str">
        <f t="shared" si="4"/>
        <v/>
      </c>
      <c r="F85" s="25"/>
      <c r="G85" s="25"/>
      <c r="H85" s="25"/>
      <c r="I85" s="25"/>
      <c r="J85" s="27"/>
    </row>
    <row r="86" spans="1:10" x14ac:dyDescent="0.25">
      <c r="A86" s="11">
        <v>46106</v>
      </c>
      <c r="B86" s="3"/>
      <c r="C86" s="3"/>
      <c r="D86" s="26" t="str">
        <f t="shared" si="5"/>
        <v/>
      </c>
      <c r="E86" s="26" t="str">
        <f t="shared" si="4"/>
        <v/>
      </c>
      <c r="F86" s="25"/>
      <c r="G86" s="25"/>
      <c r="H86" s="25"/>
      <c r="I86" s="25"/>
      <c r="J86" s="27"/>
    </row>
    <row r="87" spans="1:10" x14ac:dyDescent="0.25">
      <c r="A87" s="11">
        <v>46107</v>
      </c>
      <c r="B87" s="3"/>
      <c r="C87" s="3"/>
      <c r="D87" s="26" t="str">
        <f t="shared" si="5"/>
        <v/>
      </c>
      <c r="E87" s="26" t="str">
        <f t="shared" si="4"/>
        <v/>
      </c>
      <c r="F87" s="25"/>
      <c r="G87" s="25"/>
      <c r="H87" s="25"/>
      <c r="I87" s="25"/>
      <c r="J87" s="27"/>
    </row>
    <row r="88" spans="1:10" x14ac:dyDescent="0.25">
      <c r="A88" s="11">
        <v>46108</v>
      </c>
      <c r="B88" s="3"/>
      <c r="C88" s="3"/>
      <c r="D88" s="26" t="str">
        <f t="shared" si="5"/>
        <v/>
      </c>
      <c r="E88" s="26" t="str">
        <f t="shared" si="4"/>
        <v/>
      </c>
      <c r="F88" s="25"/>
      <c r="G88" s="25"/>
      <c r="H88" s="25"/>
      <c r="I88" s="25"/>
      <c r="J88" s="27"/>
    </row>
    <row r="89" spans="1:10" x14ac:dyDescent="0.25">
      <c r="A89" s="11">
        <v>46109</v>
      </c>
      <c r="B89" s="3"/>
      <c r="C89" s="3"/>
      <c r="D89" s="26" t="str">
        <f t="shared" si="5"/>
        <v/>
      </c>
      <c r="E89" s="26" t="str">
        <f t="shared" si="4"/>
        <v/>
      </c>
      <c r="F89" s="25"/>
      <c r="G89" s="25"/>
      <c r="H89" s="25"/>
      <c r="I89" s="25"/>
      <c r="J89" s="27"/>
    </row>
    <row r="90" spans="1:10" x14ac:dyDescent="0.25">
      <c r="A90" s="11">
        <v>46110</v>
      </c>
      <c r="B90" s="3"/>
      <c r="C90" s="3"/>
      <c r="D90" s="26" t="str">
        <f t="shared" si="5"/>
        <v/>
      </c>
      <c r="E90" s="26" t="str">
        <f t="shared" si="4"/>
        <v/>
      </c>
      <c r="F90" s="25"/>
      <c r="G90" s="25"/>
      <c r="H90" s="25"/>
      <c r="I90" s="25"/>
      <c r="J90" s="27"/>
    </row>
    <row r="91" spans="1:10" x14ac:dyDescent="0.25">
      <c r="A91" s="11">
        <v>46111</v>
      </c>
      <c r="B91" s="3"/>
      <c r="C91" s="3"/>
      <c r="D91" s="26" t="str">
        <f t="shared" si="5"/>
        <v/>
      </c>
      <c r="E91" s="26" t="str">
        <f t="shared" si="4"/>
        <v/>
      </c>
      <c r="F91" s="25"/>
      <c r="G91" s="25"/>
      <c r="H91" s="25"/>
      <c r="I91" s="25"/>
      <c r="J91" s="27"/>
    </row>
    <row r="92" spans="1:10" x14ac:dyDescent="0.25">
      <c r="A92" s="11">
        <v>46112</v>
      </c>
      <c r="B92" s="3"/>
      <c r="C92" s="3"/>
      <c r="D92" s="26" t="str">
        <f t="shared" si="5"/>
        <v/>
      </c>
      <c r="E92" s="26" t="str">
        <f t="shared" si="4"/>
        <v/>
      </c>
      <c r="F92" s="25"/>
      <c r="G92" s="25"/>
      <c r="H92" s="25"/>
      <c r="I92" s="25"/>
      <c r="J92" s="27"/>
    </row>
    <row r="93" spans="1:10" x14ac:dyDescent="0.25">
      <c r="A93" s="11">
        <v>46113</v>
      </c>
      <c r="B93" s="3"/>
      <c r="C93" s="3"/>
      <c r="D93" s="26" t="str">
        <f t="shared" si="5"/>
        <v/>
      </c>
      <c r="E93" s="26" t="str">
        <f t="shared" si="4"/>
        <v/>
      </c>
      <c r="F93" s="25"/>
      <c r="G93" s="25"/>
      <c r="H93" s="25"/>
      <c r="I93" s="25"/>
      <c r="J93" s="27"/>
    </row>
    <row r="94" spans="1:10" x14ac:dyDescent="0.25">
      <c r="A94" s="11">
        <v>46114</v>
      </c>
      <c r="B94" s="3"/>
      <c r="C94" s="3"/>
      <c r="D94" s="26" t="str">
        <f t="shared" si="5"/>
        <v/>
      </c>
      <c r="E94" s="26" t="str">
        <f t="shared" si="4"/>
        <v/>
      </c>
      <c r="F94" s="25"/>
      <c r="G94" s="25"/>
      <c r="H94" s="25"/>
      <c r="I94" s="25"/>
      <c r="J94" s="27"/>
    </row>
    <row r="95" spans="1:10" x14ac:dyDescent="0.25">
      <c r="A95" s="11">
        <v>46115</v>
      </c>
      <c r="B95" s="3"/>
      <c r="C95" s="3"/>
      <c r="D95" s="26" t="str">
        <f t="shared" si="5"/>
        <v/>
      </c>
      <c r="E95" s="26" t="str">
        <f t="shared" si="4"/>
        <v/>
      </c>
      <c r="F95" s="25"/>
      <c r="G95" s="25"/>
      <c r="H95" s="25"/>
      <c r="I95" s="25"/>
      <c r="J95" s="27"/>
    </row>
    <row r="96" spans="1:10" x14ac:dyDescent="0.25">
      <c r="A96" s="11">
        <v>46116</v>
      </c>
      <c r="B96" s="3"/>
      <c r="C96" s="3"/>
      <c r="D96" s="26" t="str">
        <f t="shared" si="5"/>
        <v/>
      </c>
      <c r="E96" s="26" t="str">
        <f t="shared" si="4"/>
        <v/>
      </c>
      <c r="F96" s="25"/>
      <c r="G96" s="25"/>
      <c r="H96" s="25"/>
      <c r="I96" s="25"/>
      <c r="J96" s="27"/>
    </row>
    <row r="97" spans="1:10" x14ac:dyDescent="0.25">
      <c r="A97" s="11">
        <v>46117</v>
      </c>
      <c r="B97" s="3"/>
      <c r="C97" s="3"/>
      <c r="D97" s="26" t="str">
        <f t="shared" si="5"/>
        <v/>
      </c>
      <c r="E97" s="26" t="str">
        <f t="shared" si="4"/>
        <v/>
      </c>
      <c r="F97" s="25"/>
      <c r="G97" s="25"/>
      <c r="H97" s="25"/>
      <c r="I97" s="25"/>
      <c r="J97" s="27"/>
    </row>
    <row r="98" spans="1:10" x14ac:dyDescent="0.25">
      <c r="A98" s="11">
        <v>46118</v>
      </c>
      <c r="B98" s="3"/>
      <c r="C98" s="3"/>
      <c r="D98" s="26" t="str">
        <f t="shared" si="5"/>
        <v/>
      </c>
      <c r="E98" s="26" t="str">
        <f t="shared" si="4"/>
        <v/>
      </c>
      <c r="F98" s="25"/>
      <c r="G98" s="25"/>
      <c r="H98" s="25"/>
      <c r="I98" s="25"/>
      <c r="J98" s="27"/>
    </row>
    <row r="99" spans="1:10" x14ac:dyDescent="0.25">
      <c r="A99" s="11">
        <v>46119</v>
      </c>
      <c r="B99" s="3"/>
      <c r="C99" s="3"/>
      <c r="D99" s="26" t="str">
        <f t="shared" si="5"/>
        <v/>
      </c>
      <c r="E99" s="26" t="str">
        <f t="shared" si="4"/>
        <v/>
      </c>
      <c r="F99" s="25"/>
      <c r="G99" s="25"/>
      <c r="H99" s="25"/>
      <c r="I99" s="25"/>
      <c r="J99" s="27"/>
    </row>
    <row r="100" spans="1:10" x14ac:dyDescent="0.25">
      <c r="A100" s="11">
        <v>46120</v>
      </c>
      <c r="B100" s="3"/>
      <c r="C100" s="3"/>
      <c r="D100" s="26" t="str">
        <f t="shared" si="5"/>
        <v/>
      </c>
      <c r="E100" s="26" t="str">
        <f t="shared" si="4"/>
        <v/>
      </c>
      <c r="F100" s="25"/>
      <c r="G100" s="25"/>
      <c r="H100" s="25"/>
      <c r="I100" s="25"/>
      <c r="J100" s="27"/>
    </row>
    <row r="101" spans="1:10" x14ac:dyDescent="0.25">
      <c r="A101" s="11">
        <v>46121</v>
      </c>
      <c r="B101" s="3"/>
      <c r="C101" s="3"/>
      <c r="D101" s="26" t="str">
        <f t="shared" si="5"/>
        <v/>
      </c>
      <c r="E101" s="26" t="str">
        <f t="shared" si="4"/>
        <v/>
      </c>
      <c r="F101" s="25"/>
      <c r="G101" s="25"/>
      <c r="H101" s="25"/>
      <c r="I101" s="25"/>
      <c r="J101" s="27"/>
    </row>
    <row r="102" spans="1:10" x14ac:dyDescent="0.25">
      <c r="A102" s="11">
        <v>46122</v>
      </c>
      <c r="B102" s="3"/>
      <c r="C102" s="3"/>
      <c r="D102" s="26" t="str">
        <f t="shared" si="5"/>
        <v/>
      </c>
      <c r="E102" s="26" t="str">
        <f t="shared" si="4"/>
        <v/>
      </c>
      <c r="F102" s="25"/>
      <c r="G102" s="25"/>
      <c r="H102" s="25"/>
      <c r="I102" s="25"/>
      <c r="J102" s="27"/>
    </row>
    <row r="103" spans="1:10" x14ac:dyDescent="0.25">
      <c r="A103" s="11">
        <v>46123</v>
      </c>
      <c r="B103" s="3"/>
      <c r="C103" s="3"/>
      <c r="D103" s="26" t="str">
        <f t="shared" si="5"/>
        <v/>
      </c>
      <c r="E103" s="26" t="str">
        <f t="shared" si="4"/>
        <v/>
      </c>
      <c r="F103" s="25"/>
      <c r="G103" s="25"/>
      <c r="H103" s="25"/>
      <c r="I103" s="25"/>
      <c r="J103" s="27"/>
    </row>
    <row r="104" spans="1:10" x14ac:dyDescent="0.25">
      <c r="A104" s="11">
        <v>46124</v>
      </c>
      <c r="B104" s="3"/>
      <c r="C104" s="3"/>
      <c r="D104" s="26" t="str">
        <f t="shared" si="5"/>
        <v/>
      </c>
      <c r="E104" s="26" t="str">
        <f t="shared" si="4"/>
        <v/>
      </c>
      <c r="F104" s="25"/>
      <c r="G104" s="25"/>
      <c r="H104" s="25"/>
      <c r="I104" s="25"/>
      <c r="J104" s="27"/>
    </row>
    <row r="105" spans="1:10" x14ac:dyDescent="0.25">
      <c r="A105" s="11">
        <v>46125</v>
      </c>
      <c r="B105" s="3"/>
      <c r="C105" s="3"/>
      <c r="D105" s="26" t="str">
        <f t="shared" si="5"/>
        <v/>
      </c>
      <c r="E105" s="26" t="str">
        <f t="shared" si="4"/>
        <v/>
      </c>
      <c r="F105" s="25"/>
      <c r="G105" s="25"/>
      <c r="H105" s="25"/>
      <c r="I105" s="25"/>
      <c r="J105" s="27"/>
    </row>
    <row r="106" spans="1:10" x14ac:dyDescent="0.25">
      <c r="A106" s="11">
        <v>46126</v>
      </c>
      <c r="B106" s="3"/>
      <c r="C106" s="3"/>
      <c r="D106" s="26" t="str">
        <f t="shared" si="5"/>
        <v/>
      </c>
      <c r="E106" s="26" t="str">
        <f t="shared" si="4"/>
        <v/>
      </c>
      <c r="F106" s="25"/>
      <c r="G106" s="25"/>
      <c r="H106" s="25"/>
      <c r="I106" s="25"/>
      <c r="J106" s="27"/>
    </row>
    <row r="107" spans="1:10" x14ac:dyDescent="0.25">
      <c r="A107" s="11">
        <v>46127</v>
      </c>
      <c r="B107" s="3"/>
      <c r="C107" s="3"/>
      <c r="D107" s="26" t="str">
        <f t="shared" si="5"/>
        <v/>
      </c>
      <c r="E107" s="26" t="str">
        <f t="shared" si="4"/>
        <v/>
      </c>
      <c r="F107" s="25"/>
      <c r="G107" s="25"/>
      <c r="H107" s="25"/>
      <c r="I107" s="25"/>
      <c r="J107" s="27"/>
    </row>
    <row r="108" spans="1:10" x14ac:dyDescent="0.25">
      <c r="A108" s="11">
        <v>46128</v>
      </c>
      <c r="B108" s="3"/>
      <c r="C108" s="3"/>
      <c r="D108" s="26" t="str">
        <f t="shared" si="5"/>
        <v/>
      </c>
      <c r="E108" s="26" t="str">
        <f t="shared" si="4"/>
        <v/>
      </c>
      <c r="F108" s="25"/>
      <c r="G108" s="25"/>
      <c r="H108" s="25"/>
      <c r="I108" s="25"/>
      <c r="J108" s="27"/>
    </row>
    <row r="109" spans="1:10" x14ac:dyDescent="0.25">
      <c r="A109" s="11">
        <v>46129</v>
      </c>
      <c r="B109" s="3"/>
      <c r="C109" s="3"/>
      <c r="D109" s="26" t="str">
        <f t="shared" si="5"/>
        <v/>
      </c>
      <c r="E109" s="26" t="str">
        <f t="shared" si="4"/>
        <v/>
      </c>
      <c r="F109" s="25"/>
      <c r="G109" s="25"/>
      <c r="H109" s="25"/>
      <c r="I109" s="25"/>
      <c r="J109" s="27"/>
    </row>
    <row r="110" spans="1:10" x14ac:dyDescent="0.25">
      <c r="A110" s="11">
        <v>46130</v>
      </c>
      <c r="B110" s="3"/>
      <c r="C110" s="3"/>
      <c r="D110" s="26" t="str">
        <f t="shared" si="5"/>
        <v/>
      </c>
      <c r="E110" s="26" t="str">
        <f t="shared" si="4"/>
        <v/>
      </c>
      <c r="F110" s="25"/>
      <c r="G110" s="25"/>
      <c r="H110" s="25"/>
      <c r="I110" s="25"/>
      <c r="J110" s="27"/>
    </row>
    <row r="111" spans="1:10" x14ac:dyDescent="0.25">
      <c r="A111" s="11">
        <v>46131</v>
      </c>
      <c r="B111" s="3"/>
      <c r="C111" s="3"/>
      <c r="D111" s="26" t="str">
        <f t="shared" si="5"/>
        <v/>
      </c>
      <c r="E111" s="26" t="str">
        <f t="shared" si="4"/>
        <v/>
      </c>
      <c r="F111" s="25"/>
      <c r="G111" s="25"/>
      <c r="H111" s="25"/>
      <c r="I111" s="25"/>
      <c r="J111" s="27"/>
    </row>
    <row r="112" spans="1:10" x14ac:dyDescent="0.25">
      <c r="A112" s="11">
        <v>46132</v>
      </c>
      <c r="B112" s="3"/>
      <c r="C112" s="3"/>
      <c r="D112" s="26" t="str">
        <f t="shared" si="5"/>
        <v/>
      </c>
      <c r="E112" s="26" t="str">
        <f t="shared" si="4"/>
        <v/>
      </c>
      <c r="F112" s="25"/>
      <c r="G112" s="25"/>
      <c r="H112" s="25"/>
      <c r="I112" s="25"/>
      <c r="J112" s="27"/>
    </row>
    <row r="113" spans="1:15" x14ac:dyDescent="0.25">
      <c r="A113" s="11">
        <v>46133</v>
      </c>
      <c r="B113" s="3"/>
      <c r="C113" s="3"/>
      <c r="D113" s="26" t="str">
        <f t="shared" si="5"/>
        <v/>
      </c>
      <c r="E113" s="26" t="str">
        <f t="shared" si="4"/>
        <v/>
      </c>
      <c r="F113" s="25"/>
      <c r="G113" s="25"/>
      <c r="H113" s="25"/>
      <c r="I113" s="25"/>
      <c r="J113" s="27"/>
    </row>
    <row r="114" spans="1:15" x14ac:dyDescent="0.25">
      <c r="A114" s="11">
        <v>46134</v>
      </c>
      <c r="B114" s="3">
        <v>20</v>
      </c>
      <c r="C114" s="3">
        <v>17</v>
      </c>
      <c r="D114" s="26" t="str">
        <f t="shared" si="5"/>
        <v>L</v>
      </c>
      <c r="E114" s="26" t="str">
        <f t="shared" si="4"/>
        <v>L</v>
      </c>
      <c r="F114" s="25" t="s">
        <v>41</v>
      </c>
      <c r="G114" s="25" t="s">
        <v>41</v>
      </c>
      <c r="H114" s="25" t="s">
        <v>41</v>
      </c>
      <c r="I114" s="25" t="s">
        <v>17</v>
      </c>
      <c r="J114" s="27">
        <v>1</v>
      </c>
    </row>
    <row r="115" spans="1:15" x14ac:dyDescent="0.25">
      <c r="A115" s="11">
        <v>46135</v>
      </c>
      <c r="B115" s="3">
        <v>17</v>
      </c>
      <c r="C115" s="3">
        <v>17</v>
      </c>
      <c r="D115" s="26" t="str">
        <f t="shared" si="5"/>
        <v>L</v>
      </c>
      <c r="E115" s="26" t="str">
        <f t="shared" si="4"/>
        <v>L</v>
      </c>
      <c r="F115" s="25" t="s">
        <v>41</v>
      </c>
      <c r="G115" s="25" t="s">
        <v>41</v>
      </c>
      <c r="H115" s="25" t="s">
        <v>41</v>
      </c>
      <c r="I115" s="25" t="s">
        <v>17</v>
      </c>
      <c r="J115" s="27">
        <v>1</v>
      </c>
    </row>
    <row r="116" spans="1:15" x14ac:dyDescent="0.25">
      <c r="A116" s="11">
        <v>46136</v>
      </c>
      <c r="B116" s="3">
        <v>27</v>
      </c>
      <c r="C116" s="3">
        <v>25</v>
      </c>
      <c r="D116" s="26" t="str">
        <f t="shared" si="5"/>
        <v>L</v>
      </c>
      <c r="E116" s="26" t="str">
        <f t="shared" si="4"/>
        <v>L</v>
      </c>
      <c r="F116" s="25" t="s">
        <v>41</v>
      </c>
      <c r="G116" s="25" t="s">
        <v>41</v>
      </c>
      <c r="H116" s="25" t="s">
        <v>41</v>
      </c>
      <c r="I116" s="25" t="s">
        <v>17</v>
      </c>
      <c r="J116" s="27">
        <v>1</v>
      </c>
    </row>
    <row r="117" spans="1:15" x14ac:dyDescent="0.25">
      <c r="A117" s="11">
        <v>46137</v>
      </c>
      <c r="B117" s="3">
        <v>29</v>
      </c>
      <c r="C117" s="3">
        <v>26</v>
      </c>
      <c r="D117" s="26" t="str">
        <f t="shared" si="5"/>
        <v>L</v>
      </c>
      <c r="E117" s="26" t="str">
        <f t="shared" si="4"/>
        <v>L</v>
      </c>
      <c r="F117" s="25" t="s">
        <v>41</v>
      </c>
      <c r="G117" s="25" t="s">
        <v>41</v>
      </c>
      <c r="H117" s="25" t="s">
        <v>41</v>
      </c>
      <c r="I117" s="25" t="s">
        <v>17</v>
      </c>
      <c r="J117" s="27">
        <v>1</v>
      </c>
    </row>
    <row r="118" spans="1:15" x14ac:dyDescent="0.25">
      <c r="A118" s="11">
        <v>46138</v>
      </c>
      <c r="B118" s="3">
        <v>29</v>
      </c>
      <c r="C118" s="3">
        <v>28</v>
      </c>
      <c r="D118" s="26" t="str">
        <f t="shared" si="5"/>
        <v>L</v>
      </c>
      <c r="E118" s="26" t="str">
        <f t="shared" si="4"/>
        <v>L</v>
      </c>
      <c r="F118" s="25" t="s">
        <v>41</v>
      </c>
      <c r="G118" s="25" t="s">
        <v>41</v>
      </c>
      <c r="H118" s="25" t="s">
        <v>41</v>
      </c>
      <c r="I118" s="25" t="s">
        <v>17</v>
      </c>
      <c r="J118" s="27">
        <v>1</v>
      </c>
    </row>
    <row r="119" spans="1:15" x14ac:dyDescent="0.25">
      <c r="A119" s="11">
        <v>46139</v>
      </c>
      <c r="B119" s="3"/>
      <c r="C119" s="3"/>
      <c r="D119" s="26" t="str">
        <f t="shared" si="5"/>
        <v/>
      </c>
      <c r="E119" s="26" t="str">
        <f t="shared" si="4"/>
        <v/>
      </c>
      <c r="F119" s="25"/>
      <c r="G119" s="25"/>
      <c r="H119" s="25"/>
      <c r="I119" s="25"/>
      <c r="J119" s="27"/>
    </row>
    <row r="120" spans="1:15" x14ac:dyDescent="0.25">
      <c r="A120" s="11">
        <v>46140</v>
      </c>
      <c r="B120" s="3"/>
      <c r="C120" s="3"/>
      <c r="D120" s="26" t="str">
        <f t="shared" si="5"/>
        <v/>
      </c>
      <c r="E120" s="26" t="str">
        <f t="shared" si="4"/>
        <v/>
      </c>
      <c r="F120" s="25"/>
      <c r="G120" s="25"/>
      <c r="H120" s="25"/>
      <c r="I120" s="25"/>
      <c r="J120" s="27"/>
    </row>
    <row r="121" spans="1:15" x14ac:dyDescent="0.25">
      <c r="A121" s="11">
        <v>46141</v>
      </c>
      <c r="B121" s="3"/>
      <c r="C121" s="3"/>
      <c r="D121" s="26" t="str">
        <f t="shared" si="5"/>
        <v/>
      </c>
      <c r="E121" s="26" t="str">
        <f t="shared" si="4"/>
        <v/>
      </c>
      <c r="F121" s="25"/>
      <c r="G121" s="25"/>
      <c r="H121" s="25"/>
      <c r="I121" s="25"/>
      <c r="J121" s="27"/>
    </row>
    <row r="122" spans="1:15" x14ac:dyDescent="0.25">
      <c r="A122" s="11">
        <v>46142</v>
      </c>
      <c r="B122" s="3"/>
      <c r="C122" s="3"/>
      <c r="D122" s="26" t="str">
        <f t="shared" si="5"/>
        <v/>
      </c>
      <c r="E122" s="26" t="str">
        <f t="shared" si="4"/>
        <v/>
      </c>
      <c r="F122" s="25"/>
      <c r="G122" s="25"/>
      <c r="H122" s="25"/>
      <c r="I122" s="25"/>
      <c r="J122" s="27"/>
    </row>
    <row r="123" spans="1:15" x14ac:dyDescent="0.25">
      <c r="A123" s="11">
        <v>46143</v>
      </c>
      <c r="B123" s="3"/>
      <c r="C123" s="3"/>
      <c r="D123" s="26" t="str">
        <f t="shared" si="5"/>
        <v/>
      </c>
      <c r="E123" s="26" t="str">
        <f t="shared" si="4"/>
        <v/>
      </c>
      <c r="F123" s="25"/>
      <c r="G123" s="25"/>
      <c r="H123" s="25"/>
      <c r="I123" s="25"/>
      <c r="J123" s="27"/>
      <c r="K123" s="14"/>
      <c r="L123" s="14"/>
      <c r="M123" s="14"/>
      <c r="N123" s="14"/>
      <c r="O123" s="14"/>
    </row>
    <row r="124" spans="1:15" x14ac:dyDescent="0.25">
      <c r="A124" s="11">
        <v>46144</v>
      </c>
      <c r="B124" s="3"/>
      <c r="C124" s="3"/>
      <c r="D124" s="26" t="str">
        <f t="shared" si="5"/>
        <v/>
      </c>
      <c r="E124" s="26" t="str">
        <f t="shared" si="4"/>
        <v/>
      </c>
      <c r="F124" s="25"/>
      <c r="G124" s="25"/>
      <c r="H124" s="25"/>
      <c r="I124" s="25"/>
      <c r="J124" s="27"/>
      <c r="K124" s="14"/>
      <c r="L124" s="14"/>
      <c r="M124" s="14"/>
      <c r="N124" s="14"/>
      <c r="O124" s="14"/>
    </row>
    <row r="125" spans="1:15" x14ac:dyDescent="0.25">
      <c r="A125" s="11">
        <v>46145</v>
      </c>
      <c r="B125" s="3"/>
      <c r="C125" s="3"/>
      <c r="D125" s="26" t="str">
        <f t="shared" si="5"/>
        <v/>
      </c>
      <c r="E125" s="26" t="str">
        <f t="shared" si="4"/>
        <v/>
      </c>
      <c r="F125" s="25"/>
      <c r="G125" s="25"/>
      <c r="H125" s="25"/>
      <c r="I125" s="25"/>
      <c r="J125" s="27"/>
      <c r="K125" s="14"/>
      <c r="L125" s="14"/>
      <c r="M125" s="14"/>
      <c r="N125" s="14"/>
      <c r="O125" s="14"/>
    </row>
    <row r="126" spans="1:15" x14ac:dyDescent="0.25">
      <c r="A126" s="11">
        <v>46146</v>
      </c>
      <c r="B126" s="3"/>
      <c r="C126" s="3"/>
      <c r="D126" s="26" t="str">
        <f t="shared" si="5"/>
        <v/>
      </c>
      <c r="E126" s="26" t="str">
        <f t="shared" si="4"/>
        <v/>
      </c>
      <c r="F126" s="25"/>
      <c r="G126" s="25"/>
      <c r="H126" s="25"/>
      <c r="I126" s="25"/>
      <c r="J126" s="27"/>
      <c r="K126" s="14"/>
      <c r="L126" s="14"/>
      <c r="M126" s="14"/>
      <c r="N126" s="14"/>
      <c r="O126" s="14"/>
    </row>
    <row r="127" spans="1:15" x14ac:dyDescent="0.25">
      <c r="A127" s="11">
        <v>46147</v>
      </c>
      <c r="B127" s="3"/>
      <c r="C127" s="3"/>
      <c r="D127" s="26" t="str">
        <f t="shared" si="5"/>
        <v/>
      </c>
      <c r="E127" s="26" t="str">
        <f t="shared" si="4"/>
        <v/>
      </c>
      <c r="F127" s="25"/>
      <c r="G127" s="25"/>
      <c r="H127" s="25"/>
      <c r="I127" s="25"/>
      <c r="J127" s="27"/>
      <c r="K127" s="14"/>
      <c r="L127" s="14"/>
      <c r="M127" s="14"/>
      <c r="N127" s="14"/>
      <c r="O127" s="14"/>
    </row>
    <row r="128" spans="1:15" x14ac:dyDescent="0.25">
      <c r="A128" s="11">
        <v>46148</v>
      </c>
      <c r="B128" s="3"/>
      <c r="C128" s="3"/>
      <c r="D128" s="26" t="str">
        <f t="shared" si="5"/>
        <v/>
      </c>
      <c r="E128" s="26" t="str">
        <f t="shared" si="4"/>
        <v/>
      </c>
      <c r="F128" s="25"/>
      <c r="G128" s="25"/>
      <c r="H128" s="25"/>
      <c r="I128" s="25"/>
      <c r="J128" s="27"/>
    </row>
    <row r="129" spans="1:19" x14ac:dyDescent="0.25">
      <c r="A129" s="11">
        <v>46149</v>
      </c>
      <c r="B129" s="3"/>
      <c r="C129" s="3"/>
      <c r="D129" s="26" t="str">
        <f t="shared" si="5"/>
        <v/>
      </c>
      <c r="E129" s="26" t="str">
        <f t="shared" si="4"/>
        <v/>
      </c>
      <c r="F129" s="25"/>
      <c r="G129" s="25"/>
      <c r="H129" s="25"/>
      <c r="I129" s="25"/>
      <c r="J129" s="27"/>
    </row>
    <row r="130" spans="1:19" x14ac:dyDescent="0.25">
      <c r="A130" s="11">
        <v>46150</v>
      </c>
      <c r="B130" s="3"/>
      <c r="C130" s="3"/>
      <c r="D130" s="26" t="str">
        <f t="shared" si="5"/>
        <v/>
      </c>
      <c r="E130" s="26" t="str">
        <f t="shared" si="4"/>
        <v/>
      </c>
      <c r="F130" s="25"/>
      <c r="G130" s="25"/>
      <c r="H130" s="25"/>
      <c r="I130" s="25"/>
      <c r="J130" s="27"/>
      <c r="K130" s="14"/>
      <c r="L130" s="14"/>
      <c r="M130" s="14"/>
      <c r="N130" s="14"/>
      <c r="O130" s="14"/>
    </row>
    <row r="131" spans="1:19" x14ac:dyDescent="0.25">
      <c r="A131" s="11">
        <v>46151</v>
      </c>
      <c r="B131" s="3"/>
      <c r="C131" s="3"/>
      <c r="D131" s="26" t="str">
        <f t="shared" si="5"/>
        <v/>
      </c>
      <c r="E131" s="26" t="str">
        <f t="shared" si="4"/>
        <v/>
      </c>
      <c r="F131" s="25"/>
      <c r="G131" s="25"/>
      <c r="H131" s="25"/>
      <c r="I131" s="25"/>
      <c r="J131" s="27"/>
      <c r="K131" s="14"/>
      <c r="L131" s="14"/>
      <c r="M131" s="14"/>
      <c r="N131" s="14"/>
      <c r="O131" s="14"/>
    </row>
    <row r="132" spans="1:19" x14ac:dyDescent="0.25">
      <c r="A132" s="11">
        <v>46152</v>
      </c>
      <c r="B132" s="3"/>
      <c r="C132" s="3"/>
      <c r="D132" s="26" t="str">
        <f t="shared" si="5"/>
        <v/>
      </c>
      <c r="E132" s="26" t="str">
        <f t="shared" ref="E132:E179" si="6">IF(B132&gt;Z$6,"E",IF(B132&gt;Z$5,"V",IF(B132&gt;Z$4,"H",IF(B132&gt;Z$3,"M",IF(AND(B132&gt;=0,B132&lt;&gt;""),"L","")))))</f>
        <v/>
      </c>
      <c r="F132" s="25"/>
      <c r="G132" s="25"/>
      <c r="H132" s="25"/>
      <c r="I132" s="25"/>
      <c r="J132" s="27"/>
    </row>
    <row r="133" spans="1:19" x14ac:dyDescent="0.25">
      <c r="A133" s="11">
        <v>46153</v>
      </c>
      <c r="B133" s="3"/>
      <c r="C133" s="3"/>
      <c r="D133" s="26" t="str">
        <f t="shared" si="5"/>
        <v/>
      </c>
      <c r="E133" s="26" t="str">
        <f t="shared" si="6"/>
        <v/>
      </c>
      <c r="F133" s="25"/>
      <c r="G133" s="25"/>
      <c r="H133" s="25"/>
      <c r="I133" s="25"/>
      <c r="J133" s="27"/>
    </row>
    <row r="134" spans="1:19" x14ac:dyDescent="0.25">
      <c r="A134" s="11">
        <v>46154</v>
      </c>
      <c r="B134" s="3"/>
      <c r="C134" s="3"/>
      <c r="D134" s="26" t="str">
        <f t="shared" si="5"/>
        <v/>
      </c>
      <c r="E134" s="26" t="str">
        <f t="shared" si="6"/>
        <v/>
      </c>
      <c r="F134" s="25"/>
      <c r="G134" s="25"/>
      <c r="H134" s="25"/>
      <c r="I134" s="25"/>
      <c r="J134" s="27"/>
      <c r="Q134" s="43"/>
      <c r="R134" s="43"/>
      <c r="S134" s="43"/>
    </row>
    <row r="135" spans="1:19" x14ac:dyDescent="0.25">
      <c r="A135" s="11">
        <v>46155</v>
      </c>
      <c r="B135" s="3"/>
      <c r="C135" s="3"/>
      <c r="D135" s="26" t="str">
        <f t="shared" si="5"/>
        <v/>
      </c>
      <c r="E135" s="26" t="str">
        <f t="shared" si="6"/>
        <v/>
      </c>
      <c r="F135" s="25"/>
      <c r="G135" s="25"/>
      <c r="H135" s="25"/>
      <c r="I135" s="25"/>
      <c r="J135" s="27"/>
      <c r="K135" s="14"/>
      <c r="L135" s="14"/>
      <c r="M135" s="14"/>
      <c r="N135" s="14"/>
      <c r="O135" s="14"/>
    </row>
    <row r="136" spans="1:19" x14ac:dyDescent="0.25">
      <c r="A136" s="11">
        <v>46156</v>
      </c>
      <c r="B136" s="3"/>
      <c r="C136" s="3"/>
      <c r="D136" s="26" t="str">
        <f t="shared" si="5"/>
        <v/>
      </c>
      <c r="E136" s="26" t="str">
        <f t="shared" si="6"/>
        <v/>
      </c>
      <c r="F136" s="25"/>
      <c r="G136" s="25"/>
      <c r="H136" s="25"/>
      <c r="I136" s="25"/>
      <c r="J136" s="27"/>
      <c r="K136" s="14"/>
      <c r="L136" s="14"/>
      <c r="M136" s="14"/>
      <c r="N136" s="14"/>
      <c r="O136" s="14"/>
    </row>
    <row r="137" spans="1:19" x14ac:dyDescent="0.25">
      <c r="A137" s="11">
        <v>46157</v>
      </c>
      <c r="B137" s="3"/>
      <c r="C137" s="3"/>
      <c r="D137" s="26" t="str">
        <f t="shared" si="5"/>
        <v/>
      </c>
      <c r="E137" s="26" t="str">
        <f t="shared" si="6"/>
        <v/>
      </c>
      <c r="F137" s="25"/>
      <c r="G137" s="25"/>
      <c r="H137" s="25"/>
      <c r="I137" s="25"/>
      <c r="J137" s="27"/>
    </row>
    <row r="138" spans="1:19" x14ac:dyDescent="0.25">
      <c r="A138" s="11">
        <v>46158</v>
      </c>
      <c r="B138" s="3"/>
      <c r="C138" s="3"/>
      <c r="D138" s="26" t="str">
        <f t="shared" ref="D138:D179" si="7">IF(C138&gt;Y$4,"H",IF(C138&gt;Y$3,"M",IF(AND(C138&gt;=0,C138&lt;&gt;""),"L","")))</f>
        <v/>
      </c>
      <c r="E138" s="26" t="str">
        <f t="shared" si="6"/>
        <v/>
      </c>
      <c r="F138" s="25"/>
      <c r="G138" s="25"/>
      <c r="H138" s="25"/>
      <c r="I138" s="25"/>
      <c r="J138" s="27"/>
    </row>
    <row r="139" spans="1:19" x14ac:dyDescent="0.25">
      <c r="A139" s="11">
        <v>46159</v>
      </c>
      <c r="B139" s="3"/>
      <c r="C139" s="3"/>
      <c r="D139" s="26" t="str">
        <f t="shared" si="7"/>
        <v/>
      </c>
      <c r="E139" s="26" t="str">
        <f t="shared" si="6"/>
        <v/>
      </c>
      <c r="F139" s="25"/>
      <c r="G139" s="25"/>
      <c r="H139" s="25"/>
      <c r="I139" s="25"/>
      <c r="J139" s="27"/>
    </row>
    <row r="140" spans="1:19" x14ac:dyDescent="0.25">
      <c r="A140" s="11">
        <v>46160</v>
      </c>
      <c r="B140" s="3"/>
      <c r="C140" s="3"/>
      <c r="D140" s="26" t="str">
        <f t="shared" si="7"/>
        <v/>
      </c>
      <c r="E140" s="26" t="str">
        <f t="shared" si="6"/>
        <v/>
      </c>
      <c r="F140" s="25"/>
      <c r="G140" s="25"/>
      <c r="H140" s="25"/>
      <c r="I140" s="25"/>
      <c r="J140" s="27"/>
    </row>
    <row r="141" spans="1:19" x14ac:dyDescent="0.25">
      <c r="A141" s="11">
        <v>46161</v>
      </c>
      <c r="B141" s="3"/>
      <c r="C141" s="3"/>
      <c r="D141" s="26" t="str">
        <f t="shared" si="7"/>
        <v/>
      </c>
      <c r="E141" s="26" t="str">
        <f t="shared" si="6"/>
        <v/>
      </c>
      <c r="F141" s="25"/>
      <c r="G141" s="25"/>
      <c r="H141" s="25"/>
      <c r="I141" s="25"/>
      <c r="J141" s="27"/>
    </row>
    <row r="142" spans="1:19" x14ac:dyDescent="0.25">
      <c r="A142" s="11">
        <v>46162</v>
      </c>
      <c r="B142" s="3"/>
      <c r="C142" s="3"/>
      <c r="D142" s="26" t="str">
        <f t="shared" si="7"/>
        <v/>
      </c>
      <c r="E142" s="26" t="str">
        <f t="shared" si="6"/>
        <v/>
      </c>
      <c r="F142" s="25"/>
      <c r="G142" s="25"/>
      <c r="H142" s="25"/>
      <c r="I142" s="25"/>
      <c r="J142" s="27"/>
    </row>
    <row r="143" spans="1:19" x14ac:dyDescent="0.25">
      <c r="A143" s="11">
        <v>46163</v>
      </c>
      <c r="B143" s="3"/>
      <c r="C143" s="3"/>
      <c r="D143" s="26" t="str">
        <f t="shared" si="7"/>
        <v/>
      </c>
      <c r="E143" s="26" t="str">
        <f t="shared" si="6"/>
        <v/>
      </c>
      <c r="F143" s="25"/>
      <c r="G143" s="25"/>
      <c r="H143" s="25"/>
      <c r="I143" s="25"/>
      <c r="J143" s="27"/>
    </row>
    <row r="144" spans="1:19" x14ac:dyDescent="0.25">
      <c r="A144" s="11">
        <v>46164</v>
      </c>
      <c r="B144" s="3"/>
      <c r="C144" s="3"/>
      <c r="D144" s="26" t="str">
        <f t="shared" si="7"/>
        <v/>
      </c>
      <c r="E144" s="26" t="str">
        <f t="shared" si="6"/>
        <v/>
      </c>
      <c r="F144" s="25"/>
      <c r="G144" s="25"/>
      <c r="H144" s="25"/>
      <c r="I144" s="25"/>
      <c r="J144" s="27"/>
    </row>
    <row r="145" spans="1:10" x14ac:dyDescent="0.25">
      <c r="A145" s="11">
        <v>46165</v>
      </c>
      <c r="B145" s="3"/>
      <c r="C145" s="3"/>
      <c r="D145" s="26" t="str">
        <f t="shared" si="7"/>
        <v/>
      </c>
      <c r="E145" s="26" t="str">
        <f t="shared" si="6"/>
        <v/>
      </c>
      <c r="F145" s="25"/>
      <c r="G145" s="25"/>
      <c r="H145" s="25"/>
      <c r="I145" s="25"/>
      <c r="J145" s="27"/>
    </row>
    <row r="146" spans="1:10" x14ac:dyDescent="0.25">
      <c r="A146" s="11">
        <v>46166</v>
      </c>
      <c r="B146" s="3"/>
      <c r="C146" s="3"/>
      <c r="D146" s="26" t="str">
        <f t="shared" si="7"/>
        <v/>
      </c>
      <c r="E146" s="26" t="str">
        <f t="shared" si="6"/>
        <v/>
      </c>
      <c r="F146" s="25"/>
      <c r="G146" s="25"/>
      <c r="H146" s="25"/>
      <c r="I146" s="25"/>
      <c r="J146" s="27"/>
    </row>
    <row r="147" spans="1:10" x14ac:dyDescent="0.25">
      <c r="A147" s="11">
        <v>46167</v>
      </c>
      <c r="B147" s="3"/>
      <c r="C147" s="3"/>
      <c r="D147" s="26" t="str">
        <f t="shared" si="7"/>
        <v/>
      </c>
      <c r="E147" s="26" t="str">
        <f t="shared" si="6"/>
        <v/>
      </c>
      <c r="F147" s="25"/>
      <c r="G147" s="25"/>
      <c r="H147" s="25"/>
      <c r="I147" s="25"/>
      <c r="J147" s="27"/>
    </row>
    <row r="148" spans="1:10" x14ac:dyDescent="0.25">
      <c r="A148" s="11">
        <v>46168</v>
      </c>
      <c r="B148" s="3"/>
      <c r="C148" s="3"/>
      <c r="D148" s="26" t="str">
        <f t="shared" si="7"/>
        <v/>
      </c>
      <c r="E148" s="26" t="str">
        <f t="shared" si="6"/>
        <v/>
      </c>
      <c r="F148" s="25"/>
      <c r="G148" s="25"/>
      <c r="H148" s="25"/>
      <c r="I148" s="25"/>
      <c r="J148" s="27"/>
    </row>
    <row r="149" spans="1:10" x14ac:dyDescent="0.25">
      <c r="A149" s="11">
        <v>46169</v>
      </c>
      <c r="B149" s="3"/>
      <c r="C149" s="3"/>
      <c r="D149" s="26" t="str">
        <f t="shared" si="7"/>
        <v/>
      </c>
      <c r="E149" s="26" t="str">
        <f t="shared" si="6"/>
        <v/>
      </c>
      <c r="F149" s="25"/>
      <c r="G149" s="25"/>
      <c r="H149" s="25"/>
      <c r="I149" s="25"/>
      <c r="J149" s="27"/>
    </row>
    <row r="150" spans="1:10" x14ac:dyDescent="0.25">
      <c r="A150" s="11">
        <v>46170</v>
      </c>
      <c r="B150" s="3"/>
      <c r="C150" s="3"/>
      <c r="D150" s="26" t="str">
        <f t="shared" si="7"/>
        <v/>
      </c>
      <c r="E150" s="26" t="str">
        <f t="shared" si="6"/>
        <v/>
      </c>
      <c r="F150" s="25"/>
      <c r="G150" s="25"/>
      <c r="H150" s="25"/>
      <c r="I150" s="25"/>
      <c r="J150" s="27"/>
    </row>
    <row r="151" spans="1:10" x14ac:dyDescent="0.25">
      <c r="A151" s="11">
        <v>46171</v>
      </c>
      <c r="B151" s="3"/>
      <c r="C151" s="3"/>
      <c r="D151" s="26" t="str">
        <f t="shared" si="7"/>
        <v/>
      </c>
      <c r="E151" s="26" t="str">
        <f t="shared" si="6"/>
        <v/>
      </c>
      <c r="F151" s="25"/>
      <c r="G151" s="25"/>
      <c r="H151" s="25"/>
      <c r="I151" s="25"/>
      <c r="J151" s="27"/>
    </row>
    <row r="152" spans="1:10" x14ac:dyDescent="0.25">
      <c r="A152" s="11">
        <v>46172</v>
      </c>
      <c r="B152" s="3"/>
      <c r="C152" s="3"/>
      <c r="D152" s="26" t="str">
        <f t="shared" si="7"/>
        <v/>
      </c>
      <c r="E152" s="26" t="str">
        <f t="shared" si="6"/>
        <v/>
      </c>
      <c r="F152" s="25"/>
      <c r="G152" s="25"/>
      <c r="H152" s="25"/>
      <c r="I152" s="25"/>
      <c r="J152" s="27"/>
    </row>
    <row r="153" spans="1:10" x14ac:dyDescent="0.25">
      <c r="A153" s="11">
        <v>46173</v>
      </c>
      <c r="B153" s="3"/>
      <c r="C153" s="3"/>
      <c r="D153" s="26" t="str">
        <f t="shared" si="7"/>
        <v/>
      </c>
      <c r="E153" s="26" t="str">
        <f t="shared" si="6"/>
        <v/>
      </c>
      <c r="F153" s="25"/>
      <c r="G153" s="25"/>
      <c r="H153" s="25"/>
      <c r="I153" s="25"/>
      <c r="J153" s="27"/>
    </row>
    <row r="154" spans="1:10" x14ac:dyDescent="0.25">
      <c r="A154" s="11">
        <v>46174</v>
      </c>
      <c r="B154" s="3"/>
      <c r="C154" s="3"/>
      <c r="D154" s="26" t="str">
        <f t="shared" si="7"/>
        <v/>
      </c>
      <c r="E154" s="26" t="str">
        <f t="shared" si="6"/>
        <v/>
      </c>
      <c r="F154" s="25"/>
      <c r="G154" s="25"/>
      <c r="H154" s="25"/>
      <c r="I154" s="25"/>
      <c r="J154" s="27"/>
    </row>
    <row r="155" spans="1:10" x14ac:dyDescent="0.25">
      <c r="A155" s="11">
        <v>46175</v>
      </c>
      <c r="B155" s="3"/>
      <c r="C155" s="3"/>
      <c r="D155" s="26" t="str">
        <f t="shared" si="7"/>
        <v/>
      </c>
      <c r="E155" s="26" t="str">
        <f t="shared" si="6"/>
        <v/>
      </c>
      <c r="F155" s="25"/>
      <c r="G155" s="25"/>
      <c r="H155" s="25"/>
      <c r="I155" s="25"/>
      <c r="J155" s="27"/>
    </row>
    <row r="156" spans="1:10" x14ac:dyDescent="0.25">
      <c r="A156" s="11">
        <v>46176</v>
      </c>
      <c r="B156" s="3"/>
      <c r="C156" s="3"/>
      <c r="D156" s="26" t="str">
        <f t="shared" si="7"/>
        <v/>
      </c>
      <c r="E156" s="26" t="str">
        <f t="shared" si="6"/>
        <v/>
      </c>
      <c r="F156" s="25"/>
      <c r="G156" s="25"/>
      <c r="H156" s="25"/>
      <c r="I156" s="25"/>
      <c r="J156" s="27"/>
    </row>
    <row r="157" spans="1:10" x14ac:dyDescent="0.25">
      <c r="A157" s="11">
        <v>46177</v>
      </c>
      <c r="B157" s="3"/>
      <c r="C157" s="3"/>
      <c r="D157" s="26" t="str">
        <f t="shared" si="7"/>
        <v/>
      </c>
      <c r="E157" s="26" t="str">
        <f t="shared" si="6"/>
        <v/>
      </c>
      <c r="F157" s="25"/>
      <c r="G157" s="25"/>
      <c r="H157" s="25"/>
      <c r="I157" s="25"/>
      <c r="J157" s="27"/>
    </row>
    <row r="158" spans="1:10" x14ac:dyDescent="0.25">
      <c r="A158" s="11">
        <v>46178</v>
      </c>
      <c r="B158" s="3"/>
      <c r="C158" s="3"/>
      <c r="D158" s="26" t="str">
        <f t="shared" si="7"/>
        <v/>
      </c>
      <c r="E158" s="26" t="str">
        <f t="shared" si="6"/>
        <v/>
      </c>
      <c r="F158" s="25"/>
      <c r="G158" s="25"/>
      <c r="H158" s="25"/>
      <c r="I158" s="25"/>
      <c r="J158" s="27"/>
    </row>
    <row r="159" spans="1:10" x14ac:dyDescent="0.25">
      <c r="A159" s="11">
        <v>46179</v>
      </c>
      <c r="B159" s="3"/>
      <c r="C159" s="3"/>
      <c r="D159" s="26" t="str">
        <f t="shared" si="7"/>
        <v/>
      </c>
      <c r="E159" s="26" t="str">
        <f t="shared" si="6"/>
        <v/>
      </c>
      <c r="F159" s="25"/>
      <c r="G159" s="25"/>
      <c r="H159" s="25"/>
      <c r="I159" s="25"/>
      <c r="J159" s="27"/>
    </row>
    <row r="160" spans="1:10" x14ac:dyDescent="0.25">
      <c r="A160" s="11">
        <v>46180</v>
      </c>
      <c r="B160" s="3"/>
      <c r="C160" s="3"/>
      <c r="D160" s="26" t="str">
        <f t="shared" si="7"/>
        <v/>
      </c>
      <c r="E160" s="26" t="str">
        <f t="shared" si="6"/>
        <v/>
      </c>
      <c r="F160" s="25"/>
      <c r="G160" s="25"/>
      <c r="H160" s="25"/>
      <c r="I160" s="25"/>
      <c r="J160" s="27"/>
    </row>
    <row r="161" spans="1:10" x14ac:dyDescent="0.25">
      <c r="A161" s="11">
        <v>46181</v>
      </c>
      <c r="B161" s="3"/>
      <c r="C161" s="3"/>
      <c r="D161" s="26" t="str">
        <f t="shared" si="7"/>
        <v/>
      </c>
      <c r="E161" s="26" t="str">
        <f t="shared" si="6"/>
        <v/>
      </c>
      <c r="F161" s="25"/>
      <c r="G161" s="25"/>
      <c r="H161" s="25"/>
      <c r="I161" s="25"/>
      <c r="J161" s="27"/>
    </row>
    <row r="162" spans="1:10" x14ac:dyDescent="0.25">
      <c r="A162" s="11">
        <v>46182</v>
      </c>
      <c r="B162" s="3"/>
      <c r="C162" s="3"/>
      <c r="D162" s="26" t="str">
        <f t="shared" si="7"/>
        <v/>
      </c>
      <c r="E162" s="26" t="str">
        <f t="shared" si="6"/>
        <v/>
      </c>
      <c r="F162" s="25"/>
      <c r="G162" s="25"/>
      <c r="H162" s="25"/>
      <c r="I162" s="25"/>
      <c r="J162" s="27"/>
    </row>
    <row r="163" spans="1:10" x14ac:dyDescent="0.25">
      <c r="A163" s="11">
        <v>46183</v>
      </c>
      <c r="B163" s="3"/>
      <c r="C163" s="3"/>
      <c r="D163" s="26" t="str">
        <f t="shared" si="7"/>
        <v/>
      </c>
      <c r="E163" s="26" t="str">
        <f t="shared" si="6"/>
        <v/>
      </c>
      <c r="F163" s="25"/>
      <c r="G163" s="25"/>
      <c r="H163" s="25"/>
      <c r="I163" s="25"/>
      <c r="J163" s="27"/>
    </row>
    <row r="164" spans="1:10" x14ac:dyDescent="0.25">
      <c r="A164" s="11">
        <v>46184</v>
      </c>
      <c r="B164" s="3"/>
      <c r="C164" s="3"/>
      <c r="D164" s="26" t="str">
        <f t="shared" si="7"/>
        <v/>
      </c>
      <c r="E164" s="26" t="str">
        <f t="shared" si="6"/>
        <v/>
      </c>
      <c r="F164" s="25"/>
      <c r="G164" s="25"/>
      <c r="H164" s="25"/>
      <c r="I164" s="25"/>
      <c r="J164" s="27"/>
    </row>
    <row r="165" spans="1:10" x14ac:dyDescent="0.25">
      <c r="A165" s="11">
        <v>46185</v>
      </c>
      <c r="B165" s="3"/>
      <c r="C165" s="3"/>
      <c r="D165" s="26" t="str">
        <f t="shared" si="7"/>
        <v/>
      </c>
      <c r="E165" s="26" t="str">
        <f t="shared" si="6"/>
        <v/>
      </c>
      <c r="F165" s="25"/>
      <c r="G165" s="25"/>
      <c r="H165" s="25"/>
      <c r="I165" s="25"/>
      <c r="J165" s="27"/>
    </row>
    <row r="166" spans="1:10" x14ac:dyDescent="0.25">
      <c r="A166" s="11">
        <v>46186</v>
      </c>
      <c r="B166" s="3"/>
      <c r="C166" s="3"/>
      <c r="D166" s="26" t="str">
        <f t="shared" si="7"/>
        <v/>
      </c>
      <c r="E166" s="26" t="str">
        <f t="shared" si="6"/>
        <v/>
      </c>
      <c r="F166" s="25"/>
      <c r="G166" s="25"/>
      <c r="H166" s="25"/>
      <c r="I166" s="25"/>
      <c r="J166" s="27"/>
    </row>
    <row r="167" spans="1:10" x14ac:dyDescent="0.25">
      <c r="A167" s="11">
        <v>46187</v>
      </c>
      <c r="B167" s="27"/>
      <c r="C167" s="27"/>
      <c r="D167" s="26" t="str">
        <f t="shared" si="7"/>
        <v/>
      </c>
      <c r="E167" s="26" t="str">
        <f t="shared" si="6"/>
        <v/>
      </c>
      <c r="F167" s="25"/>
      <c r="G167" s="25"/>
      <c r="H167" s="25"/>
      <c r="I167" s="25"/>
      <c r="J167" s="27"/>
    </row>
    <row r="168" spans="1:10" x14ac:dyDescent="0.25">
      <c r="A168" s="11">
        <v>46188</v>
      </c>
      <c r="B168" s="61"/>
      <c r="C168" s="61"/>
      <c r="D168" s="26" t="str">
        <f t="shared" si="7"/>
        <v/>
      </c>
      <c r="E168" s="26" t="str">
        <f t="shared" si="6"/>
        <v/>
      </c>
      <c r="F168" s="25"/>
      <c r="G168" s="25"/>
      <c r="H168" s="25"/>
      <c r="I168" s="25"/>
      <c r="J168" s="61"/>
    </row>
    <row r="169" spans="1:10" x14ac:dyDescent="0.25">
      <c r="A169" s="11">
        <v>46189</v>
      </c>
      <c r="B169" s="61"/>
      <c r="C169" s="61"/>
      <c r="D169" s="26" t="str">
        <f t="shared" si="7"/>
        <v/>
      </c>
      <c r="E169" s="26" t="str">
        <f t="shared" si="6"/>
        <v/>
      </c>
      <c r="F169" s="25"/>
      <c r="G169" s="25"/>
      <c r="H169" s="25"/>
      <c r="I169" s="25"/>
      <c r="J169" s="61"/>
    </row>
    <row r="170" spans="1:10" x14ac:dyDescent="0.25">
      <c r="A170" s="11">
        <v>46190</v>
      </c>
      <c r="B170" s="61"/>
      <c r="C170" s="61"/>
      <c r="D170" s="26" t="str">
        <f t="shared" si="7"/>
        <v/>
      </c>
      <c r="E170" s="26" t="str">
        <f t="shared" si="6"/>
        <v/>
      </c>
      <c r="F170" s="25"/>
      <c r="G170" s="25"/>
      <c r="H170" s="25"/>
      <c r="I170" s="25"/>
      <c r="J170" s="61"/>
    </row>
    <row r="171" spans="1:10" x14ac:dyDescent="0.25">
      <c r="A171" s="11">
        <v>46191</v>
      </c>
      <c r="B171" s="61"/>
      <c r="C171" s="61"/>
      <c r="D171" s="26" t="str">
        <f t="shared" si="7"/>
        <v/>
      </c>
      <c r="E171" s="26" t="str">
        <f t="shared" si="6"/>
        <v/>
      </c>
      <c r="F171" s="25"/>
      <c r="G171" s="25"/>
      <c r="H171" s="25"/>
      <c r="I171" s="25"/>
      <c r="J171" s="61"/>
    </row>
    <row r="172" spans="1:10" x14ac:dyDescent="0.25">
      <c r="A172" s="11">
        <v>46192</v>
      </c>
      <c r="B172" s="61"/>
      <c r="C172" s="61"/>
      <c r="D172" s="26" t="str">
        <f t="shared" si="7"/>
        <v/>
      </c>
      <c r="E172" s="26" t="str">
        <f t="shared" si="6"/>
        <v/>
      </c>
      <c r="F172" s="25"/>
      <c r="G172" s="25"/>
      <c r="H172" s="25"/>
      <c r="I172" s="25"/>
      <c r="J172" s="61"/>
    </row>
    <row r="173" spans="1:10" x14ac:dyDescent="0.25">
      <c r="A173" s="11">
        <v>46193</v>
      </c>
      <c r="B173" s="61"/>
      <c r="C173" s="61"/>
      <c r="D173" s="26" t="str">
        <f t="shared" si="7"/>
        <v/>
      </c>
      <c r="E173" s="26" t="str">
        <f t="shared" si="6"/>
        <v/>
      </c>
      <c r="F173" s="25"/>
      <c r="G173" s="25"/>
      <c r="H173" s="25"/>
      <c r="I173" s="25"/>
      <c r="J173" s="61"/>
    </row>
    <row r="174" spans="1:10" x14ac:dyDescent="0.25">
      <c r="A174" s="11">
        <v>46194</v>
      </c>
      <c r="B174" s="61"/>
      <c r="C174" s="61"/>
      <c r="D174" s="26" t="str">
        <f t="shared" si="7"/>
        <v/>
      </c>
      <c r="E174" s="26" t="str">
        <f t="shared" si="6"/>
        <v/>
      </c>
      <c r="F174" s="25"/>
      <c r="G174" s="25"/>
      <c r="H174" s="25"/>
      <c r="I174" s="25"/>
      <c r="J174" s="61"/>
    </row>
    <row r="175" spans="1:10" x14ac:dyDescent="0.25">
      <c r="A175" s="11">
        <v>46195</v>
      </c>
      <c r="B175" s="61"/>
      <c r="C175" s="61"/>
      <c r="D175" s="26" t="str">
        <f t="shared" si="7"/>
        <v/>
      </c>
      <c r="E175" s="26" t="str">
        <f t="shared" si="6"/>
        <v/>
      </c>
      <c r="F175" s="25"/>
      <c r="G175" s="25"/>
      <c r="H175" s="25"/>
      <c r="I175" s="25"/>
      <c r="J175" s="61"/>
    </row>
    <row r="176" spans="1:10" x14ac:dyDescent="0.25">
      <c r="A176" s="11">
        <v>46196</v>
      </c>
      <c r="B176" s="61"/>
      <c r="C176" s="61"/>
      <c r="D176" s="26" t="str">
        <f t="shared" si="7"/>
        <v/>
      </c>
      <c r="E176" s="26" t="str">
        <f t="shared" si="6"/>
        <v/>
      </c>
      <c r="F176" s="25"/>
      <c r="G176" s="25"/>
      <c r="H176" s="25"/>
      <c r="I176" s="25"/>
      <c r="J176" s="61"/>
    </row>
    <row r="177" spans="1:10" x14ac:dyDescent="0.25">
      <c r="A177" s="11">
        <v>46197</v>
      </c>
      <c r="B177" s="61"/>
      <c r="C177" s="61"/>
      <c r="D177" s="26" t="str">
        <f t="shared" si="7"/>
        <v/>
      </c>
      <c r="E177" s="26" t="str">
        <f t="shared" si="6"/>
        <v/>
      </c>
      <c r="F177" s="25"/>
      <c r="G177" s="25"/>
      <c r="H177" s="25"/>
      <c r="I177" s="25"/>
      <c r="J177" s="61"/>
    </row>
    <row r="178" spans="1:10" x14ac:dyDescent="0.25">
      <c r="A178" s="11">
        <v>46198</v>
      </c>
      <c r="B178" s="61"/>
      <c r="C178" s="61"/>
      <c r="D178" s="26" t="str">
        <f t="shared" si="7"/>
        <v/>
      </c>
      <c r="E178" s="26" t="str">
        <f t="shared" si="6"/>
        <v/>
      </c>
      <c r="F178" s="25"/>
      <c r="G178" s="25"/>
      <c r="H178" s="25"/>
      <c r="I178" s="25"/>
      <c r="J178" s="61"/>
    </row>
    <row r="179" spans="1:10" x14ac:dyDescent="0.25">
      <c r="A179" s="11">
        <v>46199</v>
      </c>
      <c r="B179" s="61"/>
      <c r="C179" s="61"/>
      <c r="D179" s="26" t="str">
        <f t="shared" si="7"/>
        <v/>
      </c>
      <c r="E179" s="26" t="str">
        <f t="shared" si="6"/>
        <v/>
      </c>
      <c r="F179" s="25"/>
      <c r="G179" s="25"/>
      <c r="H179" s="25"/>
      <c r="I179" s="25"/>
      <c r="J179" s="61"/>
    </row>
    <row r="180" spans="1:10" x14ac:dyDescent="0.25">
      <c r="A180" s="11">
        <v>46200</v>
      </c>
    </row>
    <row r="181" spans="1:10" x14ac:dyDescent="0.25">
      <c r="A181" s="11">
        <v>46201</v>
      </c>
    </row>
    <row r="182" spans="1:10" x14ac:dyDescent="0.25">
      <c r="A182" s="11">
        <v>46202</v>
      </c>
    </row>
    <row r="183" spans="1:10" x14ac:dyDescent="0.25">
      <c r="A183" s="11">
        <v>46203</v>
      </c>
    </row>
    <row r="184" spans="1:10" x14ac:dyDescent="0.25">
      <c r="A184" s="11">
        <v>46204</v>
      </c>
    </row>
    <row r="185" spans="1:10" x14ac:dyDescent="0.25">
      <c r="A185" s="11">
        <v>46205</v>
      </c>
    </row>
    <row r="186" spans="1:10" x14ac:dyDescent="0.25">
      <c r="A186" s="11">
        <v>46206</v>
      </c>
    </row>
    <row r="187" spans="1:10" x14ac:dyDescent="0.25">
      <c r="A187" s="11">
        <v>46207</v>
      </c>
    </row>
    <row r="188" spans="1:10" x14ac:dyDescent="0.25">
      <c r="A188" s="11">
        <v>46208</v>
      </c>
    </row>
    <row r="189" spans="1:10" x14ac:dyDescent="0.25">
      <c r="A189" s="11">
        <v>46209</v>
      </c>
    </row>
    <row r="190" spans="1:10" x14ac:dyDescent="0.25">
      <c r="A190" s="11">
        <v>46210</v>
      </c>
    </row>
    <row r="191" spans="1:10" x14ac:dyDescent="0.25">
      <c r="A191" s="11">
        <v>46211</v>
      </c>
    </row>
    <row r="192" spans="1:10" x14ac:dyDescent="0.25">
      <c r="A192" s="11">
        <v>46212</v>
      </c>
    </row>
    <row r="193" spans="1:1" x14ac:dyDescent="0.25">
      <c r="A193" s="11">
        <v>46213</v>
      </c>
    </row>
    <row r="194" spans="1:1" x14ac:dyDescent="0.25">
      <c r="A194" s="11">
        <v>46214</v>
      </c>
    </row>
    <row r="195" spans="1:1" x14ac:dyDescent="0.25">
      <c r="A195" s="11">
        <v>46215</v>
      </c>
    </row>
    <row r="196" spans="1:1" x14ac:dyDescent="0.25">
      <c r="A196" s="11">
        <v>46216</v>
      </c>
    </row>
    <row r="197" spans="1:1" x14ac:dyDescent="0.25">
      <c r="A197" s="11">
        <v>46217</v>
      </c>
    </row>
    <row r="198" spans="1:1" x14ac:dyDescent="0.25">
      <c r="A198" s="11">
        <v>46218</v>
      </c>
    </row>
    <row r="199" spans="1:1" x14ac:dyDescent="0.25">
      <c r="A199" s="11">
        <v>46219</v>
      </c>
    </row>
    <row r="200" spans="1:1" x14ac:dyDescent="0.25">
      <c r="A200" s="11">
        <v>46220</v>
      </c>
    </row>
    <row r="201" spans="1:1" x14ac:dyDescent="0.25">
      <c r="A201" s="11">
        <v>46221</v>
      </c>
    </row>
    <row r="202" spans="1:1" x14ac:dyDescent="0.25">
      <c r="A202" s="11">
        <v>46222</v>
      </c>
    </row>
    <row r="203" spans="1:1" x14ac:dyDescent="0.25">
      <c r="A203" s="11">
        <v>46223</v>
      </c>
    </row>
    <row r="204" spans="1:1" x14ac:dyDescent="0.25">
      <c r="A204" s="11">
        <v>46224</v>
      </c>
    </row>
    <row r="205" spans="1:1" x14ac:dyDescent="0.25">
      <c r="A205" s="11">
        <v>46225</v>
      </c>
    </row>
    <row r="206" spans="1:1" x14ac:dyDescent="0.25">
      <c r="A206" s="11">
        <v>46226</v>
      </c>
    </row>
    <row r="207" spans="1:1" x14ac:dyDescent="0.25">
      <c r="A207" s="11">
        <v>46227</v>
      </c>
    </row>
    <row r="208" spans="1:1" x14ac:dyDescent="0.25">
      <c r="A208" s="11">
        <v>46228</v>
      </c>
    </row>
    <row r="209" spans="1:1" x14ac:dyDescent="0.25">
      <c r="A209" s="11">
        <v>46229</v>
      </c>
    </row>
    <row r="210" spans="1:1" x14ac:dyDescent="0.25">
      <c r="A210" s="11">
        <v>46230</v>
      </c>
    </row>
    <row r="211" spans="1:1" x14ac:dyDescent="0.25">
      <c r="A211" s="11">
        <v>46231</v>
      </c>
    </row>
    <row r="212" spans="1:1" x14ac:dyDescent="0.25">
      <c r="A212" s="11">
        <v>46232</v>
      </c>
    </row>
    <row r="213" spans="1:1" x14ac:dyDescent="0.25">
      <c r="A213" s="11">
        <v>46233</v>
      </c>
    </row>
    <row r="214" spans="1:1" x14ac:dyDescent="0.25">
      <c r="A214" s="11">
        <v>46234</v>
      </c>
    </row>
    <row r="215" spans="1:1" x14ac:dyDescent="0.25">
      <c r="A215" s="11">
        <v>46235</v>
      </c>
    </row>
    <row r="216" spans="1:1" x14ac:dyDescent="0.25">
      <c r="A216" s="11">
        <v>46236</v>
      </c>
    </row>
    <row r="217" spans="1:1" x14ac:dyDescent="0.25">
      <c r="A217" s="11">
        <v>46237</v>
      </c>
    </row>
    <row r="218" spans="1:1" x14ac:dyDescent="0.25">
      <c r="A218" s="11">
        <v>46238</v>
      </c>
    </row>
    <row r="219" spans="1:1" x14ac:dyDescent="0.25">
      <c r="A219" s="11">
        <v>46239</v>
      </c>
    </row>
    <row r="220" spans="1:1" x14ac:dyDescent="0.25">
      <c r="A220" s="11">
        <v>46240</v>
      </c>
    </row>
    <row r="221" spans="1:1" x14ac:dyDescent="0.25">
      <c r="A221" s="11">
        <v>46241</v>
      </c>
    </row>
    <row r="222" spans="1:1" x14ac:dyDescent="0.25">
      <c r="A222" s="11">
        <v>46242</v>
      </c>
    </row>
    <row r="223" spans="1:1" x14ac:dyDescent="0.25">
      <c r="A223" s="11">
        <v>46243</v>
      </c>
    </row>
    <row r="224" spans="1:1" x14ac:dyDescent="0.25">
      <c r="A224" s="11">
        <v>46244</v>
      </c>
    </row>
    <row r="225" spans="1:1" x14ac:dyDescent="0.25">
      <c r="A225" s="11">
        <v>46245</v>
      </c>
    </row>
    <row r="226" spans="1:1" x14ac:dyDescent="0.25">
      <c r="A226" s="11">
        <v>46246</v>
      </c>
    </row>
    <row r="227" spans="1:1" x14ac:dyDescent="0.25">
      <c r="A227" s="11">
        <v>46247</v>
      </c>
    </row>
    <row r="228" spans="1:1" x14ac:dyDescent="0.25">
      <c r="A228" s="11">
        <v>46248</v>
      </c>
    </row>
    <row r="229" spans="1:1" x14ac:dyDescent="0.25">
      <c r="A229" s="11">
        <v>46249</v>
      </c>
    </row>
    <row r="230" spans="1:1" x14ac:dyDescent="0.25">
      <c r="A230" s="11">
        <v>46250</v>
      </c>
    </row>
    <row r="231" spans="1:1" x14ac:dyDescent="0.25">
      <c r="A231" s="11">
        <v>46251</v>
      </c>
    </row>
    <row r="232" spans="1:1" x14ac:dyDescent="0.25">
      <c r="A232" s="11">
        <v>46252</v>
      </c>
    </row>
    <row r="233" spans="1:1" x14ac:dyDescent="0.25">
      <c r="A233" s="11">
        <v>46253</v>
      </c>
    </row>
    <row r="234" spans="1:1" x14ac:dyDescent="0.25">
      <c r="A234" s="11">
        <v>46254</v>
      </c>
    </row>
    <row r="235" spans="1:1" x14ac:dyDescent="0.25">
      <c r="A235" s="11">
        <v>46255</v>
      </c>
    </row>
    <row r="236" spans="1:1" x14ac:dyDescent="0.25">
      <c r="A236" s="11">
        <v>46256</v>
      </c>
    </row>
    <row r="237" spans="1:1" x14ac:dyDescent="0.25">
      <c r="A237" s="11">
        <v>46257</v>
      </c>
    </row>
    <row r="238" spans="1:1" x14ac:dyDescent="0.25">
      <c r="A238" s="11">
        <v>46258</v>
      </c>
    </row>
    <row r="239" spans="1:1" x14ac:dyDescent="0.25">
      <c r="A239" s="11">
        <v>46259</v>
      </c>
    </row>
    <row r="240" spans="1:1" x14ac:dyDescent="0.25">
      <c r="A240" s="11">
        <v>46260</v>
      </c>
    </row>
    <row r="241" spans="1:1" x14ac:dyDescent="0.25">
      <c r="A241" s="11">
        <v>46261</v>
      </c>
    </row>
    <row r="242" spans="1:1" x14ac:dyDescent="0.25">
      <c r="A242" s="11">
        <v>46262</v>
      </c>
    </row>
    <row r="243" spans="1:1" x14ac:dyDescent="0.25">
      <c r="A243" s="11">
        <v>46263</v>
      </c>
    </row>
    <row r="244" spans="1:1" x14ac:dyDescent="0.25">
      <c r="A244" s="11">
        <v>46264</v>
      </c>
    </row>
    <row r="245" spans="1:1" x14ac:dyDescent="0.25">
      <c r="A245" s="11">
        <v>46265</v>
      </c>
    </row>
    <row r="246" spans="1:1" x14ac:dyDescent="0.25">
      <c r="A246" s="11">
        <v>46266</v>
      </c>
    </row>
    <row r="247" spans="1:1" x14ac:dyDescent="0.25">
      <c r="A247" s="11">
        <v>46267</v>
      </c>
    </row>
    <row r="248" spans="1:1" x14ac:dyDescent="0.25">
      <c r="A248" s="11">
        <v>46268</v>
      </c>
    </row>
    <row r="249" spans="1:1" x14ac:dyDescent="0.25">
      <c r="A249" s="11">
        <v>46269</v>
      </c>
    </row>
    <row r="250" spans="1:1" x14ac:dyDescent="0.25">
      <c r="A250" s="11">
        <v>46270</v>
      </c>
    </row>
    <row r="251" spans="1:1" x14ac:dyDescent="0.25">
      <c r="A251" s="11">
        <v>46271</v>
      </c>
    </row>
    <row r="252" spans="1:1" x14ac:dyDescent="0.25">
      <c r="A252" s="11">
        <v>46272</v>
      </c>
    </row>
    <row r="253" spans="1:1" x14ac:dyDescent="0.25">
      <c r="A253" s="11">
        <v>46273</v>
      </c>
    </row>
    <row r="254" spans="1:1" x14ac:dyDescent="0.25">
      <c r="A254" s="11">
        <v>46274</v>
      </c>
    </row>
    <row r="255" spans="1:1" x14ac:dyDescent="0.25">
      <c r="A255" s="11">
        <v>46275</v>
      </c>
    </row>
    <row r="256" spans="1:1" x14ac:dyDescent="0.25">
      <c r="A256" s="11">
        <v>46276</v>
      </c>
    </row>
    <row r="257" spans="1:1" x14ac:dyDescent="0.25">
      <c r="A257" s="11">
        <v>46277</v>
      </c>
    </row>
    <row r="258" spans="1:1" x14ac:dyDescent="0.25">
      <c r="A258" s="11">
        <v>46278</v>
      </c>
    </row>
    <row r="259" spans="1:1" x14ac:dyDescent="0.25">
      <c r="A259" s="11">
        <v>46279</v>
      </c>
    </row>
    <row r="260" spans="1:1" x14ac:dyDescent="0.25">
      <c r="A260" s="11">
        <v>46280</v>
      </c>
    </row>
    <row r="261" spans="1:1" x14ac:dyDescent="0.25">
      <c r="A261" s="11">
        <v>46281</v>
      </c>
    </row>
    <row r="262" spans="1:1" x14ac:dyDescent="0.25">
      <c r="A262" s="11">
        <v>46282</v>
      </c>
    </row>
    <row r="263" spans="1:1" x14ac:dyDescent="0.25">
      <c r="A263" s="11">
        <v>46283</v>
      </c>
    </row>
    <row r="264" spans="1:1" x14ac:dyDescent="0.25">
      <c r="A264" s="11">
        <v>46284</v>
      </c>
    </row>
    <row r="265" spans="1:1" x14ac:dyDescent="0.25">
      <c r="A265" s="11">
        <v>46285</v>
      </c>
    </row>
    <row r="266" spans="1:1" x14ac:dyDescent="0.25">
      <c r="A266" s="11">
        <v>46286</v>
      </c>
    </row>
    <row r="267" spans="1:1" x14ac:dyDescent="0.25">
      <c r="A267" s="11">
        <v>46287</v>
      </c>
    </row>
    <row r="268" spans="1:1" x14ac:dyDescent="0.25">
      <c r="A268" s="11">
        <v>46288</v>
      </c>
    </row>
    <row r="269" spans="1:1" x14ac:dyDescent="0.25">
      <c r="A269" s="11">
        <v>46289</v>
      </c>
    </row>
    <row r="270" spans="1:1" x14ac:dyDescent="0.25">
      <c r="A270" s="11">
        <v>46290</v>
      </c>
    </row>
    <row r="271" spans="1:1" x14ac:dyDescent="0.25">
      <c r="A271" s="11">
        <v>46291</v>
      </c>
    </row>
    <row r="272" spans="1:1" x14ac:dyDescent="0.25">
      <c r="A272" s="11">
        <v>46292</v>
      </c>
    </row>
    <row r="273" spans="1:1" x14ac:dyDescent="0.25">
      <c r="A273" s="11">
        <v>46293</v>
      </c>
    </row>
    <row r="274" spans="1:1" x14ac:dyDescent="0.25">
      <c r="A274" s="11">
        <v>46294</v>
      </c>
    </row>
    <row r="275" spans="1:1" x14ac:dyDescent="0.25">
      <c r="A275" s="11">
        <v>46295</v>
      </c>
    </row>
    <row r="276" spans="1:1" x14ac:dyDescent="0.25">
      <c r="A276" s="11">
        <v>46296</v>
      </c>
    </row>
    <row r="277" spans="1:1" x14ac:dyDescent="0.25">
      <c r="A277" s="11">
        <v>46297</v>
      </c>
    </row>
    <row r="278" spans="1:1" x14ac:dyDescent="0.25">
      <c r="A278" s="11">
        <v>46298</v>
      </c>
    </row>
    <row r="279" spans="1:1" x14ac:dyDescent="0.25">
      <c r="A279" s="11">
        <v>46299</v>
      </c>
    </row>
    <row r="280" spans="1:1" x14ac:dyDescent="0.25">
      <c r="A280" s="11">
        <v>46300</v>
      </c>
    </row>
    <row r="281" spans="1:1" x14ac:dyDescent="0.25">
      <c r="A281" s="11">
        <v>46301</v>
      </c>
    </row>
    <row r="282" spans="1:1" x14ac:dyDescent="0.25">
      <c r="A282" s="11">
        <v>46302</v>
      </c>
    </row>
    <row r="283" spans="1:1" x14ac:dyDescent="0.25">
      <c r="A283" s="11">
        <v>46303</v>
      </c>
    </row>
    <row r="284" spans="1:1" x14ac:dyDescent="0.25">
      <c r="A284" s="11">
        <v>46304</v>
      </c>
    </row>
    <row r="285" spans="1:1" x14ac:dyDescent="0.25">
      <c r="A285" s="11">
        <v>46305</v>
      </c>
    </row>
    <row r="286" spans="1:1" x14ac:dyDescent="0.25">
      <c r="A286" s="11">
        <v>46306</v>
      </c>
    </row>
    <row r="287" spans="1:1" x14ac:dyDescent="0.25">
      <c r="A287" s="11">
        <v>46307</v>
      </c>
    </row>
    <row r="288" spans="1:1" x14ac:dyDescent="0.25">
      <c r="A288" s="11">
        <v>46308</v>
      </c>
    </row>
    <row r="289" spans="1:1" x14ac:dyDescent="0.25">
      <c r="A289" s="11">
        <v>46309</v>
      </c>
    </row>
    <row r="290" spans="1:1" x14ac:dyDescent="0.25">
      <c r="A290" s="11">
        <v>46310</v>
      </c>
    </row>
    <row r="291" spans="1:1" x14ac:dyDescent="0.25">
      <c r="A291" s="11">
        <v>46311</v>
      </c>
    </row>
    <row r="292" spans="1:1" x14ac:dyDescent="0.25">
      <c r="A292" s="11">
        <v>46312</v>
      </c>
    </row>
    <row r="293" spans="1:1" x14ac:dyDescent="0.25">
      <c r="A293" s="11">
        <v>46313</v>
      </c>
    </row>
    <row r="294" spans="1:1" x14ac:dyDescent="0.25">
      <c r="A294" s="11">
        <v>46314</v>
      </c>
    </row>
    <row r="295" spans="1:1" x14ac:dyDescent="0.25">
      <c r="A295" s="11">
        <v>46315</v>
      </c>
    </row>
    <row r="296" spans="1:1" x14ac:dyDescent="0.25">
      <c r="A296" s="11">
        <v>46316</v>
      </c>
    </row>
    <row r="297" spans="1:1" x14ac:dyDescent="0.25">
      <c r="A297" s="11">
        <v>46317</v>
      </c>
    </row>
    <row r="298" spans="1:1" x14ac:dyDescent="0.25">
      <c r="A298" s="11">
        <v>46318</v>
      </c>
    </row>
    <row r="299" spans="1:1" x14ac:dyDescent="0.25">
      <c r="A299" s="11">
        <v>46319</v>
      </c>
    </row>
    <row r="300" spans="1:1" x14ac:dyDescent="0.25">
      <c r="A300" s="11">
        <v>46320</v>
      </c>
    </row>
    <row r="301" spans="1:1" x14ac:dyDescent="0.25">
      <c r="A301" s="11">
        <v>46321</v>
      </c>
    </row>
    <row r="302" spans="1:1" x14ac:dyDescent="0.25">
      <c r="A302" s="11">
        <v>46322</v>
      </c>
    </row>
    <row r="303" spans="1:1" x14ac:dyDescent="0.25">
      <c r="A303" s="11">
        <v>46323</v>
      </c>
    </row>
    <row r="304" spans="1:1" x14ac:dyDescent="0.25">
      <c r="A304" s="11">
        <v>46324</v>
      </c>
    </row>
    <row r="305" spans="1:1" x14ac:dyDescent="0.25">
      <c r="A305" s="11">
        <v>46325</v>
      </c>
    </row>
    <row r="306" spans="1:1" x14ac:dyDescent="0.25">
      <c r="A306" s="11">
        <v>46326</v>
      </c>
    </row>
    <row r="307" spans="1:1" x14ac:dyDescent="0.25">
      <c r="A307" s="11">
        <v>46327</v>
      </c>
    </row>
    <row r="308" spans="1:1" x14ac:dyDescent="0.25">
      <c r="A308" s="11">
        <v>46328</v>
      </c>
    </row>
    <row r="309" spans="1:1" x14ac:dyDescent="0.25">
      <c r="A309" s="11">
        <v>46329</v>
      </c>
    </row>
    <row r="310" spans="1:1" x14ac:dyDescent="0.25">
      <c r="A310" s="11">
        <v>46330</v>
      </c>
    </row>
    <row r="311" spans="1:1" x14ac:dyDescent="0.25">
      <c r="A311" s="11">
        <v>46331</v>
      </c>
    </row>
    <row r="312" spans="1:1" x14ac:dyDescent="0.25">
      <c r="A312" s="11">
        <v>46332</v>
      </c>
    </row>
    <row r="313" spans="1:1" x14ac:dyDescent="0.25">
      <c r="A313" s="11">
        <v>46333</v>
      </c>
    </row>
    <row r="314" spans="1:1" x14ac:dyDescent="0.25">
      <c r="A314" s="11">
        <v>46334</v>
      </c>
    </row>
    <row r="315" spans="1:1" x14ac:dyDescent="0.25">
      <c r="A315" s="11">
        <v>46335</v>
      </c>
    </row>
    <row r="316" spans="1:1" x14ac:dyDescent="0.25">
      <c r="A316" s="11">
        <v>46336</v>
      </c>
    </row>
    <row r="317" spans="1:1" x14ac:dyDescent="0.25">
      <c r="A317" s="11">
        <v>46337</v>
      </c>
    </row>
    <row r="318" spans="1:1" x14ac:dyDescent="0.25">
      <c r="A318" s="11">
        <v>46338</v>
      </c>
    </row>
    <row r="319" spans="1:1" x14ac:dyDescent="0.25">
      <c r="A319" s="11">
        <v>46339</v>
      </c>
    </row>
    <row r="320" spans="1:1" x14ac:dyDescent="0.25">
      <c r="A320" s="11">
        <v>46340</v>
      </c>
    </row>
    <row r="321" spans="1:1" x14ac:dyDescent="0.25">
      <c r="A321" s="11">
        <v>46341</v>
      </c>
    </row>
    <row r="322" spans="1:1" x14ac:dyDescent="0.25">
      <c r="A322" s="11">
        <v>46342</v>
      </c>
    </row>
    <row r="323" spans="1:1" x14ac:dyDescent="0.25">
      <c r="A323" s="11">
        <v>46343</v>
      </c>
    </row>
    <row r="324" spans="1:1" x14ac:dyDescent="0.25">
      <c r="A324" s="11">
        <v>46344</v>
      </c>
    </row>
    <row r="325" spans="1:1" x14ac:dyDescent="0.25">
      <c r="A325" s="11">
        <v>46345</v>
      </c>
    </row>
    <row r="326" spans="1:1" x14ac:dyDescent="0.25">
      <c r="A326" s="11">
        <v>46346</v>
      </c>
    </row>
    <row r="327" spans="1:1" x14ac:dyDescent="0.25">
      <c r="A327" s="11">
        <v>46347</v>
      </c>
    </row>
    <row r="328" spans="1:1" x14ac:dyDescent="0.25">
      <c r="A328" s="11">
        <v>46348</v>
      </c>
    </row>
    <row r="329" spans="1:1" x14ac:dyDescent="0.25">
      <c r="A329" s="11">
        <v>46349</v>
      </c>
    </row>
    <row r="330" spans="1:1" x14ac:dyDescent="0.25">
      <c r="A330" s="11">
        <v>46350</v>
      </c>
    </row>
    <row r="331" spans="1:1" x14ac:dyDescent="0.25">
      <c r="A331" s="11">
        <v>46351</v>
      </c>
    </row>
    <row r="332" spans="1:1" x14ac:dyDescent="0.25">
      <c r="A332" s="11">
        <v>46352</v>
      </c>
    </row>
    <row r="333" spans="1:1" x14ac:dyDescent="0.25">
      <c r="A333" s="11">
        <v>46353</v>
      </c>
    </row>
    <row r="334" spans="1:1" x14ac:dyDescent="0.25">
      <c r="A334" s="11">
        <v>46354</v>
      </c>
    </row>
    <row r="335" spans="1:1" x14ac:dyDescent="0.25">
      <c r="A335" s="11">
        <v>46355</v>
      </c>
    </row>
    <row r="336" spans="1:1" x14ac:dyDescent="0.25">
      <c r="A336" s="11">
        <v>46356</v>
      </c>
    </row>
    <row r="337" spans="1:1" x14ac:dyDescent="0.25">
      <c r="A337" s="11">
        <v>46357</v>
      </c>
    </row>
    <row r="338" spans="1:1" x14ac:dyDescent="0.25">
      <c r="A338" s="11">
        <v>46358</v>
      </c>
    </row>
    <row r="339" spans="1:1" x14ac:dyDescent="0.25">
      <c r="A339" s="11">
        <v>46359</v>
      </c>
    </row>
    <row r="340" spans="1:1" x14ac:dyDescent="0.25">
      <c r="A340" s="11">
        <v>46360</v>
      </c>
    </row>
    <row r="341" spans="1:1" x14ac:dyDescent="0.25">
      <c r="A341" s="11">
        <v>46361</v>
      </c>
    </row>
    <row r="342" spans="1:1" x14ac:dyDescent="0.25">
      <c r="A342" s="11">
        <v>46362</v>
      </c>
    </row>
    <row r="343" spans="1:1" x14ac:dyDescent="0.25">
      <c r="A343" s="11">
        <v>46363</v>
      </c>
    </row>
    <row r="344" spans="1:1" x14ac:dyDescent="0.25">
      <c r="A344" s="11">
        <v>46364</v>
      </c>
    </row>
    <row r="345" spans="1:1" x14ac:dyDescent="0.25">
      <c r="A345" s="11">
        <v>46365</v>
      </c>
    </row>
    <row r="346" spans="1:1" x14ac:dyDescent="0.25">
      <c r="A346" s="11">
        <v>46366</v>
      </c>
    </row>
    <row r="347" spans="1:1" x14ac:dyDescent="0.25">
      <c r="A347" s="11">
        <v>46367</v>
      </c>
    </row>
    <row r="348" spans="1:1" x14ac:dyDescent="0.25">
      <c r="A348" s="11">
        <v>46368</v>
      </c>
    </row>
    <row r="349" spans="1:1" x14ac:dyDescent="0.25">
      <c r="A349" s="11">
        <v>46369</v>
      </c>
    </row>
    <row r="350" spans="1:1" x14ac:dyDescent="0.25">
      <c r="A350" s="11">
        <v>46370</v>
      </c>
    </row>
    <row r="351" spans="1:1" x14ac:dyDescent="0.25">
      <c r="A351" s="11">
        <v>46371</v>
      </c>
    </row>
    <row r="352" spans="1:1" x14ac:dyDescent="0.25">
      <c r="A352" s="11">
        <v>46372</v>
      </c>
    </row>
    <row r="353" spans="1:1" x14ac:dyDescent="0.25">
      <c r="A353" s="11">
        <v>46373</v>
      </c>
    </row>
    <row r="354" spans="1:1" x14ac:dyDescent="0.25">
      <c r="A354" s="11">
        <v>46374</v>
      </c>
    </row>
    <row r="355" spans="1:1" x14ac:dyDescent="0.25">
      <c r="A355" s="11">
        <v>46375</v>
      </c>
    </row>
    <row r="356" spans="1:1" x14ac:dyDescent="0.25">
      <c r="A356" s="11">
        <v>46376</v>
      </c>
    </row>
    <row r="357" spans="1:1" x14ac:dyDescent="0.25">
      <c r="A357" s="11">
        <v>46377</v>
      </c>
    </row>
    <row r="358" spans="1:1" x14ac:dyDescent="0.25">
      <c r="A358" s="11">
        <v>46378</v>
      </c>
    </row>
    <row r="359" spans="1:1" x14ac:dyDescent="0.25">
      <c r="A359" s="11">
        <v>46379</v>
      </c>
    </row>
    <row r="360" spans="1:1" x14ac:dyDescent="0.25">
      <c r="A360" s="11">
        <v>46380</v>
      </c>
    </row>
    <row r="361" spans="1:1" x14ac:dyDescent="0.25">
      <c r="A361" s="11">
        <v>46381</v>
      </c>
    </row>
    <row r="362" spans="1:1" x14ac:dyDescent="0.25">
      <c r="A362" s="11">
        <v>46382</v>
      </c>
    </row>
    <row r="363" spans="1:1" x14ac:dyDescent="0.25">
      <c r="A363" s="11">
        <v>46383</v>
      </c>
    </row>
    <row r="364" spans="1:1" x14ac:dyDescent="0.25">
      <c r="A364" s="11">
        <v>46384</v>
      </c>
    </row>
    <row r="365" spans="1:1" x14ac:dyDescent="0.25">
      <c r="A365" s="11">
        <v>46385</v>
      </c>
    </row>
    <row r="366" spans="1:1" x14ac:dyDescent="0.25">
      <c r="A366" s="11">
        <v>46386</v>
      </c>
    </row>
    <row r="367" spans="1:1" x14ac:dyDescent="0.25">
      <c r="A367" s="11">
        <v>46387</v>
      </c>
    </row>
  </sheetData>
  <mergeCells count="13">
    <mergeCell ref="A1:D1"/>
    <mergeCell ref="K12:M12"/>
    <mergeCell ref="K15:M15"/>
    <mergeCell ref="K5:M5"/>
    <mergeCell ref="K6:M6"/>
    <mergeCell ref="K7:M7"/>
    <mergeCell ref="K8:M8"/>
    <mergeCell ref="K9:M9"/>
    <mergeCell ref="K11:M11"/>
    <mergeCell ref="K13:M13"/>
    <mergeCell ref="K14:M14"/>
    <mergeCell ref="K4:M4"/>
    <mergeCell ref="K2:P2"/>
  </mergeCells>
  <dataValidations count="2">
    <dataValidation type="list" allowBlank="1" showInputMessage="1" showErrorMessage="1" sqref="F3:H179" xr:uid="{A251FF52-3E4A-4390-B43A-E1387D9006FA}">
      <formula1>"Y,N"</formula1>
    </dataValidation>
    <dataValidation type="list" allowBlank="1" showInputMessage="1" showErrorMessage="1" sqref="I3:I179" xr:uid="{E4579922-C6DD-4155-96C9-B44466541E1C}">
      <formula1>"L,H"</formula1>
    </dataValidation>
  </dataValidations>
  <pageMargins left="0.25" right="0.25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BOISE DISPATCH PL</vt:lpstr>
      <vt:lpstr>BOI16</vt:lpstr>
      <vt:lpstr>SNRV16</vt:lpstr>
      <vt:lpstr>OWY16</vt:lpstr>
    </vt:vector>
  </TitlesOfParts>
  <Company>Bureau of Land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lhislop</dc:creator>
  <cp:lastModifiedBy>Rich, Mark D</cp:lastModifiedBy>
  <cp:lastPrinted>2022-06-06T21:16:35Z</cp:lastPrinted>
  <dcterms:created xsi:type="dcterms:W3CDTF">2009-01-30T15:26:55Z</dcterms:created>
  <dcterms:modified xsi:type="dcterms:W3CDTF">2026-04-24T17:09:43Z</dcterms:modified>
</cp:coreProperties>
</file>