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loc\fire\Dispatch Shared\INTEL\_STATS_2025\End of Year Report\EOY Charts\"/>
    </mc:Choice>
  </mc:AlternateContent>
  <xr:revisionPtr revIDLastSave="0" documentId="13_ncr:1_{0D7D3293-2C95-48C6-85DD-A7641AE53636}" xr6:coauthVersionLast="47" xr6:coauthVersionMax="47" xr10:uidLastSave="{00000000-0000-0000-0000-000000000000}"/>
  <bookViews>
    <workbookView xWindow="-14505" yWindow="0" windowWidth="14610" windowHeight="15585" xr2:uid="{B60BACF7-6156-4728-BDAA-4E5976FD6F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G9" i="1" s="1"/>
  <c r="F8" i="1"/>
  <c r="E8" i="1"/>
  <c r="E9" i="1" s="1"/>
  <c r="D8" i="1"/>
  <c r="D9" i="1" s="1"/>
  <c r="C8" i="1"/>
  <c r="B8" i="1"/>
  <c r="I6" i="1"/>
  <c r="H6" i="1"/>
  <c r="G6" i="1"/>
  <c r="F6" i="1"/>
  <c r="F7" i="1" s="1"/>
  <c r="E6" i="1"/>
  <c r="E7" i="1" s="1"/>
  <c r="D6" i="1"/>
  <c r="D7" i="1" s="1"/>
  <c r="C6" i="1"/>
  <c r="B6" i="1"/>
  <c r="H4" i="1"/>
  <c r="G4" i="1"/>
  <c r="G5" i="1" s="1"/>
  <c r="F4" i="1"/>
  <c r="F5" i="1" s="1"/>
  <c r="E4" i="1"/>
  <c r="E5" i="1" s="1"/>
  <c r="D4" i="1"/>
  <c r="C4" i="1"/>
  <c r="C5" i="1" s="1"/>
  <c r="B4" i="1"/>
  <c r="G7" i="1"/>
  <c r="D5" i="1"/>
  <c r="C7" i="1"/>
  <c r="C9" i="1"/>
  <c r="F9" i="1" l="1"/>
  <c r="I35" i="1" l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I4" i="1" s="1"/>
  <c r="H13" i="1"/>
  <c r="I12" i="1"/>
  <c r="H12" i="1"/>
  <c r="I9" i="1" l="1"/>
  <c r="I7" i="1"/>
  <c r="H9" i="1"/>
  <c r="H7" i="1"/>
  <c r="H5" i="1"/>
  <c r="I5" i="1"/>
  <c r="B9" i="1"/>
  <c r="B7" i="1"/>
  <c r="B5" i="1"/>
</calcChain>
</file>

<file path=xl/sharedStrings.xml><?xml version="1.0" encoding="utf-8"?>
<sst xmlns="http://schemas.openxmlformats.org/spreadsheetml/2006/main" count="18" uniqueCount="14">
  <si>
    <t>10 YR AVG</t>
  </si>
  <si>
    <t>5 YR AVG</t>
  </si>
  <si>
    <t xml:space="preserve">% OF 25 YR AVG </t>
  </si>
  <si>
    <t xml:space="preserve">25 YR AVG </t>
  </si>
  <si>
    <t>% OF 10 YR AVG</t>
  </si>
  <si>
    <t>% OF 5 YR AVG</t>
  </si>
  <si>
    <t>ACRES</t>
  </si>
  <si>
    <t xml:space="preserve">FIRES </t>
  </si>
  <si>
    <t xml:space="preserve">ACRES </t>
  </si>
  <si>
    <t>FIRES</t>
  </si>
  <si>
    <t>BOISE DISTRICT BLM</t>
  </si>
  <si>
    <t>BOISE NATIONAL FOREST</t>
  </si>
  <si>
    <t>SW IDAHO DEPT OF LANDS</t>
  </si>
  <si>
    <t>BDC - SW IDAHO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</si>
</sst>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ECB6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1ED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9" fontId="0" fillId="7" borderId="3" xfId="1" applyFont="1" applyFill="1" applyBorder="1" applyAlignment="1">
      <alignment horizontal="center" vertical="center"/>
    </xf>
    <xf numFmtId="9" fontId="0" fillId="7" borderId="4" xfId="1" applyFon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9" fontId="0" fillId="8" borderId="3" xfId="1" applyFont="1" applyFill="1" applyBorder="1" applyAlignment="1">
      <alignment horizontal="center" vertical="center"/>
    </xf>
    <xf numFmtId="9" fontId="0" fillId="8" borderId="4" xfId="1" applyFont="1" applyFill="1" applyBorder="1" applyAlignment="1">
      <alignment horizontal="center" vertical="center"/>
    </xf>
    <xf numFmtId="3" fontId="0" fillId="9" borderId="3" xfId="0" applyNumberFormat="1" applyFill="1" applyBorder="1" applyAlignment="1">
      <alignment horizontal="center" vertical="center"/>
    </xf>
    <xf numFmtId="9" fontId="0" fillId="10" borderId="3" xfId="1" applyFont="1" applyFill="1" applyBorder="1" applyAlignment="1">
      <alignment horizontal="center" vertical="center"/>
    </xf>
    <xf numFmtId="9" fontId="0" fillId="10" borderId="4" xfId="1" applyFont="1" applyFill="1" applyBorder="1" applyAlignment="1">
      <alignment horizontal="center" vertical="center"/>
    </xf>
    <xf numFmtId="3" fontId="0" fillId="6" borderId="3" xfId="0" applyNumberFormat="1" applyFill="1" applyBorder="1" applyAlignment="1">
      <alignment horizontal="center" vertical="center"/>
    </xf>
    <xf numFmtId="9" fontId="0" fillId="5" borderId="3" xfId="1" applyFont="1" applyFill="1" applyBorder="1" applyAlignment="1">
      <alignment horizontal="center" vertical="center"/>
    </xf>
    <xf numFmtId="9" fontId="0" fillId="5" borderId="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3" xfId="1" applyNumberFormat="1" applyFont="1" applyFill="1" applyBorder="1" applyAlignment="1">
      <alignment horizontal="center" vertical="center"/>
    </xf>
    <xf numFmtId="3" fontId="0" fillId="0" borderId="4" xfId="1" applyNumberFormat="1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0" fillId="0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BC2E6"/>
      <color rgb="FF92D050"/>
      <color rgb="FFE1EDF7"/>
      <color rgb="FFD2ECB6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AD99-2BDA-4133-BBA2-8911349FE0DA}">
  <dimension ref="A1:R35"/>
  <sheetViews>
    <sheetView tabSelected="1" zoomScale="90" zoomScaleNormal="90" workbookViewId="0">
      <selection activeCell="J10" sqref="J10"/>
    </sheetView>
  </sheetViews>
  <sheetFormatPr defaultColWidth="10.7109375" defaultRowHeight="15" x14ac:dyDescent="0.25"/>
  <cols>
    <col min="1" max="1" width="16.7109375" customWidth="1"/>
    <col min="2" max="9" width="12.7109375" customWidth="1"/>
  </cols>
  <sheetData>
    <row r="1" spans="1:18" s="7" customFormat="1" ht="18" customHeight="1" x14ac:dyDescent="0.25">
      <c r="B1" s="49" t="s">
        <v>10</v>
      </c>
      <c r="C1" s="50"/>
      <c r="D1" s="51" t="s">
        <v>11</v>
      </c>
      <c r="E1" s="52"/>
      <c r="F1" s="53" t="s">
        <v>12</v>
      </c>
      <c r="G1" s="54"/>
      <c r="H1" s="55" t="s">
        <v>13</v>
      </c>
      <c r="I1" s="56"/>
    </row>
    <row r="2" spans="1:18" s="7" customFormat="1" ht="18" customHeight="1" thickBot="1" x14ac:dyDescent="0.3">
      <c r="A2" s="8"/>
      <c r="B2" s="21" t="s">
        <v>7</v>
      </c>
      <c r="C2" s="22" t="s">
        <v>6</v>
      </c>
      <c r="D2" s="21" t="s">
        <v>9</v>
      </c>
      <c r="E2" s="22" t="s">
        <v>6</v>
      </c>
      <c r="F2" s="21" t="s">
        <v>9</v>
      </c>
      <c r="G2" s="22" t="s">
        <v>8</v>
      </c>
      <c r="H2" s="21" t="s">
        <v>7</v>
      </c>
      <c r="I2" s="22" t="s">
        <v>6</v>
      </c>
    </row>
    <row r="3" spans="1:18" s="7" customFormat="1" ht="18" customHeight="1" x14ac:dyDescent="0.25">
      <c r="A3" s="40">
        <v>2025</v>
      </c>
      <c r="B3" s="41">
        <v>117</v>
      </c>
      <c r="C3" s="42">
        <v>49890</v>
      </c>
      <c r="D3" s="41">
        <v>53</v>
      </c>
      <c r="E3" s="42">
        <v>2925</v>
      </c>
      <c r="F3" s="41">
        <v>41</v>
      </c>
      <c r="G3" s="42">
        <v>379</v>
      </c>
      <c r="H3" s="41">
        <v>211</v>
      </c>
      <c r="I3" s="42">
        <v>53195</v>
      </c>
    </row>
    <row r="4" spans="1:18" s="7" customFormat="1" ht="18" customHeight="1" x14ac:dyDescent="0.25">
      <c r="A4" s="20" t="s">
        <v>3</v>
      </c>
      <c r="B4" s="18">
        <f t="shared" ref="B4:I4" si="0">AVERAGE(B11:B35)</f>
        <v>95.88</v>
      </c>
      <c r="C4" s="19">
        <f t="shared" si="0"/>
        <v>71177.59599999999</v>
      </c>
      <c r="D4" s="25">
        <f t="shared" si="0"/>
        <v>99.68</v>
      </c>
      <c r="E4" s="26">
        <f t="shared" si="0"/>
        <v>57719.805640000006</v>
      </c>
      <c r="F4" s="29">
        <f t="shared" si="0"/>
        <v>25</v>
      </c>
      <c r="G4" s="29">
        <f t="shared" si="0"/>
        <v>3526.65</v>
      </c>
      <c r="H4" s="32">
        <f t="shared" si="0"/>
        <v>220.56</v>
      </c>
      <c r="I4" s="32">
        <f t="shared" si="0"/>
        <v>132424.05164000002</v>
      </c>
    </row>
    <row r="5" spans="1:18" s="7" customFormat="1" ht="18" customHeight="1" x14ac:dyDescent="0.25">
      <c r="A5" s="20" t="s">
        <v>2</v>
      </c>
      <c r="B5" s="23">
        <f>B3/B4</f>
        <v>1.2202753441802254</v>
      </c>
      <c r="C5" s="24">
        <f t="shared" ref="C5:I5" si="1">C3/C4</f>
        <v>0.70092280160740472</v>
      </c>
      <c r="D5" s="27">
        <f t="shared" si="1"/>
        <v>0.5317014446227929</v>
      </c>
      <c r="E5" s="28">
        <f t="shared" si="1"/>
        <v>5.0675846315964827E-2</v>
      </c>
      <c r="F5" s="30">
        <f t="shared" si="1"/>
        <v>1.64</v>
      </c>
      <c r="G5" s="31">
        <f t="shared" si="1"/>
        <v>0.10746742659464364</v>
      </c>
      <c r="H5" s="33">
        <f t="shared" si="1"/>
        <v>0.95665578527384842</v>
      </c>
      <c r="I5" s="34">
        <f t="shared" si="1"/>
        <v>0.40170195173164386</v>
      </c>
    </row>
    <row r="6" spans="1:18" s="7" customFormat="1" ht="18" customHeight="1" x14ac:dyDescent="0.25">
      <c r="A6" s="20" t="s">
        <v>0</v>
      </c>
      <c r="B6" s="18">
        <f t="shared" ref="B6:I6" si="2">AVERAGE(B11:B20)</f>
        <v>86.5</v>
      </c>
      <c r="C6" s="19">
        <f t="shared" si="2"/>
        <v>70704.69</v>
      </c>
      <c r="D6" s="25">
        <f t="shared" si="2"/>
        <v>53.1</v>
      </c>
      <c r="E6" s="26">
        <f t="shared" si="2"/>
        <v>63967.314100000003</v>
      </c>
      <c r="F6" s="29">
        <f t="shared" si="2"/>
        <v>23.4</v>
      </c>
      <c r="G6" s="29">
        <f t="shared" si="2"/>
        <v>6525.3249999999998</v>
      </c>
      <c r="H6" s="32">
        <f t="shared" si="2"/>
        <v>163</v>
      </c>
      <c r="I6" s="32">
        <f t="shared" si="2"/>
        <v>141197.3291</v>
      </c>
    </row>
    <row r="7" spans="1:18" s="7" customFormat="1" ht="18" customHeight="1" x14ac:dyDescent="0.25">
      <c r="A7" s="20" t="s">
        <v>4</v>
      </c>
      <c r="B7" s="23">
        <f>B3/B6</f>
        <v>1.3526011560693643</v>
      </c>
      <c r="C7" s="24">
        <f t="shared" ref="C7:I7" si="3">C3/C6</f>
        <v>0.70561090077617195</v>
      </c>
      <c r="D7" s="27">
        <f t="shared" si="3"/>
        <v>0.99811676082862522</v>
      </c>
      <c r="E7" s="28">
        <f t="shared" si="3"/>
        <v>4.5726478298390834E-2</v>
      </c>
      <c r="F7" s="30">
        <f t="shared" si="3"/>
        <v>1.7521367521367524</v>
      </c>
      <c r="G7" s="31">
        <f t="shared" si="3"/>
        <v>5.808139824453188E-2</v>
      </c>
      <c r="H7" s="33">
        <f t="shared" si="3"/>
        <v>1.294478527607362</v>
      </c>
      <c r="I7" s="34">
        <f t="shared" si="3"/>
        <v>0.37674225383063564</v>
      </c>
    </row>
    <row r="8" spans="1:18" s="7" customFormat="1" ht="18" customHeight="1" x14ac:dyDescent="0.25">
      <c r="A8" s="20" t="s">
        <v>1</v>
      </c>
      <c r="B8" s="18">
        <f t="shared" ref="B8:I8" si="4">AVERAGE(B11:B15)</f>
        <v>79.400000000000006</v>
      </c>
      <c r="C8" s="19">
        <f t="shared" si="4"/>
        <v>56401.98</v>
      </c>
      <c r="D8" s="25">
        <f t="shared" si="4"/>
        <v>55.2</v>
      </c>
      <c r="E8" s="26">
        <f t="shared" si="4"/>
        <v>81710.628200000006</v>
      </c>
      <c r="F8" s="29">
        <f t="shared" si="4"/>
        <v>27</v>
      </c>
      <c r="G8" s="29">
        <f t="shared" si="4"/>
        <v>10699.65</v>
      </c>
      <c r="H8" s="32">
        <f t="shared" si="4"/>
        <v>161.6</v>
      </c>
      <c r="I8" s="32">
        <f t="shared" si="4"/>
        <v>148812.25819999998</v>
      </c>
    </row>
    <row r="9" spans="1:18" s="7" customFormat="1" ht="18" customHeight="1" x14ac:dyDescent="0.25">
      <c r="A9" s="20" t="s">
        <v>5</v>
      </c>
      <c r="B9" s="23">
        <f>B3/B8</f>
        <v>1.4735516372795969</v>
      </c>
      <c r="C9" s="24">
        <f t="shared" ref="C9:I9" si="5">C3/C8</f>
        <v>0.88454341496521927</v>
      </c>
      <c r="D9" s="27">
        <f t="shared" si="5"/>
        <v>0.96014492753623182</v>
      </c>
      <c r="E9" s="28">
        <f t="shared" si="5"/>
        <v>3.5797056814207674E-2</v>
      </c>
      <c r="F9" s="30">
        <f t="shared" si="5"/>
        <v>1.5185185185185186</v>
      </c>
      <c r="G9" s="31">
        <f t="shared" si="5"/>
        <v>3.5421719402036519E-2</v>
      </c>
      <c r="H9" s="33">
        <f t="shared" si="5"/>
        <v>1.3056930693069306</v>
      </c>
      <c r="I9" s="34">
        <f t="shared" si="5"/>
        <v>0.35746383156491879</v>
      </c>
    </row>
    <row r="10" spans="1:18" s="7" customFormat="1" ht="18" customHeight="1" x14ac:dyDescent="0.25">
      <c r="A10" s="9">
        <v>2025</v>
      </c>
      <c r="B10" s="57">
        <v>117</v>
      </c>
      <c r="C10" s="45">
        <v>49890</v>
      </c>
      <c r="D10" s="57">
        <v>53</v>
      </c>
      <c r="E10" s="45">
        <v>2925</v>
      </c>
      <c r="F10" s="57">
        <v>41</v>
      </c>
      <c r="G10" s="45">
        <v>379</v>
      </c>
      <c r="H10" s="57">
        <v>211</v>
      </c>
      <c r="I10" s="45">
        <v>53195</v>
      </c>
      <c r="J10" s="47"/>
      <c r="K10" s="48"/>
      <c r="L10" s="48"/>
      <c r="M10" s="48"/>
      <c r="N10" s="48"/>
      <c r="O10" s="48"/>
      <c r="P10" s="48"/>
      <c r="Q10" s="48"/>
      <c r="R10" s="39"/>
    </row>
    <row r="11" spans="1:18" s="7" customFormat="1" ht="18" customHeight="1" x14ac:dyDescent="0.25">
      <c r="A11" s="43">
        <v>2024</v>
      </c>
      <c r="B11" s="44">
        <v>101</v>
      </c>
      <c r="C11" s="45">
        <v>240725</v>
      </c>
      <c r="D11" s="46">
        <v>65</v>
      </c>
      <c r="E11" s="45">
        <v>370853</v>
      </c>
      <c r="F11" s="46">
        <v>46</v>
      </c>
      <c r="G11" s="45">
        <v>51590</v>
      </c>
      <c r="H11" s="46">
        <v>212</v>
      </c>
      <c r="I11" s="45">
        <v>663168</v>
      </c>
      <c r="J11" s="47"/>
      <c r="K11" s="48"/>
      <c r="L11" s="48"/>
      <c r="M11" s="48"/>
      <c r="N11" s="48"/>
      <c r="O11" s="48"/>
      <c r="P11" s="48"/>
      <c r="Q11" s="48"/>
      <c r="R11" s="39"/>
    </row>
    <row r="12" spans="1:18" s="7" customFormat="1" ht="17.45" customHeight="1" x14ac:dyDescent="0.25">
      <c r="A12" s="9">
        <v>2023</v>
      </c>
      <c r="B12" s="10">
        <v>76</v>
      </c>
      <c r="C12" s="11">
        <v>13963.15</v>
      </c>
      <c r="D12" s="10">
        <v>42</v>
      </c>
      <c r="E12" s="11">
        <v>3328.1410000000001</v>
      </c>
      <c r="F12" s="10">
        <v>31</v>
      </c>
      <c r="G12" s="11">
        <v>1289.25</v>
      </c>
      <c r="H12" s="10">
        <f>SUM(B12,D12,F12)</f>
        <v>149</v>
      </c>
      <c r="I12" s="11">
        <f>SUM(C12,E12,G12)</f>
        <v>18580.541000000001</v>
      </c>
    </row>
    <row r="13" spans="1:18" s="1" customFormat="1" ht="17.45" customHeight="1" x14ac:dyDescent="0.25">
      <c r="A13" s="12">
        <v>2022</v>
      </c>
      <c r="B13" s="13">
        <v>81</v>
      </c>
      <c r="C13" s="14">
        <v>18084.75</v>
      </c>
      <c r="D13" s="13">
        <v>49</v>
      </c>
      <c r="E13" s="14">
        <v>9136</v>
      </c>
      <c r="F13" s="13">
        <v>15</v>
      </c>
      <c r="G13" s="15">
        <v>65</v>
      </c>
      <c r="H13" s="10">
        <f t="shared" ref="H13:H35" si="6">SUM(B13,D13,F13)</f>
        <v>145</v>
      </c>
      <c r="I13" s="11">
        <f t="shared" ref="I13:I35" si="7">SUM(C13,E13,G13)</f>
        <v>27285.75</v>
      </c>
    </row>
    <row r="14" spans="1:18" s="1" customFormat="1" ht="17.45" customHeight="1" x14ac:dyDescent="0.25">
      <c r="A14" s="12">
        <v>2021</v>
      </c>
      <c r="B14" s="13">
        <v>71</v>
      </c>
      <c r="C14" s="14">
        <v>2087</v>
      </c>
      <c r="D14" s="13">
        <v>69</v>
      </c>
      <c r="E14" s="14">
        <v>1328</v>
      </c>
      <c r="F14" s="13">
        <v>23</v>
      </c>
      <c r="G14" s="15">
        <v>57</v>
      </c>
      <c r="H14" s="10">
        <f t="shared" si="6"/>
        <v>163</v>
      </c>
      <c r="I14" s="11">
        <f t="shared" si="7"/>
        <v>3472</v>
      </c>
    </row>
    <row r="15" spans="1:18" s="1" customFormat="1" ht="17.45" customHeight="1" x14ac:dyDescent="0.25">
      <c r="A15" s="9">
        <v>2020</v>
      </c>
      <c r="B15" s="10">
        <v>68</v>
      </c>
      <c r="C15" s="11">
        <v>7150</v>
      </c>
      <c r="D15" s="10">
        <v>51</v>
      </c>
      <c r="E15" s="11">
        <v>23908</v>
      </c>
      <c r="F15" s="10">
        <v>20</v>
      </c>
      <c r="G15" s="11">
        <v>497</v>
      </c>
      <c r="H15" s="10">
        <f t="shared" si="6"/>
        <v>139</v>
      </c>
      <c r="I15" s="11">
        <f t="shared" si="7"/>
        <v>31555</v>
      </c>
    </row>
    <row r="16" spans="1:18" s="1" customFormat="1" ht="17.45" customHeight="1" x14ac:dyDescent="0.25">
      <c r="A16" s="9">
        <v>2019</v>
      </c>
      <c r="B16" s="10">
        <v>89</v>
      </c>
      <c r="C16" s="11">
        <v>8109</v>
      </c>
      <c r="D16" s="10">
        <v>84</v>
      </c>
      <c r="E16" s="11">
        <v>623</v>
      </c>
      <c r="F16" s="10">
        <v>22</v>
      </c>
      <c r="G16" s="11">
        <v>6</v>
      </c>
      <c r="H16" s="10">
        <f t="shared" si="6"/>
        <v>195</v>
      </c>
      <c r="I16" s="11">
        <f t="shared" si="7"/>
        <v>8738</v>
      </c>
    </row>
    <row r="17" spans="1:9" s="1" customFormat="1" ht="17.45" customHeight="1" x14ac:dyDescent="0.25">
      <c r="A17" s="9">
        <v>2018</v>
      </c>
      <c r="B17" s="10">
        <v>100</v>
      </c>
      <c r="C17" s="11">
        <v>63003</v>
      </c>
      <c r="D17" s="10">
        <v>31</v>
      </c>
      <c r="E17" s="11">
        <v>6419</v>
      </c>
      <c r="F17" s="10">
        <v>16</v>
      </c>
      <c r="G17" s="11">
        <v>5184</v>
      </c>
      <c r="H17" s="10">
        <f t="shared" si="6"/>
        <v>147</v>
      </c>
      <c r="I17" s="11">
        <f t="shared" si="7"/>
        <v>74606</v>
      </c>
    </row>
    <row r="18" spans="1:9" s="1" customFormat="1" ht="17.45" customHeight="1" x14ac:dyDescent="0.25">
      <c r="A18" s="9">
        <v>2017</v>
      </c>
      <c r="B18" s="10">
        <v>119</v>
      </c>
      <c r="C18" s="11">
        <v>31756</v>
      </c>
      <c r="D18" s="10">
        <v>31</v>
      </c>
      <c r="E18" s="11">
        <v>28246</v>
      </c>
      <c r="F18" s="10">
        <v>17</v>
      </c>
      <c r="G18" s="11">
        <v>205</v>
      </c>
      <c r="H18" s="10">
        <f t="shared" si="6"/>
        <v>167</v>
      </c>
      <c r="I18" s="11">
        <f t="shared" si="7"/>
        <v>60207</v>
      </c>
    </row>
    <row r="19" spans="1:9" s="1" customFormat="1" ht="17.45" customHeight="1" x14ac:dyDescent="0.25">
      <c r="A19" s="6">
        <v>2016</v>
      </c>
      <c r="B19" s="2">
        <v>71</v>
      </c>
      <c r="C19" s="3">
        <v>13123</v>
      </c>
      <c r="D19" s="2">
        <v>43</v>
      </c>
      <c r="E19" s="3">
        <v>194232</v>
      </c>
      <c r="F19" s="2">
        <v>16</v>
      </c>
      <c r="G19" s="3">
        <v>43</v>
      </c>
      <c r="H19" s="10">
        <f t="shared" si="6"/>
        <v>130</v>
      </c>
      <c r="I19" s="11">
        <f t="shared" si="7"/>
        <v>207398</v>
      </c>
    </row>
    <row r="20" spans="1:9" s="1" customFormat="1" ht="17.45" customHeight="1" x14ac:dyDescent="0.25">
      <c r="A20" s="9">
        <v>2015</v>
      </c>
      <c r="B20" s="10">
        <v>89</v>
      </c>
      <c r="C20" s="11">
        <v>309046</v>
      </c>
      <c r="D20" s="10">
        <v>66</v>
      </c>
      <c r="E20" s="11">
        <v>1600</v>
      </c>
      <c r="F20" s="10">
        <v>28</v>
      </c>
      <c r="G20" s="11">
        <v>6317</v>
      </c>
      <c r="H20" s="10">
        <f t="shared" si="6"/>
        <v>183</v>
      </c>
      <c r="I20" s="11">
        <f t="shared" si="7"/>
        <v>316963</v>
      </c>
    </row>
    <row r="21" spans="1:9" s="1" customFormat="1" ht="17.45" customHeight="1" x14ac:dyDescent="0.25">
      <c r="A21" s="9">
        <v>2014</v>
      </c>
      <c r="B21" s="10">
        <v>64</v>
      </c>
      <c r="C21" s="11">
        <v>7179</v>
      </c>
      <c r="D21" s="10">
        <v>122</v>
      </c>
      <c r="E21" s="11">
        <v>9170</v>
      </c>
      <c r="F21" s="10">
        <v>27</v>
      </c>
      <c r="G21" s="11">
        <v>7823</v>
      </c>
      <c r="H21" s="10">
        <f t="shared" si="6"/>
        <v>213</v>
      </c>
      <c r="I21" s="11">
        <f t="shared" si="7"/>
        <v>24172</v>
      </c>
    </row>
    <row r="22" spans="1:9" s="1" customFormat="1" ht="17.45" customHeight="1" x14ac:dyDescent="0.25">
      <c r="A22" s="9">
        <v>2013</v>
      </c>
      <c r="B22" s="10">
        <v>119</v>
      </c>
      <c r="C22" s="11">
        <v>172027</v>
      </c>
      <c r="D22" s="10">
        <v>134</v>
      </c>
      <c r="E22" s="11">
        <v>139282</v>
      </c>
      <c r="F22" s="10">
        <v>48</v>
      </c>
      <c r="G22" s="11">
        <v>3201</v>
      </c>
      <c r="H22" s="10">
        <f t="shared" si="6"/>
        <v>301</v>
      </c>
      <c r="I22" s="11">
        <f t="shared" si="7"/>
        <v>314510</v>
      </c>
    </row>
    <row r="23" spans="1:9" s="1" customFormat="1" ht="17.45" customHeight="1" x14ac:dyDescent="0.25">
      <c r="A23" s="9">
        <v>2012</v>
      </c>
      <c r="B23" s="10">
        <v>148</v>
      </c>
      <c r="C23" s="11">
        <v>156726</v>
      </c>
      <c r="D23" s="10">
        <v>62</v>
      </c>
      <c r="E23" s="11">
        <v>153540</v>
      </c>
      <c r="F23" s="10">
        <v>20</v>
      </c>
      <c r="G23" s="11">
        <v>802</v>
      </c>
      <c r="H23" s="10">
        <f t="shared" si="6"/>
        <v>230</v>
      </c>
      <c r="I23" s="11">
        <f t="shared" si="7"/>
        <v>311068</v>
      </c>
    </row>
    <row r="24" spans="1:9" s="1" customFormat="1" ht="17.45" customHeight="1" x14ac:dyDescent="0.25">
      <c r="A24" s="9">
        <v>2011</v>
      </c>
      <c r="B24" s="10">
        <v>118</v>
      </c>
      <c r="C24" s="11">
        <v>153070</v>
      </c>
      <c r="D24" s="10">
        <v>105</v>
      </c>
      <c r="E24" s="11">
        <v>4954</v>
      </c>
      <c r="F24" s="10">
        <v>21</v>
      </c>
      <c r="G24" s="11">
        <v>179</v>
      </c>
      <c r="H24" s="10">
        <f t="shared" si="6"/>
        <v>244</v>
      </c>
      <c r="I24" s="11">
        <f t="shared" si="7"/>
        <v>158203</v>
      </c>
    </row>
    <row r="25" spans="1:9" x14ac:dyDescent="0.25">
      <c r="A25" s="9">
        <v>2010</v>
      </c>
      <c r="B25" s="10">
        <v>98</v>
      </c>
      <c r="C25" s="11">
        <v>58244</v>
      </c>
      <c r="D25" s="10">
        <v>89</v>
      </c>
      <c r="E25" s="11">
        <v>11821</v>
      </c>
      <c r="F25" s="10">
        <v>24</v>
      </c>
      <c r="G25" s="11">
        <v>1676</v>
      </c>
      <c r="H25" s="10">
        <f t="shared" si="6"/>
        <v>211</v>
      </c>
      <c r="I25" s="11">
        <f t="shared" si="7"/>
        <v>71741</v>
      </c>
    </row>
    <row r="26" spans="1:9" x14ac:dyDescent="0.25">
      <c r="A26" s="6">
        <v>2009</v>
      </c>
      <c r="B26" s="4">
        <v>63</v>
      </c>
      <c r="C26" s="3">
        <v>3584</v>
      </c>
      <c r="D26" s="4">
        <v>87</v>
      </c>
      <c r="E26" s="3">
        <v>2197</v>
      </c>
      <c r="F26" s="4">
        <v>32</v>
      </c>
      <c r="G26" s="5">
        <v>29</v>
      </c>
      <c r="H26" s="10">
        <f t="shared" si="6"/>
        <v>182</v>
      </c>
      <c r="I26" s="11">
        <f t="shared" si="7"/>
        <v>5810</v>
      </c>
    </row>
    <row r="27" spans="1:9" x14ac:dyDescent="0.25">
      <c r="A27" s="6">
        <v>2008</v>
      </c>
      <c r="B27" s="4">
        <v>65</v>
      </c>
      <c r="C27" s="3">
        <v>4885</v>
      </c>
      <c r="D27" s="4">
        <v>100</v>
      </c>
      <c r="E27" s="5">
        <v>152</v>
      </c>
      <c r="F27" s="4">
        <v>10</v>
      </c>
      <c r="G27" s="5">
        <v>61</v>
      </c>
      <c r="H27" s="10">
        <f t="shared" si="6"/>
        <v>175</v>
      </c>
      <c r="I27" s="11">
        <f t="shared" si="7"/>
        <v>5098</v>
      </c>
    </row>
    <row r="28" spans="1:9" x14ac:dyDescent="0.25">
      <c r="A28" s="6">
        <v>2007</v>
      </c>
      <c r="B28" s="4">
        <v>122</v>
      </c>
      <c r="C28" s="3">
        <v>96050</v>
      </c>
      <c r="D28" s="4">
        <v>113</v>
      </c>
      <c r="E28" s="3">
        <v>341615</v>
      </c>
      <c r="F28" s="4">
        <v>24</v>
      </c>
      <c r="G28" s="3">
        <v>3784</v>
      </c>
      <c r="H28" s="10">
        <f t="shared" si="6"/>
        <v>259</v>
      </c>
      <c r="I28" s="11">
        <f t="shared" si="7"/>
        <v>441449</v>
      </c>
    </row>
    <row r="29" spans="1:9" x14ac:dyDescent="0.25">
      <c r="A29" s="6">
        <v>2006</v>
      </c>
      <c r="B29" s="4">
        <v>128</v>
      </c>
      <c r="C29" s="3">
        <v>115926</v>
      </c>
      <c r="D29" s="4">
        <v>202</v>
      </c>
      <c r="E29" s="3">
        <v>87493</v>
      </c>
      <c r="F29" s="4">
        <v>30</v>
      </c>
      <c r="G29" s="3">
        <v>4748</v>
      </c>
      <c r="H29" s="10">
        <f t="shared" si="6"/>
        <v>360</v>
      </c>
      <c r="I29" s="11">
        <f t="shared" si="7"/>
        <v>208167</v>
      </c>
    </row>
    <row r="30" spans="1:9" x14ac:dyDescent="0.25">
      <c r="A30" s="6">
        <v>2005</v>
      </c>
      <c r="B30" s="4">
        <v>106</v>
      </c>
      <c r="C30" s="3">
        <v>32670</v>
      </c>
      <c r="D30" s="4">
        <v>114</v>
      </c>
      <c r="E30" s="3">
        <v>1350</v>
      </c>
      <c r="F30" s="4">
        <v>15</v>
      </c>
      <c r="G30" s="5">
        <v>5</v>
      </c>
      <c r="H30" s="10">
        <f t="shared" si="6"/>
        <v>235</v>
      </c>
      <c r="I30" s="11">
        <f t="shared" si="7"/>
        <v>34025</v>
      </c>
    </row>
    <row r="31" spans="1:9" x14ac:dyDescent="0.25">
      <c r="A31" s="6">
        <v>2004</v>
      </c>
      <c r="B31" s="4">
        <v>66</v>
      </c>
      <c r="C31" s="3">
        <v>4734</v>
      </c>
      <c r="D31" s="4">
        <v>138</v>
      </c>
      <c r="E31" s="5">
        <v>844</v>
      </c>
      <c r="F31" s="4">
        <v>16</v>
      </c>
      <c r="G31" s="5">
        <v>8</v>
      </c>
      <c r="H31" s="10">
        <f t="shared" si="6"/>
        <v>220</v>
      </c>
      <c r="I31" s="11">
        <f t="shared" si="7"/>
        <v>5586</v>
      </c>
    </row>
    <row r="32" spans="1:9" x14ac:dyDescent="0.25">
      <c r="A32" s="6">
        <v>2003</v>
      </c>
      <c r="B32" s="4">
        <v>79</v>
      </c>
      <c r="C32" s="3">
        <v>10594</v>
      </c>
      <c r="D32" s="4">
        <v>145</v>
      </c>
      <c r="E32" s="3">
        <v>13182</v>
      </c>
      <c r="F32" s="4">
        <v>29</v>
      </c>
      <c r="G32" s="5">
        <v>119</v>
      </c>
      <c r="H32" s="10">
        <f t="shared" si="6"/>
        <v>253</v>
      </c>
      <c r="I32" s="11">
        <f t="shared" si="7"/>
        <v>23895</v>
      </c>
    </row>
    <row r="33" spans="1:9" x14ac:dyDescent="0.25">
      <c r="A33" s="6">
        <v>2002</v>
      </c>
      <c r="B33" s="4">
        <v>101</v>
      </c>
      <c r="C33" s="3">
        <v>42875</v>
      </c>
      <c r="D33" s="4">
        <v>260</v>
      </c>
      <c r="E33" s="3">
        <v>1756</v>
      </c>
      <c r="F33" s="4">
        <v>43</v>
      </c>
      <c r="G33" s="5">
        <v>99</v>
      </c>
      <c r="H33" s="10">
        <f t="shared" si="6"/>
        <v>404</v>
      </c>
      <c r="I33" s="11">
        <f t="shared" si="7"/>
        <v>44730</v>
      </c>
    </row>
    <row r="34" spans="1:9" x14ac:dyDescent="0.25">
      <c r="A34" s="6">
        <v>2001</v>
      </c>
      <c r="B34" s="4">
        <v>138</v>
      </c>
      <c r="C34" s="3">
        <v>71768</v>
      </c>
      <c r="D34" s="4">
        <v>197</v>
      </c>
      <c r="E34" s="5">
        <v>118</v>
      </c>
      <c r="F34" s="4">
        <v>37</v>
      </c>
      <c r="G34" s="5">
        <v>375</v>
      </c>
      <c r="H34" s="10">
        <f t="shared" si="6"/>
        <v>372</v>
      </c>
      <c r="I34" s="11">
        <f t="shared" si="7"/>
        <v>72261</v>
      </c>
    </row>
    <row r="35" spans="1:9" ht="15.75" thickBot="1" x14ac:dyDescent="0.3">
      <c r="A35" s="35">
        <v>2000</v>
      </c>
      <c r="B35" s="36">
        <v>117</v>
      </c>
      <c r="C35" s="37">
        <v>142061</v>
      </c>
      <c r="D35" s="36">
        <v>93</v>
      </c>
      <c r="E35" s="37">
        <v>35848</v>
      </c>
      <c r="F35" s="36">
        <v>15</v>
      </c>
      <c r="G35" s="38">
        <v>4</v>
      </c>
      <c r="H35" s="16">
        <f t="shared" si="6"/>
        <v>225</v>
      </c>
      <c r="I35" s="17">
        <f t="shared" si="7"/>
        <v>177913</v>
      </c>
    </row>
  </sheetData>
  <mergeCells count="4">
    <mergeCell ref="B1:C1"/>
    <mergeCell ref="D1:E1"/>
    <mergeCell ref="F1:G1"/>
    <mergeCell ref="H1:I1"/>
  </mergeCells>
  <pageMargins left="0.25" right="0.25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Doyle, Darcey L</dc:creator>
  <cp:lastModifiedBy>Peterson, Andra J</cp:lastModifiedBy>
  <cp:lastPrinted>2025-01-21T19:54:41Z</cp:lastPrinted>
  <dcterms:created xsi:type="dcterms:W3CDTF">2024-01-03T16:56:43Z</dcterms:created>
  <dcterms:modified xsi:type="dcterms:W3CDTF">2026-01-23T16:29:56Z</dcterms:modified>
</cp:coreProperties>
</file>