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V2"/>
  <c r="T3"/>
  <c r="V3"/>
  <c r="T4"/>
  <c r="V4"/>
  <c r="T5"/>
  <c r="V5"/>
  <c r="T6"/>
  <c r="V6"/>
  <c r="T7"/>
  <c r="V7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</calcChain>
</file>

<file path=xl/sharedStrings.xml><?xml version="1.0" encoding="utf-8"?>
<sst xmlns="http://schemas.openxmlformats.org/spreadsheetml/2006/main" count="292" uniqueCount="123">
  <si>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</si>
  <si>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</si>
  <si>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</si>
  <si>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</si>
  <si>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</si>
  <si>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</si>
  <si>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</si>
  <si>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</si>
  <si>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</si>
  <si>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</si>
  <si>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</si>
  <si>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</si>
  <si>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</si>
  <si>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</si>
  <si>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</si>
  <si>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</si>
  <si>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</si>
  <si>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</si>
  <si>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</si>
  <si>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</si>
  <si>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</si>
  <si>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</si>
  <si>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</si>
  <si>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</si>
  <si>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</si>
  <si>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</si>
  <si>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</si>
  <si>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</si>
  <si>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</si>
  <si>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</si>
  <si>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</si>
  <si>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</si>
  <si>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</si>
  <si>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</si>
  <si>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</si>
  <si>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H</t>
  </si>
  <si>
    <t>FM-1</t>
  </si>
  <si>
    <t>U</t>
  </si>
  <si>
    <t>USFS</t>
  </si>
  <si>
    <t>Bar Y Ranch</t>
  </si>
  <si>
    <t>NM</t>
  </si>
  <si>
    <t>NMS</t>
  </si>
  <si>
    <t>GLZ</t>
  </si>
  <si>
    <t>N3S</t>
  </si>
  <si>
    <t>Ellis</t>
  </si>
  <si>
    <t>L</t>
  </si>
  <si>
    <t>BIA</t>
  </si>
  <si>
    <t>FM-2</t>
  </si>
  <si>
    <t>NR</t>
  </si>
  <si>
    <t>Black Range Complex (Bull, Continental)</t>
  </si>
  <si>
    <t>WFU</t>
  </si>
  <si>
    <t>GNF</t>
  </si>
  <si>
    <t>FM-2, 6, 9</t>
  </si>
  <si>
    <t>Brush (Confine)</t>
  </si>
  <si>
    <t>CON</t>
  </si>
  <si>
    <t>Gallardo</t>
  </si>
  <si>
    <t>FM-9</t>
  </si>
  <si>
    <t>Bull WFU</t>
  </si>
  <si>
    <t>2,6,9</t>
  </si>
  <si>
    <t>Whitney</t>
  </si>
  <si>
    <t>Continental WFU</t>
  </si>
  <si>
    <t>Cooper</t>
  </si>
  <si>
    <t>Farmer</t>
  </si>
  <si>
    <t>FM-10</t>
  </si>
  <si>
    <t>Double VV</t>
  </si>
  <si>
    <t>SNZ</t>
  </si>
  <si>
    <t>N4S</t>
  </si>
  <si>
    <t>Martinez</t>
  </si>
  <si>
    <t>Grass</t>
  </si>
  <si>
    <t>FUMT</t>
  </si>
  <si>
    <t>East Fork</t>
  </si>
  <si>
    <t>Holguin</t>
  </si>
  <si>
    <t>Lineback</t>
  </si>
  <si>
    <t>FM-5</t>
  </si>
  <si>
    <t>FM-3</t>
  </si>
  <si>
    <t>Fork WFU</t>
  </si>
  <si>
    <t>Fahl</t>
  </si>
  <si>
    <t>2,6,9,11</t>
  </si>
  <si>
    <t>Gladstone</t>
  </si>
  <si>
    <t>TAZ</t>
  </si>
  <si>
    <t>N2S</t>
  </si>
  <si>
    <t>Dugan</t>
  </si>
  <si>
    <t>Grady</t>
  </si>
  <si>
    <t>Elmer</t>
  </si>
  <si>
    <t>Indian</t>
  </si>
  <si>
    <t>LNZ</t>
  </si>
  <si>
    <t>MEA</t>
  </si>
  <si>
    <t>Cervantes</t>
  </si>
  <si>
    <t>Johnson WFU</t>
  </si>
  <si>
    <t>2,8,9</t>
  </si>
  <si>
    <t>Jones WFU</t>
  </si>
  <si>
    <t>Lumpee</t>
  </si>
  <si>
    <t>Cherry</t>
  </si>
  <si>
    <t>Maes</t>
  </si>
  <si>
    <t>Aragon</t>
  </si>
  <si>
    <t>Mesa Camino</t>
  </si>
  <si>
    <t>SNF</t>
  </si>
  <si>
    <t>salt cedar, mesquite</t>
  </si>
  <si>
    <t>Mitchell</t>
  </si>
  <si>
    <t>Testa</t>
  </si>
  <si>
    <t>Mountain</t>
  </si>
  <si>
    <t>Mystery</t>
  </si>
  <si>
    <t>Stickel</t>
  </si>
  <si>
    <t>North Gila Complex (Johnson, Fork)</t>
  </si>
  <si>
    <t>Hall</t>
  </si>
  <si>
    <t>FM-2,6,8,9,11</t>
  </si>
  <si>
    <t>October</t>
  </si>
  <si>
    <t>Beaty</t>
  </si>
  <si>
    <t>Osha Park</t>
  </si>
  <si>
    <t>CAF</t>
  </si>
  <si>
    <t>Delmerico</t>
  </si>
  <si>
    <t>Pine Canyon Complex</t>
  </si>
  <si>
    <t>Range</t>
  </si>
  <si>
    <t>Kearney</t>
  </si>
  <si>
    <t>Ring WFU</t>
  </si>
  <si>
    <t>Romine</t>
  </si>
  <si>
    <t>N1S</t>
  </si>
  <si>
    <t>Sahd</t>
  </si>
  <si>
    <t>FM-1,5</t>
  </si>
  <si>
    <t>Valle</t>
  </si>
  <si>
    <t>FM-10, Mixed Conifer</t>
  </si>
  <si>
    <t>Willow (Confine)</t>
  </si>
  <si>
    <t>Womack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</si>
</sst>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168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0"/>
  <sheetViews>
    <sheetView tabSelected="1" workbookViewId="0">
      <selection activeCell="A4" sqref="A4"/>
    </sheetView>
  </sheetViews>
  <sheetFormatPr defaultRowHeight="15"/>
  <cols>
    <col min="1" max="1" width="19.140625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9" customFormat="1">
      <c r="A2" s="16" t="s">
        <v>39</v>
      </c>
      <c r="B2" s="17" t="s">
        <v>34</v>
      </c>
      <c r="C2" s="18" t="s">
        <v>40</v>
      </c>
      <c r="D2" s="18" t="s">
        <v>41</v>
      </c>
      <c r="E2" s="18" t="s">
        <v>42</v>
      </c>
      <c r="F2" s="18"/>
      <c r="G2" s="18" t="s">
        <v>43</v>
      </c>
      <c r="H2" s="19">
        <v>38516</v>
      </c>
      <c r="I2" s="19">
        <v>38517</v>
      </c>
      <c r="J2" s="20" t="s">
        <v>35</v>
      </c>
      <c r="K2" s="21">
        <v>450</v>
      </c>
      <c r="L2" s="22" t="s">
        <v>44</v>
      </c>
      <c r="M2" s="22"/>
      <c r="N2" s="22">
        <v>33</v>
      </c>
      <c r="O2" s="22">
        <v>2</v>
      </c>
      <c r="P2" s="23">
        <v>58</v>
      </c>
      <c r="Q2" s="22">
        <v>108</v>
      </c>
      <c r="R2" s="22">
        <v>46</v>
      </c>
      <c r="S2" s="22">
        <v>22</v>
      </c>
      <c r="T2" s="24">
        <f>N2+(+O2+(P2/60))/60</f>
        <v>33.049444444444447</v>
      </c>
      <c r="U2" s="24">
        <v>33.049444444444447</v>
      </c>
      <c r="V2" s="24">
        <f>-(Q2+(+R2+(S2/60))/60)</f>
        <v>-108.77277777777778</v>
      </c>
      <c r="W2" s="24">
        <v>-108.77277777777778</v>
      </c>
      <c r="X2" s="18">
        <v>0</v>
      </c>
      <c r="Y2" s="18">
        <v>0</v>
      </c>
      <c r="Z2" s="18">
        <v>0</v>
      </c>
      <c r="AA2" s="25" t="s">
        <v>36</v>
      </c>
      <c r="AB2" s="26"/>
      <c r="AC2" s="27"/>
      <c r="AD2" s="26">
        <v>1</v>
      </c>
      <c r="AE2" s="26">
        <v>6</v>
      </c>
      <c r="AF2" s="26"/>
      <c r="AG2" s="26"/>
      <c r="AH2" s="26">
        <v>26</v>
      </c>
    </row>
    <row r="3" spans="1:41" s="28" customFormat="1" ht="12.75" customHeight="1">
      <c r="A3" s="30" t="s">
        <v>49</v>
      </c>
      <c r="B3" s="17" t="s">
        <v>50</v>
      </c>
      <c r="C3" s="31" t="s">
        <v>40</v>
      </c>
      <c r="D3" s="31" t="s">
        <v>38</v>
      </c>
      <c r="E3" s="31" t="s">
        <v>42</v>
      </c>
      <c r="F3" s="31"/>
      <c r="G3" s="31" t="s">
        <v>51</v>
      </c>
      <c r="H3" s="32">
        <v>38500</v>
      </c>
      <c r="I3" s="32">
        <v>38569</v>
      </c>
      <c r="J3" s="33" t="s">
        <v>45</v>
      </c>
      <c r="K3" s="34">
        <v>80502</v>
      </c>
      <c r="L3" s="35" t="s">
        <v>48</v>
      </c>
      <c r="M3" s="35"/>
      <c r="N3" s="22">
        <v>33</v>
      </c>
      <c r="O3" s="22">
        <v>23</v>
      </c>
      <c r="P3" s="23">
        <v>41</v>
      </c>
      <c r="Q3" s="22">
        <v>108</v>
      </c>
      <c r="R3" s="22">
        <v>17</v>
      </c>
      <c r="S3" s="22">
        <v>23</v>
      </c>
      <c r="T3" s="24">
        <f>N3+(+O3+(P3/60))/60</f>
        <v>33.394722222222221</v>
      </c>
      <c r="U3" s="24">
        <v>33.394722222222221</v>
      </c>
      <c r="V3" s="24">
        <f>-(Q3+(+R3+(S3/60))/60)</f>
        <v>-108.28972222222222</v>
      </c>
      <c r="W3" s="24">
        <v>-108.28972222222222</v>
      </c>
      <c r="X3" s="31">
        <v>4</v>
      </c>
      <c r="Y3" s="31">
        <v>0</v>
      </c>
      <c r="Z3" s="31">
        <v>0</v>
      </c>
      <c r="AA3" s="36" t="s">
        <v>52</v>
      </c>
      <c r="AB3" s="37">
        <v>1</v>
      </c>
      <c r="AC3" s="37">
        <v>2</v>
      </c>
      <c r="AD3" s="37">
        <v>0</v>
      </c>
      <c r="AE3" s="37">
        <v>3</v>
      </c>
      <c r="AF3" s="37">
        <v>0</v>
      </c>
      <c r="AG3" s="37">
        <v>0</v>
      </c>
      <c r="AH3" s="38">
        <v>59</v>
      </c>
    </row>
    <row r="4" spans="1:41" s="29" customFormat="1">
      <c r="A4" s="16" t="s">
        <v>53</v>
      </c>
      <c r="B4" s="16" t="s">
        <v>54</v>
      </c>
      <c r="C4" s="18" t="s">
        <v>40</v>
      </c>
      <c r="D4" s="18" t="s">
        <v>38</v>
      </c>
      <c r="E4" s="18" t="s">
        <v>42</v>
      </c>
      <c r="F4" s="18"/>
      <c r="G4" s="18" t="s">
        <v>51</v>
      </c>
      <c r="H4" s="19">
        <v>38546</v>
      </c>
      <c r="I4" s="19">
        <v>38558</v>
      </c>
      <c r="J4" s="20" t="s">
        <v>45</v>
      </c>
      <c r="K4" s="21">
        <v>499</v>
      </c>
      <c r="L4" s="22" t="s">
        <v>55</v>
      </c>
      <c r="M4" s="22"/>
      <c r="N4" s="22">
        <v>33</v>
      </c>
      <c r="O4" s="22">
        <v>8</v>
      </c>
      <c r="P4" s="23">
        <v>31</v>
      </c>
      <c r="Q4" s="22">
        <v>108</v>
      </c>
      <c r="R4" s="22">
        <v>28</v>
      </c>
      <c r="S4" s="22">
        <v>56</v>
      </c>
      <c r="T4" s="24">
        <f>N4+(+O4+(P4/60))/60</f>
        <v>33.141944444444448</v>
      </c>
      <c r="U4" s="24">
        <v>33.141944444444448</v>
      </c>
      <c r="V4" s="24">
        <f>-(Q4+(+R4+(S4/60))/60)</f>
        <v>-108.48222222222222</v>
      </c>
      <c r="W4" s="24">
        <v>-108.48222222222222</v>
      </c>
      <c r="X4" s="18">
        <v>0</v>
      </c>
      <c r="Y4" s="18">
        <v>0</v>
      </c>
      <c r="Z4" s="18">
        <v>0</v>
      </c>
      <c r="AA4" s="25" t="s">
        <v>56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1</v>
      </c>
    </row>
    <row r="5" spans="1:41" s="29" customFormat="1">
      <c r="A5" s="16" t="s">
        <v>57</v>
      </c>
      <c r="B5" s="16" t="s">
        <v>50</v>
      </c>
      <c r="C5" s="18" t="s">
        <v>40</v>
      </c>
      <c r="D5" s="18" t="s">
        <v>38</v>
      </c>
      <c r="E5" s="18" t="s">
        <v>42</v>
      </c>
      <c r="F5" s="18"/>
      <c r="G5" s="18" t="s">
        <v>51</v>
      </c>
      <c r="H5" s="19">
        <v>38501</v>
      </c>
      <c r="I5" s="19"/>
      <c r="J5" s="20" t="s">
        <v>45</v>
      </c>
      <c r="K5" s="21"/>
      <c r="L5" s="22"/>
      <c r="M5" s="22"/>
      <c r="N5" s="22">
        <v>33</v>
      </c>
      <c r="O5" s="22">
        <v>23</v>
      </c>
      <c r="P5" s="23">
        <v>41</v>
      </c>
      <c r="Q5" s="22">
        <v>108</v>
      </c>
      <c r="R5" s="22">
        <v>17</v>
      </c>
      <c r="S5" s="22">
        <v>23</v>
      </c>
      <c r="T5" s="24">
        <f>N5+(+O5+(P5/60))/60</f>
        <v>33.394722222222221</v>
      </c>
      <c r="U5" s="24">
        <v>33.394722222222221</v>
      </c>
      <c r="V5" s="24">
        <f>-(Q5+(+R5+(S5/60))/60)</f>
        <v>-108.28972222222222</v>
      </c>
      <c r="W5" s="24">
        <v>-108.28972222222222</v>
      </c>
      <c r="X5" s="18">
        <v>3</v>
      </c>
      <c r="Y5" s="18">
        <v>0</v>
      </c>
      <c r="Z5" s="18">
        <v>0</v>
      </c>
      <c r="AA5" s="25" t="s">
        <v>58</v>
      </c>
      <c r="AB5" s="26">
        <v>0</v>
      </c>
      <c r="AC5" s="27">
        <v>0</v>
      </c>
      <c r="AD5" s="26">
        <v>0</v>
      </c>
      <c r="AE5" s="26">
        <v>2</v>
      </c>
      <c r="AF5" s="26">
        <v>0</v>
      </c>
      <c r="AG5" s="26">
        <v>0</v>
      </c>
      <c r="AH5" s="26">
        <v>16</v>
      </c>
    </row>
    <row r="6" spans="1:41" s="29" customFormat="1">
      <c r="A6" s="16" t="s">
        <v>60</v>
      </c>
      <c r="B6" s="16" t="s">
        <v>50</v>
      </c>
      <c r="C6" s="18" t="s">
        <v>40</v>
      </c>
      <c r="D6" s="18" t="s">
        <v>38</v>
      </c>
      <c r="E6" s="18" t="s">
        <v>42</v>
      </c>
      <c r="F6" s="18"/>
      <c r="G6" s="18" t="s">
        <v>51</v>
      </c>
      <c r="H6" s="19">
        <v>38505</v>
      </c>
      <c r="I6" s="19"/>
      <c r="J6" s="20" t="s">
        <v>45</v>
      </c>
      <c r="K6" s="21"/>
      <c r="L6" s="22"/>
      <c r="M6" s="22"/>
      <c r="N6" s="22">
        <v>33</v>
      </c>
      <c r="O6" s="22">
        <v>28</v>
      </c>
      <c r="P6" s="23">
        <v>45</v>
      </c>
      <c r="Q6" s="22">
        <v>107</v>
      </c>
      <c r="R6" s="22">
        <v>50</v>
      </c>
      <c r="S6" s="22">
        <v>37</v>
      </c>
      <c r="T6" s="24">
        <f>N6+(+O6+(P6/60))/60</f>
        <v>33.479166666666664</v>
      </c>
      <c r="U6" s="24">
        <v>33.479166666666664</v>
      </c>
      <c r="V6" s="24">
        <f>-(Q6+(+R6+(S6/60))/60)</f>
        <v>-107.84361111111112</v>
      </c>
      <c r="W6" s="24">
        <v>-107.84361111111112</v>
      </c>
      <c r="X6" s="18">
        <v>0</v>
      </c>
      <c r="Y6" s="18">
        <v>0</v>
      </c>
      <c r="Z6" s="18">
        <v>0</v>
      </c>
      <c r="AA6" s="42" t="s">
        <v>58</v>
      </c>
      <c r="AB6" s="26">
        <v>1</v>
      </c>
      <c r="AC6" s="26"/>
      <c r="AD6" s="26"/>
      <c r="AE6" s="26">
        <v>1</v>
      </c>
      <c r="AF6" s="26"/>
      <c r="AG6" s="26"/>
      <c r="AH6" s="26">
        <v>24</v>
      </c>
    </row>
    <row r="7" spans="1:41" s="15" customFormat="1">
      <c r="A7" s="16" t="s">
        <v>61</v>
      </c>
      <c r="B7" s="17" t="s">
        <v>34</v>
      </c>
      <c r="C7" s="18" t="s">
        <v>40</v>
      </c>
      <c r="D7" s="18" t="s">
        <v>38</v>
      </c>
      <c r="E7" s="18" t="s">
        <v>42</v>
      </c>
      <c r="F7" s="18"/>
      <c r="G7" s="18" t="s">
        <v>51</v>
      </c>
      <c r="H7" s="19">
        <v>38541</v>
      </c>
      <c r="I7" s="19">
        <v>38545</v>
      </c>
      <c r="J7" s="20" t="s">
        <v>45</v>
      </c>
      <c r="K7" s="21">
        <v>206</v>
      </c>
      <c r="L7" s="22" t="s">
        <v>62</v>
      </c>
      <c r="M7" s="22"/>
      <c r="N7" s="22">
        <v>33</v>
      </c>
      <c r="O7" s="22">
        <v>22</v>
      </c>
      <c r="P7" s="23">
        <v>44</v>
      </c>
      <c r="Q7" s="22">
        <v>108</v>
      </c>
      <c r="R7" s="22">
        <v>32</v>
      </c>
      <c r="S7" s="22">
        <v>25</v>
      </c>
      <c r="T7" s="24">
        <f>N7+(+O7+(P7/60))/60</f>
        <v>33.378888888888888</v>
      </c>
      <c r="U7" s="24">
        <v>33.378888888888888</v>
      </c>
      <c r="V7" s="24">
        <f>-(Q7+(+R7+(S7/60))/60)</f>
        <v>-108.54027777777777</v>
      </c>
      <c r="W7" s="24">
        <v>-108.54027777777777</v>
      </c>
      <c r="X7" s="18">
        <v>0</v>
      </c>
      <c r="Y7" s="18">
        <v>0</v>
      </c>
      <c r="Z7" s="18">
        <v>0</v>
      </c>
      <c r="AA7" s="25" t="s">
        <v>63</v>
      </c>
      <c r="AB7" s="26">
        <v>2</v>
      </c>
      <c r="AC7" s="27">
        <v>0</v>
      </c>
      <c r="AD7" s="26">
        <v>0</v>
      </c>
      <c r="AE7" s="26">
        <v>0</v>
      </c>
      <c r="AF7" s="26">
        <v>0</v>
      </c>
      <c r="AG7" s="26">
        <v>51</v>
      </c>
      <c r="AH7" s="26"/>
    </row>
    <row r="8" spans="1:41" s="25" customFormat="1">
      <c r="A8" s="16" t="s">
        <v>64</v>
      </c>
      <c r="B8" s="17" t="s">
        <v>34</v>
      </c>
      <c r="C8" s="18" t="s">
        <v>40</v>
      </c>
      <c r="D8" s="18" t="s">
        <v>41</v>
      </c>
      <c r="E8" s="18" t="s">
        <v>65</v>
      </c>
      <c r="F8" s="18"/>
      <c r="G8" s="18" t="s">
        <v>66</v>
      </c>
      <c r="H8" s="19">
        <v>38557</v>
      </c>
      <c r="I8" s="19">
        <v>38557</v>
      </c>
      <c r="J8" s="20" t="s">
        <v>35</v>
      </c>
      <c r="K8" s="21">
        <v>2500</v>
      </c>
      <c r="L8" s="22" t="s">
        <v>67</v>
      </c>
      <c r="M8" s="22"/>
      <c r="N8" s="22">
        <v>34</v>
      </c>
      <c r="O8" s="22">
        <v>38</v>
      </c>
      <c r="P8" s="23">
        <v>29</v>
      </c>
      <c r="Q8" s="22">
        <v>105</v>
      </c>
      <c r="R8" s="22">
        <v>15</v>
      </c>
      <c r="S8" s="22">
        <v>24</v>
      </c>
      <c r="T8" s="24">
        <f>N8+(+O8+(P8/60))/60</f>
        <v>34.641388888888891</v>
      </c>
      <c r="U8" s="24">
        <v>34.641388888888891</v>
      </c>
      <c r="V8" s="24">
        <f>-(Q8+(+R8+(S8/60))/60)</f>
        <v>-105.25666666666666</v>
      </c>
      <c r="W8" s="24">
        <v>-105.25666666666666</v>
      </c>
      <c r="X8" s="18">
        <v>0</v>
      </c>
      <c r="Y8" s="18">
        <v>0</v>
      </c>
      <c r="Z8" s="18">
        <v>0</v>
      </c>
      <c r="AA8" s="25" t="s">
        <v>68</v>
      </c>
      <c r="AB8" s="26">
        <v>0</v>
      </c>
      <c r="AC8" s="27">
        <v>0</v>
      </c>
      <c r="AD8" s="26">
        <v>0</v>
      </c>
      <c r="AE8" s="26">
        <v>7</v>
      </c>
      <c r="AF8" s="26">
        <v>0</v>
      </c>
      <c r="AG8" s="26">
        <v>1</v>
      </c>
      <c r="AH8" s="26">
        <v>20</v>
      </c>
    </row>
    <row r="9" spans="1:41" s="25" customFormat="1">
      <c r="A9" s="16" t="s">
        <v>70</v>
      </c>
      <c r="B9" s="16" t="s">
        <v>34</v>
      </c>
      <c r="C9" s="18" t="s">
        <v>40</v>
      </c>
      <c r="D9" s="18" t="s">
        <v>38</v>
      </c>
      <c r="E9" s="18" t="s">
        <v>42</v>
      </c>
      <c r="F9" s="18"/>
      <c r="G9" s="18" t="s">
        <v>51</v>
      </c>
      <c r="H9" s="19">
        <v>38460</v>
      </c>
      <c r="I9" s="19">
        <v>38463</v>
      </c>
      <c r="J9" s="20" t="s">
        <v>45</v>
      </c>
      <c r="K9" s="21">
        <v>170</v>
      </c>
      <c r="L9" s="22" t="s">
        <v>71</v>
      </c>
      <c r="M9" s="22"/>
      <c r="N9" s="22">
        <v>33</v>
      </c>
      <c r="O9" s="22">
        <v>13</v>
      </c>
      <c r="P9" s="23">
        <v>0</v>
      </c>
      <c r="Q9" s="22">
        <v>108</v>
      </c>
      <c r="R9" s="22">
        <v>6</v>
      </c>
      <c r="S9" s="22">
        <v>1</v>
      </c>
      <c r="T9" s="24">
        <f>N9+(+O9+(P9/60))/60</f>
        <v>33.216666666666669</v>
      </c>
      <c r="U9" s="24">
        <v>33.216666666666669</v>
      </c>
      <c r="V9" s="24">
        <f>-(Q9+(+R9+(S9/60))/60)</f>
        <v>-108.10027777777778</v>
      </c>
      <c r="W9" s="24">
        <v>-108.10027777777778</v>
      </c>
      <c r="X9" s="18">
        <v>0</v>
      </c>
      <c r="Y9" s="18">
        <v>0</v>
      </c>
      <c r="Z9" s="18">
        <v>0</v>
      </c>
      <c r="AA9" s="25" t="s">
        <v>63</v>
      </c>
      <c r="AB9" s="26">
        <v>1</v>
      </c>
      <c r="AC9" s="27">
        <v>1</v>
      </c>
      <c r="AD9" s="26">
        <v>0</v>
      </c>
      <c r="AE9" s="26">
        <v>0</v>
      </c>
      <c r="AF9" s="26">
        <v>0</v>
      </c>
      <c r="AG9" s="26">
        <v>0</v>
      </c>
      <c r="AH9" s="26">
        <v>29</v>
      </c>
    </row>
    <row r="10" spans="1:41" s="15" customFormat="1">
      <c r="A10" s="16" t="s">
        <v>75</v>
      </c>
      <c r="B10" s="17" t="s">
        <v>50</v>
      </c>
      <c r="C10" s="18" t="s">
        <v>40</v>
      </c>
      <c r="D10" s="18" t="s">
        <v>38</v>
      </c>
      <c r="E10" s="18" t="s">
        <v>42</v>
      </c>
      <c r="F10" s="18"/>
      <c r="G10" s="18" t="s">
        <v>51</v>
      </c>
      <c r="H10" s="19">
        <v>38501</v>
      </c>
      <c r="I10" s="19">
        <v>38551</v>
      </c>
      <c r="J10" s="43" t="s">
        <v>45</v>
      </c>
      <c r="K10" s="21">
        <v>11940</v>
      </c>
      <c r="L10" s="22" t="s">
        <v>76</v>
      </c>
      <c r="M10" s="22"/>
      <c r="N10" s="22">
        <v>33</v>
      </c>
      <c r="O10" s="22">
        <v>36</v>
      </c>
      <c r="P10" s="23">
        <v>48</v>
      </c>
      <c r="Q10" s="22">
        <v>108</v>
      </c>
      <c r="R10" s="22">
        <v>33</v>
      </c>
      <c r="S10" s="22">
        <v>32</v>
      </c>
      <c r="T10" s="24">
        <f>N10+(+O10+(P10/60))/60</f>
        <v>33.61333333333333</v>
      </c>
      <c r="U10" s="24">
        <v>33.61333333333333</v>
      </c>
      <c r="V10" s="24">
        <f>-(Q10+(+R10+(S10/60))/60)</f>
        <v>-108.55888888888889</v>
      </c>
      <c r="W10" s="24">
        <v>-108.55888888888889</v>
      </c>
      <c r="X10" s="18">
        <v>0</v>
      </c>
      <c r="Y10" s="18">
        <v>0</v>
      </c>
      <c r="Z10" s="18">
        <v>0</v>
      </c>
      <c r="AA10" s="25" t="s">
        <v>77</v>
      </c>
      <c r="AB10" s="26">
        <v>2</v>
      </c>
      <c r="AC10" s="27">
        <v>0</v>
      </c>
      <c r="AD10" s="26">
        <v>0</v>
      </c>
      <c r="AE10" s="26">
        <v>2</v>
      </c>
      <c r="AF10" s="26">
        <v>0</v>
      </c>
      <c r="AG10" s="26">
        <v>0</v>
      </c>
      <c r="AH10" s="26">
        <v>48</v>
      </c>
    </row>
    <row r="11" spans="1:41" s="15" customFormat="1">
      <c r="A11" s="16" t="s">
        <v>78</v>
      </c>
      <c r="B11" s="17" t="s">
        <v>34</v>
      </c>
      <c r="C11" s="18" t="s">
        <v>40</v>
      </c>
      <c r="D11" s="18" t="s">
        <v>41</v>
      </c>
      <c r="E11" s="18" t="s">
        <v>79</v>
      </c>
      <c r="F11" s="18"/>
      <c r="G11" s="18" t="s">
        <v>80</v>
      </c>
      <c r="H11" s="19">
        <v>38455</v>
      </c>
      <c r="I11" s="19">
        <v>38455</v>
      </c>
      <c r="J11" s="20" t="s">
        <v>35</v>
      </c>
      <c r="K11" s="21">
        <v>12350</v>
      </c>
      <c r="L11" s="22" t="s">
        <v>81</v>
      </c>
      <c r="M11" s="22"/>
      <c r="N11" s="22">
        <v>36</v>
      </c>
      <c r="O11" s="22">
        <v>19</v>
      </c>
      <c r="P11" s="23">
        <v>3</v>
      </c>
      <c r="Q11" s="22">
        <v>103</v>
      </c>
      <c r="R11" s="22">
        <v>56</v>
      </c>
      <c r="S11" s="22">
        <v>25</v>
      </c>
      <c r="T11" s="24">
        <f>N11+(+O11+(P11/60))/60</f>
        <v>36.317500000000003</v>
      </c>
      <c r="U11" s="24">
        <v>36.317500000000003</v>
      </c>
      <c r="V11" s="24">
        <f>-(Q11+(+R11+(S11/60))/60)</f>
        <v>-103.94027777777778</v>
      </c>
      <c r="W11" s="24">
        <v>-103.94027777777778</v>
      </c>
      <c r="X11" s="18">
        <v>0</v>
      </c>
      <c r="Y11" s="18">
        <v>0</v>
      </c>
      <c r="Z11" s="18">
        <v>0</v>
      </c>
      <c r="AA11" s="25" t="s">
        <v>36</v>
      </c>
      <c r="AB11" s="26">
        <v>0</v>
      </c>
      <c r="AC11" s="27">
        <v>0</v>
      </c>
      <c r="AD11" s="26">
        <v>0</v>
      </c>
      <c r="AE11" s="26">
        <v>11</v>
      </c>
      <c r="AF11" s="26">
        <v>5</v>
      </c>
      <c r="AG11" s="26">
        <v>3</v>
      </c>
      <c r="AH11" s="26">
        <v>35</v>
      </c>
    </row>
    <row r="12" spans="1:41" s="15" customFormat="1">
      <c r="A12" s="29" t="s">
        <v>82</v>
      </c>
      <c r="B12" s="16" t="s">
        <v>34</v>
      </c>
      <c r="C12" s="18" t="s">
        <v>40</v>
      </c>
      <c r="D12" s="18" t="s">
        <v>41</v>
      </c>
      <c r="E12" s="18" t="s">
        <v>65</v>
      </c>
      <c r="F12" s="18"/>
      <c r="G12" s="18" t="s">
        <v>66</v>
      </c>
      <c r="H12" s="19">
        <v>38686</v>
      </c>
      <c r="I12" s="19">
        <v>38686</v>
      </c>
      <c r="J12" s="20" t="s">
        <v>37</v>
      </c>
      <c r="K12" s="21">
        <v>850</v>
      </c>
      <c r="L12" s="22" t="s">
        <v>83</v>
      </c>
      <c r="M12" s="22"/>
      <c r="N12" s="22">
        <v>34</v>
      </c>
      <c r="O12" s="22">
        <v>48</v>
      </c>
      <c r="P12" s="23">
        <v>49</v>
      </c>
      <c r="Q12" s="22">
        <v>103</v>
      </c>
      <c r="R12" s="22">
        <v>19</v>
      </c>
      <c r="S12" s="22">
        <v>39</v>
      </c>
      <c r="T12" s="24">
        <f>N12+(+O12+(P12/60))/60</f>
        <v>34.813611111111108</v>
      </c>
      <c r="U12" s="24">
        <v>34.813611111111108</v>
      </c>
      <c r="V12" s="24">
        <f>-(Q12+(+R12+(S12/60))/60)</f>
        <v>-103.3275</v>
      </c>
      <c r="W12" s="24">
        <v>-103.3275</v>
      </c>
      <c r="X12" s="18">
        <v>0</v>
      </c>
      <c r="Y12" s="18">
        <v>0</v>
      </c>
      <c r="Z12" s="18">
        <v>1</v>
      </c>
      <c r="AA12" s="25" t="s">
        <v>36</v>
      </c>
      <c r="AB12" s="39">
        <v>0</v>
      </c>
      <c r="AC12" s="39">
        <v>0</v>
      </c>
      <c r="AD12" s="39">
        <v>0</v>
      </c>
      <c r="AE12" s="39">
        <v>12</v>
      </c>
      <c r="AF12" s="39">
        <v>0</v>
      </c>
      <c r="AG12" s="39">
        <v>0</v>
      </c>
      <c r="AH12" s="26">
        <v>30</v>
      </c>
    </row>
    <row r="13" spans="1:41" s="15" customFormat="1">
      <c r="A13" s="16" t="s">
        <v>84</v>
      </c>
      <c r="B13" s="17" t="s">
        <v>34</v>
      </c>
      <c r="C13" s="18" t="s">
        <v>40</v>
      </c>
      <c r="D13" s="18" t="s">
        <v>46</v>
      </c>
      <c r="E13" s="18" t="s">
        <v>85</v>
      </c>
      <c r="F13" s="18"/>
      <c r="G13" s="18" t="s">
        <v>86</v>
      </c>
      <c r="H13" s="19">
        <v>38551</v>
      </c>
      <c r="I13" s="19">
        <v>38553</v>
      </c>
      <c r="J13" s="20" t="s">
        <v>45</v>
      </c>
      <c r="K13" s="21">
        <v>422</v>
      </c>
      <c r="L13" s="22" t="s">
        <v>87</v>
      </c>
      <c r="M13" s="22"/>
      <c r="N13" s="22">
        <v>33</v>
      </c>
      <c r="O13" s="22">
        <v>4</v>
      </c>
      <c r="P13" s="23">
        <v>2</v>
      </c>
      <c r="Q13" s="22">
        <v>105</v>
      </c>
      <c r="R13" s="22">
        <v>23</v>
      </c>
      <c r="S13" s="22">
        <v>18</v>
      </c>
      <c r="T13" s="24">
        <f>N13+(+O13+(P13/60))/60</f>
        <v>33.06722222222222</v>
      </c>
      <c r="U13" s="24">
        <v>33.06722222222222</v>
      </c>
      <c r="V13" s="24">
        <f>-(Q13+(+R13+(S13/60))/60)</f>
        <v>-105.38833333333334</v>
      </c>
      <c r="W13" s="24">
        <v>-105.38833333333334</v>
      </c>
      <c r="X13" s="18">
        <v>0</v>
      </c>
      <c r="Y13" s="18">
        <v>0</v>
      </c>
      <c r="Z13" s="18">
        <v>0</v>
      </c>
      <c r="AA13" s="25" t="s">
        <v>47</v>
      </c>
      <c r="AB13" s="26">
        <v>0</v>
      </c>
      <c r="AC13" s="27">
        <v>2</v>
      </c>
      <c r="AD13" s="26">
        <v>1</v>
      </c>
      <c r="AE13" s="26">
        <v>11</v>
      </c>
      <c r="AF13" s="26">
        <v>3</v>
      </c>
      <c r="AG13" s="26">
        <v>2</v>
      </c>
      <c r="AH13" s="26">
        <v>81</v>
      </c>
    </row>
    <row r="14" spans="1:41" s="15" customFormat="1">
      <c r="A14" s="16" t="s">
        <v>88</v>
      </c>
      <c r="B14" s="16" t="s">
        <v>50</v>
      </c>
      <c r="C14" s="18" t="s">
        <v>40</v>
      </c>
      <c r="D14" s="18" t="s">
        <v>38</v>
      </c>
      <c r="E14" s="18" t="s">
        <v>42</v>
      </c>
      <c r="F14" s="18"/>
      <c r="G14" s="18" t="s">
        <v>51</v>
      </c>
      <c r="H14" s="19">
        <v>38515</v>
      </c>
      <c r="I14" s="19">
        <v>38551</v>
      </c>
      <c r="J14" s="20" t="s">
        <v>45</v>
      </c>
      <c r="K14" s="21">
        <v>11611</v>
      </c>
      <c r="L14" s="22" t="s">
        <v>76</v>
      </c>
      <c r="M14" s="22"/>
      <c r="N14" s="22">
        <v>34</v>
      </c>
      <c r="O14" s="22">
        <v>2</v>
      </c>
      <c r="P14" s="23">
        <v>47</v>
      </c>
      <c r="Q14" s="22">
        <v>108</v>
      </c>
      <c r="R14" s="22">
        <v>52</v>
      </c>
      <c r="S14" s="22">
        <v>46</v>
      </c>
      <c r="T14" s="24">
        <f>N14+(+O14+(P14/60))/60</f>
        <v>34.046388888888892</v>
      </c>
      <c r="U14" s="24">
        <v>34.046388888888892</v>
      </c>
      <c r="V14" s="24">
        <f>-(Q14+(+R14+(S14/60))/60)</f>
        <v>-108.87944444444445</v>
      </c>
      <c r="W14" s="24">
        <v>-108.87944444444445</v>
      </c>
      <c r="X14" s="18">
        <v>0</v>
      </c>
      <c r="Y14" s="18">
        <v>0</v>
      </c>
      <c r="Z14" s="18">
        <v>0</v>
      </c>
      <c r="AA14" s="42" t="s">
        <v>89</v>
      </c>
      <c r="AB14" s="26">
        <v>1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24</v>
      </c>
    </row>
    <row r="15" spans="1:41" s="29" customFormat="1">
      <c r="A15" s="16" t="s">
        <v>90</v>
      </c>
      <c r="B15" s="16" t="s">
        <v>50</v>
      </c>
      <c r="C15" s="18" t="s">
        <v>40</v>
      </c>
      <c r="D15" s="18" t="s">
        <v>38</v>
      </c>
      <c r="E15" s="18" t="s">
        <v>42</v>
      </c>
      <c r="F15" s="18"/>
      <c r="G15" s="18" t="s">
        <v>51</v>
      </c>
      <c r="H15" s="19">
        <v>38553</v>
      </c>
      <c r="I15" s="19">
        <v>38557</v>
      </c>
      <c r="J15" s="20" t="s">
        <v>45</v>
      </c>
      <c r="K15" s="21">
        <v>114</v>
      </c>
      <c r="L15" s="22" t="s">
        <v>76</v>
      </c>
      <c r="M15" s="22"/>
      <c r="N15" s="22">
        <v>33</v>
      </c>
      <c r="O15" s="22">
        <v>58</v>
      </c>
      <c r="P15" s="23">
        <v>10</v>
      </c>
      <c r="Q15" s="22">
        <v>108</v>
      </c>
      <c r="R15" s="22">
        <v>56</v>
      </c>
      <c r="S15" s="22">
        <v>44</v>
      </c>
      <c r="T15" s="24">
        <f>N15+(+O15+(P15/60))/60</f>
        <v>33.969444444444441</v>
      </c>
      <c r="U15" s="24">
        <v>33.969444444444399</v>
      </c>
      <c r="V15" s="24">
        <f>-(Q15+(+R15+(S15/60))/60)</f>
        <v>-108.94555555555556</v>
      </c>
      <c r="W15" s="24">
        <v>-108.94555555555556</v>
      </c>
      <c r="X15" s="18">
        <v>0</v>
      </c>
      <c r="Y15" s="18">
        <v>0</v>
      </c>
      <c r="Z15" s="18">
        <v>0</v>
      </c>
      <c r="AA15" s="25" t="s">
        <v>63</v>
      </c>
      <c r="AB15" s="26">
        <v>1</v>
      </c>
      <c r="AC15" s="26">
        <v>0</v>
      </c>
      <c r="AD15" s="26">
        <v>0</v>
      </c>
      <c r="AE15" s="26">
        <v>0</v>
      </c>
      <c r="AF15" s="26">
        <v>1</v>
      </c>
      <c r="AG15" s="26">
        <v>0</v>
      </c>
      <c r="AH15" s="26">
        <v>15</v>
      </c>
    </row>
    <row r="16" spans="1:41" s="29" customFormat="1">
      <c r="A16" s="29" t="s">
        <v>91</v>
      </c>
      <c r="B16" s="17" t="s">
        <v>34</v>
      </c>
      <c r="C16" s="18" t="s">
        <v>40</v>
      </c>
      <c r="D16" s="18" t="s">
        <v>41</v>
      </c>
      <c r="E16" s="18" t="s">
        <v>65</v>
      </c>
      <c r="F16" s="18"/>
      <c r="G16" s="18" t="s">
        <v>66</v>
      </c>
      <c r="H16" s="19">
        <v>38686</v>
      </c>
      <c r="I16" s="19">
        <v>38686</v>
      </c>
      <c r="J16" s="20" t="s">
        <v>35</v>
      </c>
      <c r="K16" s="21">
        <v>1800</v>
      </c>
      <c r="L16" s="22" t="s">
        <v>92</v>
      </c>
      <c r="M16" s="22"/>
      <c r="N16" s="22">
        <v>35</v>
      </c>
      <c r="O16" s="22">
        <v>5</v>
      </c>
      <c r="P16" s="23">
        <v>53</v>
      </c>
      <c r="Q16" s="22">
        <v>103</v>
      </c>
      <c r="R16" s="22">
        <v>35</v>
      </c>
      <c r="S16" s="22">
        <v>2</v>
      </c>
      <c r="T16" s="24">
        <f>N16+(+O16+(P16/60))/60</f>
        <v>35.098055555555554</v>
      </c>
      <c r="U16" s="24">
        <v>35.098055555555554</v>
      </c>
      <c r="V16" s="24">
        <f>-(Q16+(+R16+(S16/60))/60)</f>
        <v>-103.58388888888889</v>
      </c>
      <c r="W16" s="24">
        <v>-103.58388888888889</v>
      </c>
      <c r="X16" s="18">
        <v>2</v>
      </c>
      <c r="Y16" s="18">
        <v>0</v>
      </c>
      <c r="Z16" s="18">
        <v>0</v>
      </c>
      <c r="AA16" s="25" t="s">
        <v>74</v>
      </c>
      <c r="AB16" s="39">
        <v>0</v>
      </c>
      <c r="AC16" s="39">
        <v>0</v>
      </c>
      <c r="AD16" s="39">
        <v>0</v>
      </c>
      <c r="AE16" s="39">
        <v>14</v>
      </c>
      <c r="AF16" s="39">
        <v>0</v>
      </c>
      <c r="AG16" s="39">
        <v>6</v>
      </c>
      <c r="AH16" s="26">
        <v>53</v>
      </c>
    </row>
    <row r="17" spans="1:34" s="29" customFormat="1">
      <c r="A17" s="29" t="s">
        <v>93</v>
      </c>
      <c r="B17" s="17" t="s">
        <v>34</v>
      </c>
      <c r="C17" s="18" t="s">
        <v>40</v>
      </c>
      <c r="D17" s="18" t="s">
        <v>41</v>
      </c>
      <c r="E17" s="18" t="s">
        <v>65</v>
      </c>
      <c r="F17" s="18"/>
      <c r="G17" s="18" t="s">
        <v>66</v>
      </c>
      <c r="H17" s="19">
        <v>38687</v>
      </c>
      <c r="I17" s="19">
        <v>38690</v>
      </c>
      <c r="J17" s="20" t="s">
        <v>35</v>
      </c>
      <c r="K17" s="21">
        <v>1238</v>
      </c>
      <c r="L17" s="22" t="s">
        <v>94</v>
      </c>
      <c r="M17" s="22"/>
      <c r="N17" s="22">
        <v>35</v>
      </c>
      <c r="O17" s="22">
        <v>39</v>
      </c>
      <c r="P17" s="23">
        <v>13</v>
      </c>
      <c r="Q17" s="22">
        <v>104</v>
      </c>
      <c r="R17" s="22">
        <v>39</v>
      </c>
      <c r="S17" s="22">
        <v>39</v>
      </c>
      <c r="T17" s="24">
        <f>N17+(+O17+(P17/60))/60</f>
        <v>35.653611111111111</v>
      </c>
      <c r="U17" s="24">
        <v>35.653611111111111</v>
      </c>
      <c r="V17" s="24">
        <f>-(Q17+(+R17+(S17/60))/60)</f>
        <v>-104.66083333333333</v>
      </c>
      <c r="W17" s="24">
        <v>-104.66083333333333</v>
      </c>
      <c r="X17" s="18">
        <v>7</v>
      </c>
      <c r="Y17" s="18">
        <v>0</v>
      </c>
      <c r="Z17" s="18">
        <v>0</v>
      </c>
      <c r="AA17" s="15"/>
      <c r="AB17" s="39">
        <v>0</v>
      </c>
      <c r="AC17" s="39">
        <v>0</v>
      </c>
      <c r="AD17" s="39">
        <v>0</v>
      </c>
      <c r="AE17" s="39">
        <v>6</v>
      </c>
      <c r="AF17" s="39">
        <v>0</v>
      </c>
      <c r="AG17" s="39">
        <v>3</v>
      </c>
      <c r="AH17" s="26">
        <v>19</v>
      </c>
    </row>
    <row r="18" spans="1:34" s="29" customFormat="1">
      <c r="A18" s="16" t="s">
        <v>95</v>
      </c>
      <c r="B18" s="17" t="s">
        <v>34</v>
      </c>
      <c r="C18" s="18" t="s">
        <v>40</v>
      </c>
      <c r="D18" s="18" t="s">
        <v>38</v>
      </c>
      <c r="E18" s="18" t="s">
        <v>65</v>
      </c>
      <c r="F18" s="18"/>
      <c r="G18" s="18" t="s">
        <v>96</v>
      </c>
      <c r="H18" s="19">
        <v>38495</v>
      </c>
      <c r="I18" s="19">
        <v>38499</v>
      </c>
      <c r="J18" s="20" t="s">
        <v>35</v>
      </c>
      <c r="K18" s="21">
        <v>832</v>
      </c>
      <c r="L18" s="22" t="s">
        <v>72</v>
      </c>
      <c r="M18" s="22">
        <v>2</v>
      </c>
      <c r="N18" s="44">
        <v>33</v>
      </c>
      <c r="O18" s="44">
        <v>39</v>
      </c>
      <c r="P18" s="45">
        <v>35</v>
      </c>
      <c r="Q18" s="44">
        <v>114</v>
      </c>
      <c r="R18" s="44">
        <v>30</v>
      </c>
      <c r="S18" s="44">
        <v>42</v>
      </c>
      <c r="T18" s="24">
        <f>N18+(+O18+(P18/60))/60</f>
        <v>33.659722222222221</v>
      </c>
      <c r="U18" s="24">
        <v>33.659722222222221</v>
      </c>
      <c r="V18" s="24">
        <f>-(Q18+(+R18+(S18/60))/60)</f>
        <v>-114.51166666666667</v>
      </c>
      <c r="W18" s="24">
        <v>-114.51166666666667</v>
      </c>
      <c r="X18" s="43">
        <v>6</v>
      </c>
      <c r="Y18" s="43">
        <v>0</v>
      </c>
      <c r="Z18" s="43">
        <v>0</v>
      </c>
      <c r="AA18" s="25" t="s">
        <v>97</v>
      </c>
      <c r="AB18" s="40">
        <v>0</v>
      </c>
      <c r="AC18" s="40">
        <v>6</v>
      </c>
      <c r="AD18" s="40">
        <v>1</v>
      </c>
      <c r="AE18" s="40">
        <v>16</v>
      </c>
      <c r="AF18" s="40">
        <v>2</v>
      </c>
      <c r="AG18" s="40">
        <v>5</v>
      </c>
      <c r="AH18" s="40">
        <v>279</v>
      </c>
    </row>
    <row r="19" spans="1:34" s="29" customFormat="1">
      <c r="A19" s="16" t="s">
        <v>98</v>
      </c>
      <c r="B19" s="17" t="s">
        <v>34</v>
      </c>
      <c r="C19" s="18" t="s">
        <v>40</v>
      </c>
      <c r="D19" s="18" t="s">
        <v>41</v>
      </c>
      <c r="E19" s="18" t="s">
        <v>42</v>
      </c>
      <c r="F19" s="18"/>
      <c r="G19" s="18" t="s">
        <v>43</v>
      </c>
      <c r="H19" s="19">
        <v>38453</v>
      </c>
      <c r="I19" s="19">
        <v>38457</v>
      </c>
      <c r="J19" s="20" t="s">
        <v>35</v>
      </c>
      <c r="K19" s="21">
        <v>1043</v>
      </c>
      <c r="L19" s="22" t="s">
        <v>99</v>
      </c>
      <c r="M19" s="22"/>
      <c r="N19" s="22">
        <v>33</v>
      </c>
      <c r="O19" s="22">
        <v>56</v>
      </c>
      <c r="P19" s="23">
        <v>59</v>
      </c>
      <c r="Q19" s="22">
        <v>106</v>
      </c>
      <c r="R19" s="22">
        <v>50</v>
      </c>
      <c r="S19" s="22">
        <v>26</v>
      </c>
      <c r="T19" s="24">
        <f>N19+(+O19+(P19/60))/60</f>
        <v>33.949722222222221</v>
      </c>
      <c r="U19" s="24">
        <v>33.949722222222221</v>
      </c>
      <c r="V19" s="24">
        <f>-(Q19+(+R19+(S19/60))/60)</f>
        <v>-106.84055555555555</v>
      </c>
      <c r="W19" s="24">
        <v>-106.84055555555555</v>
      </c>
      <c r="X19" s="18">
        <v>0</v>
      </c>
      <c r="Y19" s="18">
        <v>0</v>
      </c>
      <c r="Z19" s="18">
        <v>0</v>
      </c>
      <c r="AA19" s="25" t="s">
        <v>73</v>
      </c>
      <c r="AB19" s="26">
        <v>0</v>
      </c>
      <c r="AC19" s="27">
        <v>2</v>
      </c>
      <c r="AD19" s="26">
        <v>1</v>
      </c>
      <c r="AE19" s="26">
        <v>9</v>
      </c>
      <c r="AF19" s="26">
        <v>2</v>
      </c>
      <c r="AG19" s="26">
        <v>0</v>
      </c>
      <c r="AH19" s="26">
        <v>96</v>
      </c>
    </row>
    <row r="20" spans="1:34" s="29" customFormat="1">
      <c r="A20" s="29" t="s">
        <v>100</v>
      </c>
      <c r="B20" s="17" t="s">
        <v>34</v>
      </c>
      <c r="C20" s="18" t="s">
        <v>40</v>
      </c>
      <c r="D20" s="18" t="s">
        <v>38</v>
      </c>
      <c r="E20" s="18" t="s">
        <v>42</v>
      </c>
      <c r="F20" s="18"/>
      <c r="G20" s="18" t="s">
        <v>51</v>
      </c>
      <c r="H20" s="19">
        <v>38584</v>
      </c>
      <c r="I20" s="19">
        <v>38698</v>
      </c>
      <c r="J20" s="20" t="s">
        <v>45</v>
      </c>
      <c r="K20" s="21">
        <v>1400</v>
      </c>
      <c r="L20" s="22" t="s">
        <v>94</v>
      </c>
      <c r="M20" s="22"/>
      <c r="N20" s="22">
        <v>33</v>
      </c>
      <c r="O20" s="22">
        <v>39</v>
      </c>
      <c r="P20" s="23">
        <v>59</v>
      </c>
      <c r="Q20" s="22">
        <v>108</v>
      </c>
      <c r="R20" s="22">
        <v>42</v>
      </c>
      <c r="S20" s="22">
        <v>16</v>
      </c>
      <c r="T20" s="24">
        <f>N20+(+O20+(P20/60))/60</f>
        <v>33.666388888888889</v>
      </c>
      <c r="U20" s="24">
        <v>33.666388888888889</v>
      </c>
      <c r="V20" s="24">
        <f>-(Q20+(+R20+(S20/60))/60)</f>
        <v>-108.70444444444445</v>
      </c>
      <c r="W20" s="24">
        <v>-108.70444444444445</v>
      </c>
      <c r="X20" s="18">
        <v>0</v>
      </c>
      <c r="Y20" s="18">
        <v>0</v>
      </c>
      <c r="Z20" s="18">
        <v>0</v>
      </c>
      <c r="AA20" s="25" t="s">
        <v>47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26">
        <v>2</v>
      </c>
    </row>
    <row r="21" spans="1:34" s="29" customFormat="1">
      <c r="A21" s="29" t="s">
        <v>101</v>
      </c>
      <c r="B21" s="17" t="s">
        <v>34</v>
      </c>
      <c r="C21" s="18" t="s">
        <v>40</v>
      </c>
      <c r="D21" s="18" t="s">
        <v>38</v>
      </c>
      <c r="E21" s="18" t="s">
        <v>42</v>
      </c>
      <c r="F21" s="18"/>
      <c r="G21" s="18" t="s">
        <v>51</v>
      </c>
      <c r="H21" s="19">
        <v>38668</v>
      </c>
      <c r="I21" s="19">
        <v>38688</v>
      </c>
      <c r="J21" s="20" t="s">
        <v>37</v>
      </c>
      <c r="K21" s="21">
        <v>104</v>
      </c>
      <c r="L21" s="22" t="s">
        <v>102</v>
      </c>
      <c r="M21" s="22"/>
      <c r="N21" s="22">
        <v>33</v>
      </c>
      <c r="O21" s="22">
        <v>24</v>
      </c>
      <c r="P21" s="23">
        <v>18</v>
      </c>
      <c r="Q21" s="22">
        <v>108</v>
      </c>
      <c r="R21" s="22">
        <v>38</v>
      </c>
      <c r="S21" s="22">
        <v>3</v>
      </c>
      <c r="T21" s="24">
        <f>N21+(+O21+(P21/60))/60</f>
        <v>33.405000000000001</v>
      </c>
      <c r="U21" s="24">
        <v>33.405000000000001</v>
      </c>
      <c r="V21" s="24">
        <f>-(Q21+(+R21+(S21/60))/60)</f>
        <v>-108.63416666666667</v>
      </c>
      <c r="W21" s="24">
        <v>-108.63416666666667</v>
      </c>
      <c r="X21" s="18">
        <v>0</v>
      </c>
      <c r="Y21" s="18">
        <v>0</v>
      </c>
      <c r="Z21" s="18">
        <v>0</v>
      </c>
      <c r="AA21" s="25" t="s">
        <v>47</v>
      </c>
      <c r="AB21" s="39">
        <v>0</v>
      </c>
      <c r="AC21" s="39">
        <v>0</v>
      </c>
      <c r="AD21" s="39">
        <v>0</v>
      </c>
      <c r="AE21" s="39">
        <v>1</v>
      </c>
      <c r="AF21" s="39">
        <v>0</v>
      </c>
      <c r="AG21" s="39">
        <v>0</v>
      </c>
      <c r="AH21" s="26">
        <v>5</v>
      </c>
    </row>
    <row r="22" spans="1:34" s="29" customFormat="1" ht="30">
      <c r="A22" s="46" t="s">
        <v>103</v>
      </c>
      <c r="B22" s="17" t="s">
        <v>50</v>
      </c>
      <c r="C22" s="18" t="s">
        <v>40</v>
      </c>
      <c r="D22" s="18" t="s">
        <v>38</v>
      </c>
      <c r="E22" s="18" t="s">
        <v>42</v>
      </c>
      <c r="F22" s="18"/>
      <c r="G22" s="18" t="s">
        <v>51</v>
      </c>
      <c r="H22" s="19">
        <v>38502</v>
      </c>
      <c r="I22" s="19">
        <v>38551</v>
      </c>
      <c r="J22" s="20"/>
      <c r="K22" s="21"/>
      <c r="L22" s="22" t="s">
        <v>104</v>
      </c>
      <c r="M22" s="22" t="s">
        <v>69</v>
      </c>
      <c r="N22" s="22">
        <v>33</v>
      </c>
      <c r="O22" s="22">
        <v>36</v>
      </c>
      <c r="P22" s="23">
        <v>48</v>
      </c>
      <c r="Q22" s="22">
        <v>108</v>
      </c>
      <c r="R22" s="22">
        <v>33</v>
      </c>
      <c r="S22" s="22">
        <v>32</v>
      </c>
      <c r="T22" s="24">
        <f>N22+(+O22+(P22/60))/60</f>
        <v>33.61333333333333</v>
      </c>
      <c r="U22" s="24">
        <v>33.61333333333333</v>
      </c>
      <c r="V22" s="24">
        <f>-(Q22+(+R22+(S22/60))/60)</f>
        <v>-108.55888888888889</v>
      </c>
      <c r="W22" s="24">
        <v>-108.55888888888889</v>
      </c>
      <c r="X22" s="18">
        <v>0</v>
      </c>
      <c r="Y22" s="18">
        <v>0</v>
      </c>
      <c r="Z22" s="18">
        <v>0</v>
      </c>
      <c r="AA22" s="25" t="s">
        <v>105</v>
      </c>
      <c r="AB22" s="26">
        <v>2</v>
      </c>
      <c r="AC22" s="26">
        <v>1</v>
      </c>
      <c r="AD22" s="26">
        <v>0</v>
      </c>
      <c r="AE22" s="26">
        <v>6</v>
      </c>
      <c r="AF22" s="26">
        <v>0</v>
      </c>
      <c r="AG22" s="26">
        <v>0</v>
      </c>
      <c r="AH22" s="26">
        <v>152</v>
      </c>
    </row>
    <row r="23" spans="1:34" s="29" customFormat="1">
      <c r="A23" s="16" t="s">
        <v>106</v>
      </c>
      <c r="B23" s="16" t="s">
        <v>50</v>
      </c>
      <c r="C23" s="18" t="s">
        <v>40</v>
      </c>
      <c r="D23" s="18" t="s">
        <v>38</v>
      </c>
      <c r="E23" s="18" t="s">
        <v>42</v>
      </c>
      <c r="F23" s="18"/>
      <c r="G23" s="18" t="s">
        <v>51</v>
      </c>
      <c r="H23" s="19">
        <v>38622</v>
      </c>
      <c r="I23" s="19">
        <v>38657</v>
      </c>
      <c r="J23" s="20" t="s">
        <v>45</v>
      </c>
      <c r="K23" s="21">
        <v>122</v>
      </c>
      <c r="L23" s="22" t="s">
        <v>107</v>
      </c>
      <c r="M23" s="22"/>
      <c r="N23" s="22">
        <v>33</v>
      </c>
      <c r="O23" s="22">
        <v>26</v>
      </c>
      <c r="P23" s="23">
        <v>29</v>
      </c>
      <c r="Q23" s="22">
        <v>108</v>
      </c>
      <c r="R23" s="22">
        <v>42</v>
      </c>
      <c r="S23" s="22">
        <v>9</v>
      </c>
      <c r="T23" s="24">
        <f>N23+(+O23+(P23/60))/60</f>
        <v>33.441388888888888</v>
      </c>
      <c r="U23" s="24">
        <v>33.441388888888888</v>
      </c>
      <c r="V23" s="24">
        <f>-(Q23+(+R23+(S23/60))/60)</f>
        <v>-108.7025</v>
      </c>
      <c r="W23" s="24">
        <v>-108.7025</v>
      </c>
      <c r="X23" s="18">
        <v>0</v>
      </c>
      <c r="Y23" s="18">
        <v>0</v>
      </c>
      <c r="Z23" s="18">
        <v>0</v>
      </c>
      <c r="AA23" s="42" t="s">
        <v>63</v>
      </c>
      <c r="AB23" s="26">
        <v>0</v>
      </c>
      <c r="AC23" s="27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4</v>
      </c>
    </row>
    <row r="24" spans="1:34" s="29" customFormat="1">
      <c r="A24" s="16" t="s">
        <v>108</v>
      </c>
      <c r="B24" s="17" t="s">
        <v>34</v>
      </c>
      <c r="C24" s="18" t="s">
        <v>40</v>
      </c>
      <c r="D24" s="18" t="s">
        <v>38</v>
      </c>
      <c r="E24" s="18" t="s">
        <v>79</v>
      </c>
      <c r="F24" s="18"/>
      <c r="G24" s="18" t="s">
        <v>109</v>
      </c>
      <c r="H24" s="19">
        <v>38540</v>
      </c>
      <c r="I24" s="19">
        <v>38547</v>
      </c>
      <c r="J24" s="20" t="s">
        <v>45</v>
      </c>
      <c r="K24" s="21">
        <v>165</v>
      </c>
      <c r="L24" s="22" t="s">
        <v>110</v>
      </c>
      <c r="M24" s="22"/>
      <c r="N24" s="22">
        <v>36</v>
      </c>
      <c r="O24" s="22">
        <v>17</v>
      </c>
      <c r="P24" s="23">
        <v>40</v>
      </c>
      <c r="Q24" s="22">
        <v>105</v>
      </c>
      <c r="R24" s="22">
        <v>27</v>
      </c>
      <c r="S24" s="22">
        <v>21</v>
      </c>
      <c r="T24" s="24">
        <f>N24+(+O24+(P24/60))/60</f>
        <v>36.294444444444444</v>
      </c>
      <c r="U24" s="24">
        <v>36.294444444444444</v>
      </c>
      <c r="V24" s="24">
        <f>-(Q24+(+R24+(S24/60))/60)</f>
        <v>-105.45583333333333</v>
      </c>
      <c r="W24" s="24">
        <v>-105.45583333333333</v>
      </c>
      <c r="X24" s="18">
        <v>0</v>
      </c>
      <c r="Y24" s="18">
        <v>0</v>
      </c>
      <c r="Z24" s="18">
        <v>0</v>
      </c>
      <c r="AA24" s="25" t="s">
        <v>63</v>
      </c>
      <c r="AB24" s="26">
        <v>4</v>
      </c>
      <c r="AC24" s="27">
        <v>4</v>
      </c>
      <c r="AD24" s="26">
        <v>1</v>
      </c>
      <c r="AE24" s="26">
        <v>6</v>
      </c>
      <c r="AF24" s="26">
        <v>1</v>
      </c>
      <c r="AG24" s="26">
        <v>2</v>
      </c>
      <c r="AH24" s="26">
        <v>303</v>
      </c>
    </row>
    <row r="25" spans="1:34" s="29" customFormat="1">
      <c r="A25" s="16" t="s">
        <v>111</v>
      </c>
      <c r="B25" s="17" t="s">
        <v>34</v>
      </c>
      <c r="C25" s="18" t="s">
        <v>40</v>
      </c>
      <c r="D25" s="18" t="s">
        <v>38</v>
      </c>
      <c r="E25" s="18" t="s">
        <v>79</v>
      </c>
      <c r="F25" s="18"/>
      <c r="G25" s="18" t="s">
        <v>109</v>
      </c>
      <c r="H25" s="19">
        <v>38612</v>
      </c>
      <c r="I25" s="19">
        <v>38618</v>
      </c>
      <c r="J25" s="20" t="s">
        <v>35</v>
      </c>
      <c r="K25" s="21">
        <v>3918</v>
      </c>
      <c r="L25" s="22" t="s">
        <v>59</v>
      </c>
      <c r="M25" s="22">
        <v>1</v>
      </c>
      <c r="N25" s="22">
        <v>36</v>
      </c>
      <c r="O25" s="22">
        <v>20</v>
      </c>
      <c r="P25" s="23">
        <v>31</v>
      </c>
      <c r="Q25" s="22">
        <v>106</v>
      </c>
      <c r="R25" s="22">
        <v>12</v>
      </c>
      <c r="S25" s="22">
        <v>23</v>
      </c>
      <c r="T25" s="24">
        <f>N25+(+O25+(P25/60))/60</f>
        <v>36.341944444444444</v>
      </c>
      <c r="U25" s="24">
        <v>36.341944444444444</v>
      </c>
      <c r="V25" s="24">
        <f>-(Q25+(+R25+(S25/60))/60)</f>
        <v>-106.2063888888889</v>
      </c>
      <c r="W25" s="24">
        <v>-106.2063888888889</v>
      </c>
      <c r="X25" s="18">
        <v>140</v>
      </c>
      <c r="Y25" s="18">
        <v>0</v>
      </c>
      <c r="Z25" s="18">
        <v>0</v>
      </c>
      <c r="AA25" s="25" t="s">
        <v>63</v>
      </c>
      <c r="AB25" s="26">
        <v>4</v>
      </c>
      <c r="AC25" s="27">
        <v>3</v>
      </c>
      <c r="AD25" s="26">
        <v>1</v>
      </c>
      <c r="AE25" s="26">
        <v>18</v>
      </c>
      <c r="AF25" s="26">
        <v>5</v>
      </c>
      <c r="AG25" s="26">
        <v>0</v>
      </c>
      <c r="AH25" s="26">
        <v>355</v>
      </c>
    </row>
    <row r="26" spans="1:34" s="29" customFormat="1">
      <c r="A26" s="29" t="s">
        <v>112</v>
      </c>
      <c r="B26" s="17" t="s">
        <v>34</v>
      </c>
      <c r="C26" s="18" t="s">
        <v>40</v>
      </c>
      <c r="D26" s="18" t="s">
        <v>41</v>
      </c>
      <c r="E26" s="18" t="s">
        <v>65</v>
      </c>
      <c r="F26" s="18"/>
      <c r="G26" s="18" t="s">
        <v>66</v>
      </c>
      <c r="H26" s="19">
        <v>38686</v>
      </c>
      <c r="I26" s="19">
        <v>38687</v>
      </c>
      <c r="J26" s="20" t="s">
        <v>35</v>
      </c>
      <c r="K26" s="21">
        <v>36000</v>
      </c>
      <c r="L26" s="22" t="s">
        <v>113</v>
      </c>
      <c r="M26" s="22"/>
      <c r="N26" s="22">
        <v>34</v>
      </c>
      <c r="O26" s="22">
        <v>22</v>
      </c>
      <c r="P26" s="23">
        <v>58</v>
      </c>
      <c r="Q26" s="22">
        <v>103</v>
      </c>
      <c r="R26" s="22">
        <v>19</v>
      </c>
      <c r="S26" s="22">
        <v>20</v>
      </c>
      <c r="T26" s="24">
        <f>N26+(+O26+(P26/60))/60</f>
        <v>34.382777777777775</v>
      </c>
      <c r="U26" s="24">
        <v>34.382777777777775</v>
      </c>
      <c r="V26" s="24">
        <f>-(Q26+(+R26+(S26/60))/60)</f>
        <v>-103.32222222222222</v>
      </c>
      <c r="W26" s="24">
        <v>-103.32222222222222</v>
      </c>
      <c r="X26" s="18">
        <v>40</v>
      </c>
      <c r="Y26" s="18">
        <v>12</v>
      </c>
      <c r="Z26" s="18">
        <v>11</v>
      </c>
      <c r="AA26" s="25" t="s">
        <v>74</v>
      </c>
      <c r="AB26" s="39">
        <v>0</v>
      </c>
      <c r="AC26" s="39">
        <v>0</v>
      </c>
      <c r="AD26" s="39">
        <v>0</v>
      </c>
      <c r="AE26" s="39">
        <v>56</v>
      </c>
      <c r="AF26" s="39">
        <v>10</v>
      </c>
      <c r="AG26" s="39">
        <v>3</v>
      </c>
      <c r="AH26" s="26">
        <v>142</v>
      </c>
    </row>
    <row r="27" spans="1:34" s="29" customFormat="1">
      <c r="A27" s="16" t="s">
        <v>114</v>
      </c>
      <c r="B27" s="16" t="s">
        <v>50</v>
      </c>
      <c r="C27" s="18" t="s">
        <v>40</v>
      </c>
      <c r="D27" s="18" t="s">
        <v>38</v>
      </c>
      <c r="E27" s="18" t="s">
        <v>42</v>
      </c>
      <c r="F27" s="18"/>
      <c r="G27" s="18" t="s">
        <v>51</v>
      </c>
      <c r="H27" s="19">
        <v>38542</v>
      </c>
      <c r="I27" s="19">
        <v>38556</v>
      </c>
      <c r="J27" s="20" t="s">
        <v>45</v>
      </c>
      <c r="K27" s="21">
        <v>292</v>
      </c>
      <c r="L27" s="22" t="s">
        <v>55</v>
      </c>
      <c r="M27" s="22"/>
      <c r="N27" s="22">
        <v>33</v>
      </c>
      <c r="O27" s="22">
        <v>15</v>
      </c>
      <c r="P27" s="23">
        <v>0</v>
      </c>
      <c r="Q27" s="22">
        <v>108</v>
      </c>
      <c r="R27" s="22">
        <v>22</v>
      </c>
      <c r="S27" s="22">
        <v>0</v>
      </c>
      <c r="T27" s="24">
        <f>N27+(+O27+(P27/60))/60</f>
        <v>33.25</v>
      </c>
      <c r="U27" s="24">
        <v>33.25</v>
      </c>
      <c r="V27" s="24">
        <f>-(Q27+(+R27+(S27/60))/60)</f>
        <v>-108.36666666666666</v>
      </c>
      <c r="W27" s="24">
        <v>-108.36666666666666</v>
      </c>
      <c r="X27" s="18">
        <v>0</v>
      </c>
      <c r="Y27" s="18">
        <v>0</v>
      </c>
      <c r="Z27" s="18">
        <v>0</v>
      </c>
      <c r="AA27" s="25" t="s">
        <v>47</v>
      </c>
      <c r="AB27" s="26">
        <v>0</v>
      </c>
      <c r="AC27" s="27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1</v>
      </c>
    </row>
    <row r="28" spans="1:34" s="41" customFormat="1">
      <c r="A28" s="16" t="s">
        <v>115</v>
      </c>
      <c r="B28" s="17" t="s">
        <v>34</v>
      </c>
      <c r="C28" s="18" t="s">
        <v>40</v>
      </c>
      <c r="D28" s="18" t="s">
        <v>41</v>
      </c>
      <c r="E28" s="18" t="s">
        <v>79</v>
      </c>
      <c r="F28" s="18"/>
      <c r="G28" s="18" t="s">
        <v>116</v>
      </c>
      <c r="H28" s="19">
        <v>38545</v>
      </c>
      <c r="I28" s="19">
        <v>38547</v>
      </c>
      <c r="J28" s="43" t="s">
        <v>35</v>
      </c>
      <c r="K28" s="21">
        <v>208</v>
      </c>
      <c r="L28" s="22" t="s">
        <v>117</v>
      </c>
      <c r="M28" s="22"/>
      <c r="N28" s="22">
        <v>36</v>
      </c>
      <c r="O28" s="22">
        <v>44</v>
      </c>
      <c r="P28" s="23">
        <v>1</v>
      </c>
      <c r="Q28" s="22">
        <v>107</v>
      </c>
      <c r="R28" s="22">
        <v>34</v>
      </c>
      <c r="S28" s="22">
        <v>2</v>
      </c>
      <c r="T28" s="24">
        <f>N28+(+O28+(P28/60))/60</f>
        <v>36.733611111111109</v>
      </c>
      <c r="U28" s="24">
        <v>36.733611111111109</v>
      </c>
      <c r="V28" s="24">
        <f>-(Q28+(+R28+(S28/60))/60)</f>
        <v>-107.56722222222223</v>
      </c>
      <c r="W28" s="24">
        <v>-107.56722222222223</v>
      </c>
      <c r="X28" s="18">
        <v>6</v>
      </c>
      <c r="Y28" s="18">
        <v>0</v>
      </c>
      <c r="Z28" s="18">
        <v>0</v>
      </c>
      <c r="AA28" s="25" t="s">
        <v>118</v>
      </c>
      <c r="AB28" s="26">
        <v>0</v>
      </c>
      <c r="AC28" s="27">
        <v>1</v>
      </c>
      <c r="AD28" s="26">
        <v>0</v>
      </c>
      <c r="AE28" s="26">
        <v>2</v>
      </c>
      <c r="AF28" s="26">
        <v>0</v>
      </c>
      <c r="AG28" s="26">
        <v>0</v>
      </c>
      <c r="AH28" s="26">
        <v>33</v>
      </c>
    </row>
    <row r="29" spans="1:34" s="41" customFormat="1">
      <c r="A29" s="16" t="s">
        <v>119</v>
      </c>
      <c r="B29" s="17" t="s">
        <v>34</v>
      </c>
      <c r="C29" s="18" t="s">
        <v>40</v>
      </c>
      <c r="D29" s="18" t="s">
        <v>38</v>
      </c>
      <c r="E29" s="18" t="s">
        <v>65</v>
      </c>
      <c r="F29" s="18"/>
      <c r="G29" s="18" t="s">
        <v>96</v>
      </c>
      <c r="H29" s="19">
        <v>38495</v>
      </c>
      <c r="I29" s="19">
        <v>38500</v>
      </c>
      <c r="J29" s="20" t="s">
        <v>45</v>
      </c>
      <c r="K29" s="21">
        <v>82</v>
      </c>
      <c r="L29" s="22" t="s">
        <v>107</v>
      </c>
      <c r="M29" s="22"/>
      <c r="N29" s="22">
        <v>35</v>
      </c>
      <c r="O29" s="22">
        <v>54</v>
      </c>
      <c r="P29" s="23">
        <v>8</v>
      </c>
      <c r="Q29" s="22">
        <v>106</v>
      </c>
      <c r="R29" s="22">
        <v>27</v>
      </c>
      <c r="S29" s="22">
        <v>9</v>
      </c>
      <c r="T29" s="24">
        <f>N29+(+O29+(P29/60))/60</f>
        <v>35.902222222222221</v>
      </c>
      <c r="U29" s="24">
        <v>35.902222222222221</v>
      </c>
      <c r="V29" s="24">
        <f>-(Q29+(+R29+(S29/60))/60)</f>
        <v>-106.4525</v>
      </c>
      <c r="W29" s="24">
        <v>-106.4525</v>
      </c>
      <c r="X29" s="18">
        <v>0</v>
      </c>
      <c r="Y29" s="18">
        <v>0</v>
      </c>
      <c r="Z29" s="18">
        <v>0</v>
      </c>
      <c r="AA29" s="25" t="s">
        <v>120</v>
      </c>
      <c r="AB29" s="26">
        <v>2</v>
      </c>
      <c r="AC29" s="27">
        <v>0</v>
      </c>
      <c r="AD29" s="26">
        <v>1</v>
      </c>
      <c r="AE29" s="26">
        <v>1</v>
      </c>
      <c r="AF29" s="26">
        <v>0</v>
      </c>
      <c r="AG29" s="26">
        <v>0</v>
      </c>
      <c r="AH29" s="26">
        <v>91</v>
      </c>
    </row>
    <row r="30" spans="1:34" s="41" customFormat="1">
      <c r="A30" s="16" t="s">
        <v>121</v>
      </c>
      <c r="B30" s="16" t="s">
        <v>54</v>
      </c>
      <c r="C30" s="18" t="s">
        <v>40</v>
      </c>
      <c r="D30" s="18" t="s">
        <v>38</v>
      </c>
      <c r="E30" s="18" t="s">
        <v>42</v>
      </c>
      <c r="F30" s="18"/>
      <c r="G30" s="18" t="s">
        <v>51</v>
      </c>
      <c r="H30" s="19">
        <v>38546</v>
      </c>
      <c r="I30" s="19">
        <v>38559</v>
      </c>
      <c r="J30" s="20" t="s">
        <v>45</v>
      </c>
      <c r="K30" s="21">
        <v>135</v>
      </c>
      <c r="L30" s="22" t="s">
        <v>122</v>
      </c>
      <c r="M30" s="22"/>
      <c r="N30" s="22">
        <v>33</v>
      </c>
      <c r="O30" s="22">
        <v>36</v>
      </c>
      <c r="P30" s="23">
        <v>42</v>
      </c>
      <c r="Q30" s="22">
        <v>108</v>
      </c>
      <c r="R30" s="22">
        <v>52</v>
      </c>
      <c r="S30" s="22">
        <v>18</v>
      </c>
      <c r="T30" s="24">
        <f>N30+(+O30+(P30/60))/60</f>
        <v>33.611666666666665</v>
      </c>
      <c r="U30" s="24">
        <v>33.611666666666665</v>
      </c>
      <c r="V30" s="24">
        <f>-(Q30+(+R30+(S30/60))/60)</f>
        <v>-108.87166666666667</v>
      </c>
      <c r="W30" s="24">
        <v>-108.87166666666667</v>
      </c>
      <c r="X30" s="18">
        <v>0</v>
      </c>
      <c r="Y30" s="18">
        <v>0</v>
      </c>
      <c r="Z30" s="18">
        <v>0</v>
      </c>
      <c r="AA30" s="25" t="s">
        <v>52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1</v>
      </c>
    </row>
  </sheetData>
  <sortState ref="A2:AH161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2012-02-15T22:03:45Z</dcterms:created>
  <dcterms:modified xsi:type="dcterms:W3CDTF">2012-02-15T22:05:06Z</dcterms:modified>
</cp:coreProperties>
</file>