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" i="1"/>
  <c r="V2"/>
  <c r="T3"/>
  <c r="V3"/>
  <c r="T4"/>
  <c r="V4"/>
  <c r="T5"/>
  <c r="V5"/>
  <c r="T6"/>
  <c r="V6"/>
  <c r="T7"/>
  <c r="V7"/>
  <c r="T8"/>
  <c r="V8"/>
  <c r="T9"/>
  <c r="V9"/>
  <c r="T10"/>
  <c r="V10"/>
  <c r="T11"/>
  <c r="V11"/>
  <c r="T12"/>
  <c r="V12"/>
  <c r="T13"/>
  <c r="V13"/>
  <c r="T14"/>
  <c r="V14"/>
</calcChain>
</file>

<file path=xl/sharedStrings.xml><?xml version="1.0" encoding="utf-8"?>
<sst xmlns="http://schemas.openxmlformats.org/spreadsheetml/2006/main" count="151" uniqueCount="85">
  <si>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</si>
  <si>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</si>
  <si>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</si>
  <si>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</si>
  <si>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</si>
  <si>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</si>
  <si>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</si>
  <si>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</si>
  <si>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</si>
  <si>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</si>
  <si>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</si>
  <si>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</si>
  <si>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</si>
  <si>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</si>
  <si>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</si>
  <si>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</si>
  <si>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</si>
  <si>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</si>
  <si>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</si>
  <si>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</si>
  <si>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</si>
  <si>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</si>
  <si>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</si>
  <si>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</si>
  <si>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</si>
  <si>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</si>
  <si>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</si>
  <si>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</si>
  <si>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</si>
  <si>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</si>
  <si>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</si>
  <si>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</si>
  <si>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</si>
  <si>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</si>
  <si>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</si>
  <si>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L</t>
  </si>
  <si>
    <t>H</t>
  </si>
  <si>
    <t>Bernardo</t>
  </si>
  <si>
    <t>NM</t>
  </si>
  <si>
    <t>NMS</t>
  </si>
  <si>
    <t>ABZ</t>
  </si>
  <si>
    <t>N3S</t>
  </si>
  <si>
    <t>Kearny</t>
  </si>
  <si>
    <t>FM-10 Timber, ponderosa pine, mixed conifer, brush, and understory</t>
  </si>
  <si>
    <t>WFU</t>
  </si>
  <si>
    <t>USFS</t>
  </si>
  <si>
    <t>FM-2, Timber, grass</t>
  </si>
  <si>
    <t>U</t>
  </si>
  <si>
    <t>Davenport</t>
  </si>
  <si>
    <t>CIF</t>
  </si>
  <si>
    <t>Hawkins</t>
  </si>
  <si>
    <t>FM-9 Hardwood Litter</t>
  </si>
  <si>
    <t>NPS</t>
  </si>
  <si>
    <t>Granny</t>
  </si>
  <si>
    <t>GLZ</t>
  </si>
  <si>
    <t>GNF</t>
  </si>
  <si>
    <t>Elliott</t>
  </si>
  <si>
    <t>FM-8,10,6,9</t>
  </si>
  <si>
    <t>Haystack</t>
  </si>
  <si>
    <t>Beaty</t>
  </si>
  <si>
    <t>FM-8</t>
  </si>
  <si>
    <t>Hunter</t>
  </si>
  <si>
    <t>Krueger</t>
  </si>
  <si>
    <t>Lookout</t>
  </si>
  <si>
    <t>Winchester</t>
  </si>
  <si>
    <t>FM-2, Ponderosa pine, mixed conifer</t>
  </si>
  <si>
    <t>Negrito</t>
  </si>
  <si>
    <t>Richards</t>
  </si>
  <si>
    <t>FM-2 Timber (grass and understory) 2,6,9,11</t>
  </si>
  <si>
    <t>October</t>
  </si>
  <si>
    <t>FM-2,6,9,11</t>
  </si>
  <si>
    <t>Peppin</t>
  </si>
  <si>
    <t>LNZ</t>
  </si>
  <si>
    <t>LNF</t>
  </si>
  <si>
    <t>Bateman</t>
  </si>
  <si>
    <t>FM-8-9-6</t>
  </si>
  <si>
    <t>Pitchfork</t>
  </si>
  <si>
    <t xml:space="preserve">Rincon </t>
  </si>
  <si>
    <t>FM-8,9,10,6</t>
  </si>
  <si>
    <t>Sedgwick</t>
  </si>
  <si>
    <t>Pondersosa pine, mixed conifer, and pinon/juniper</t>
  </si>
  <si>
    <t>Twin</t>
  </si>
  <si>
    <t>EMP</t>
  </si>
  <si>
    <t>Hiatt</t>
  </si>
  <si>
    <t>FM-8 Closed timber, heavy dead and down needle litter</t>
  </si>
</sst>
</file>

<file path=xl/styles.xml><?xml version="1.0" encoding="utf-8"?>
<styleSheet xmlns="http://schemas.openxmlformats.org/spreadsheetml/2006/main">
  <numFmts count="5">
    <numFmt numFmtId="164" formatCode="mm/dd/yy;@"/>
    <numFmt numFmtId="165" formatCode="00"/>
    <numFmt numFmtId="166" formatCode="0.0000"/>
    <numFmt numFmtId="168" formatCode="m/d/yy;@"/>
    <numFmt numFmtId="169" formatCode="#,##0;[Red]#,##0"/>
  </numFmts>
  <fonts count="5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1" applyFont="1" applyBorder="1" applyAlignment="1" applyProtection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workbookViewId="0">
      <selection activeCell="B6" sqref="B6"/>
    </sheetView>
  </sheetViews>
  <sheetFormatPr defaultRowHeight="15"/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39" customFormat="1">
      <c r="A2" s="16" t="s">
        <v>37</v>
      </c>
      <c r="B2" s="17" t="s">
        <v>34</v>
      </c>
      <c r="C2" s="17" t="s">
        <v>38</v>
      </c>
      <c r="D2" s="17" t="s">
        <v>39</v>
      </c>
      <c r="E2" s="17" t="s">
        <v>40</v>
      </c>
      <c r="F2" s="17"/>
      <c r="G2" s="17" t="s">
        <v>41</v>
      </c>
      <c r="H2" s="18">
        <v>38156</v>
      </c>
      <c r="I2" s="18">
        <v>38159</v>
      </c>
      <c r="J2" s="19" t="s">
        <v>36</v>
      </c>
      <c r="K2" s="20">
        <v>358</v>
      </c>
      <c r="L2" s="21" t="s">
        <v>42</v>
      </c>
      <c r="M2" s="21"/>
      <c r="N2" s="21">
        <v>34</v>
      </c>
      <c r="O2" s="21">
        <v>29</v>
      </c>
      <c r="P2" s="21">
        <v>48</v>
      </c>
      <c r="Q2" s="21">
        <v>106</v>
      </c>
      <c r="R2" s="21">
        <v>48</v>
      </c>
      <c r="S2" s="21">
        <v>12</v>
      </c>
      <c r="T2" s="22">
        <f>N2+(+O2+(P2/60))/60</f>
        <v>34.49666666666667</v>
      </c>
      <c r="U2" s="22">
        <v>34.49666666666667</v>
      </c>
      <c r="V2" s="22">
        <f>-(Q2+(+R2+(S2/60))/60)</f>
        <v>-106.80333333333333</v>
      </c>
      <c r="W2" s="22">
        <v>-106.80333333333333</v>
      </c>
      <c r="X2" s="21">
        <v>0</v>
      </c>
      <c r="Y2" s="21">
        <v>2</v>
      </c>
      <c r="Z2" s="21">
        <v>3</v>
      </c>
      <c r="AA2" s="23" t="s">
        <v>43</v>
      </c>
      <c r="AB2" s="24">
        <v>3</v>
      </c>
      <c r="AC2" s="25">
        <v>0</v>
      </c>
      <c r="AD2" s="24">
        <v>2</v>
      </c>
      <c r="AE2" s="24">
        <v>10</v>
      </c>
      <c r="AF2" s="24">
        <v>0</v>
      </c>
      <c r="AG2" s="24">
        <v>0</v>
      </c>
      <c r="AH2" s="24">
        <v>92</v>
      </c>
      <c r="AI2" s="26"/>
      <c r="AJ2" s="26"/>
      <c r="AK2" s="26"/>
      <c r="AL2" s="26"/>
      <c r="AM2" s="26"/>
      <c r="AN2" s="26"/>
      <c r="AO2" s="26"/>
    </row>
    <row r="3" spans="1:41" s="26" customFormat="1">
      <c r="A3" s="16" t="s">
        <v>48</v>
      </c>
      <c r="B3" s="17" t="s">
        <v>34</v>
      </c>
      <c r="C3" s="17" t="s">
        <v>38</v>
      </c>
      <c r="D3" s="17" t="s">
        <v>45</v>
      </c>
      <c r="E3" s="17" t="s">
        <v>40</v>
      </c>
      <c r="F3" s="17"/>
      <c r="G3" s="17" t="s">
        <v>49</v>
      </c>
      <c r="H3" s="18">
        <v>38163</v>
      </c>
      <c r="I3" s="18">
        <v>38167</v>
      </c>
      <c r="J3" s="19" t="s">
        <v>47</v>
      </c>
      <c r="K3" s="20">
        <v>194</v>
      </c>
      <c r="L3" s="21" t="s">
        <v>50</v>
      </c>
      <c r="M3" s="21"/>
      <c r="N3" s="21">
        <v>34</v>
      </c>
      <c r="O3" s="21">
        <v>16</v>
      </c>
      <c r="P3" s="21">
        <v>52</v>
      </c>
      <c r="Q3" s="21">
        <v>107</v>
      </c>
      <c r="R3" s="21">
        <v>55</v>
      </c>
      <c r="S3" s="21">
        <v>31</v>
      </c>
      <c r="T3" s="22">
        <f>N3+(+O3+(P3/60))/60</f>
        <v>34.281111111111109</v>
      </c>
      <c r="U3" s="22">
        <v>34.281111111111109</v>
      </c>
      <c r="V3" s="22">
        <f>-(Q3+(+R3+(S3/60))/60)</f>
        <v>-107.92527777777778</v>
      </c>
      <c r="W3" s="22">
        <v>-107.92527777777778</v>
      </c>
      <c r="X3" s="21">
        <v>0</v>
      </c>
      <c r="Y3" s="21">
        <v>0</v>
      </c>
      <c r="Z3" s="21">
        <v>0</v>
      </c>
      <c r="AA3" s="23" t="s">
        <v>51</v>
      </c>
      <c r="AB3" s="24">
        <v>8</v>
      </c>
      <c r="AC3" s="25">
        <v>4</v>
      </c>
      <c r="AD3" s="24">
        <v>3</v>
      </c>
      <c r="AE3" s="24">
        <v>14</v>
      </c>
      <c r="AF3" s="24">
        <v>1</v>
      </c>
      <c r="AG3" s="24">
        <v>7</v>
      </c>
      <c r="AH3" s="24">
        <v>253</v>
      </c>
    </row>
    <row r="4" spans="1:41" s="26" customFormat="1">
      <c r="A4" s="16" t="s">
        <v>53</v>
      </c>
      <c r="B4" s="17" t="s">
        <v>44</v>
      </c>
      <c r="C4" s="17" t="s">
        <v>38</v>
      </c>
      <c r="D4" s="17" t="s">
        <v>45</v>
      </c>
      <c r="E4" s="17" t="s">
        <v>54</v>
      </c>
      <c r="F4" s="17"/>
      <c r="G4" s="17" t="s">
        <v>55</v>
      </c>
      <c r="H4" s="18">
        <v>38162</v>
      </c>
      <c r="I4" s="18">
        <v>38250</v>
      </c>
      <c r="J4" s="19" t="s">
        <v>35</v>
      </c>
      <c r="K4" s="20">
        <v>5649</v>
      </c>
      <c r="L4" s="21" t="s">
        <v>56</v>
      </c>
      <c r="M4" s="21"/>
      <c r="N4" s="21">
        <v>33</v>
      </c>
      <c r="O4" s="21">
        <v>5</v>
      </c>
      <c r="P4" s="21">
        <v>55</v>
      </c>
      <c r="Q4" s="21">
        <v>108</v>
      </c>
      <c r="R4" s="21">
        <v>18</v>
      </c>
      <c r="S4" s="21">
        <v>42</v>
      </c>
      <c r="T4" s="22">
        <f>N4+(+O4+(P4/60))/60</f>
        <v>33.098611111111111</v>
      </c>
      <c r="U4" s="22">
        <v>33.098611111111111</v>
      </c>
      <c r="V4" s="22">
        <f>-(Q4+(+R4+(S4/60))/60)</f>
        <v>-108.31166666666667</v>
      </c>
      <c r="W4" s="22">
        <v>-108.31166666666667</v>
      </c>
      <c r="X4" s="21">
        <v>0</v>
      </c>
      <c r="Y4" s="21">
        <v>0</v>
      </c>
      <c r="Z4" s="21">
        <v>0</v>
      </c>
      <c r="AA4" s="23" t="s">
        <v>57</v>
      </c>
      <c r="AB4" s="24">
        <v>0</v>
      </c>
      <c r="AC4" s="25">
        <v>0</v>
      </c>
      <c r="AD4" s="24">
        <v>0</v>
      </c>
      <c r="AE4" s="24">
        <v>0</v>
      </c>
      <c r="AF4" s="24">
        <v>0</v>
      </c>
      <c r="AG4" s="24">
        <v>0</v>
      </c>
      <c r="AH4" s="24">
        <v>10</v>
      </c>
    </row>
    <row r="5" spans="1:41" s="26" customFormat="1">
      <c r="A5" s="16" t="s">
        <v>58</v>
      </c>
      <c r="B5" s="17" t="s">
        <v>44</v>
      </c>
      <c r="C5" s="17" t="s">
        <v>38</v>
      </c>
      <c r="D5" s="17" t="s">
        <v>45</v>
      </c>
      <c r="E5" s="17" t="s">
        <v>54</v>
      </c>
      <c r="F5" s="17"/>
      <c r="G5" s="17" t="s">
        <v>55</v>
      </c>
      <c r="H5" s="18">
        <v>38259</v>
      </c>
      <c r="I5" s="18">
        <v>38275</v>
      </c>
      <c r="J5" s="19" t="s">
        <v>35</v>
      </c>
      <c r="K5" s="20">
        <v>66</v>
      </c>
      <c r="L5" s="21" t="s">
        <v>59</v>
      </c>
      <c r="M5" s="21"/>
      <c r="N5" s="21">
        <v>33</v>
      </c>
      <c r="O5" s="21">
        <v>12</v>
      </c>
      <c r="P5" s="21">
        <v>4</v>
      </c>
      <c r="Q5" s="21">
        <v>108</v>
      </c>
      <c r="R5" s="21">
        <v>41</v>
      </c>
      <c r="S5" s="21">
        <v>20</v>
      </c>
      <c r="T5" s="22">
        <f>N5+(+O5+(P5/60))/60</f>
        <v>33.201111111111111</v>
      </c>
      <c r="U5" s="22">
        <v>33.201111111111111</v>
      </c>
      <c r="V5" s="22">
        <f>-(Q5+(+R5+(S5/60))/60)</f>
        <v>-108.68888888888888</v>
      </c>
      <c r="W5" s="22">
        <v>-108.68888888888888</v>
      </c>
      <c r="X5" s="21">
        <v>0</v>
      </c>
      <c r="Y5" s="21">
        <v>0</v>
      </c>
      <c r="Z5" s="21">
        <v>0</v>
      </c>
      <c r="AA5" s="23" t="s">
        <v>60</v>
      </c>
      <c r="AB5" s="24">
        <v>0</v>
      </c>
      <c r="AC5" s="25">
        <v>0</v>
      </c>
      <c r="AD5" s="24">
        <v>0</v>
      </c>
      <c r="AE5" s="24">
        <v>0</v>
      </c>
      <c r="AF5" s="24">
        <v>0</v>
      </c>
      <c r="AG5" s="24">
        <v>0</v>
      </c>
      <c r="AH5" s="24">
        <v>5</v>
      </c>
    </row>
    <row r="6" spans="1:41" s="26" customFormat="1">
      <c r="A6" s="16" t="s">
        <v>61</v>
      </c>
      <c r="B6" s="17" t="s">
        <v>34</v>
      </c>
      <c r="C6" s="17" t="s">
        <v>38</v>
      </c>
      <c r="D6" s="17" t="s">
        <v>45</v>
      </c>
      <c r="E6" s="17" t="s">
        <v>54</v>
      </c>
      <c r="F6" s="17"/>
      <c r="G6" s="17" t="s">
        <v>55</v>
      </c>
      <c r="H6" s="18">
        <v>38244</v>
      </c>
      <c r="I6" s="18">
        <v>38250</v>
      </c>
      <c r="J6" s="19" t="s">
        <v>35</v>
      </c>
      <c r="K6" s="20">
        <v>250</v>
      </c>
      <c r="L6" s="21" t="s">
        <v>62</v>
      </c>
      <c r="M6" s="21"/>
      <c r="N6" s="21">
        <v>33</v>
      </c>
      <c r="O6" s="21">
        <v>21</v>
      </c>
      <c r="P6" s="21">
        <v>49</v>
      </c>
      <c r="Q6" s="21">
        <v>108</v>
      </c>
      <c r="R6" s="21">
        <v>33</v>
      </c>
      <c r="S6" s="21">
        <v>35</v>
      </c>
      <c r="T6" s="22">
        <f>N6+(+O6+(P6/60))/60</f>
        <v>33.363611111111112</v>
      </c>
      <c r="U6" s="22">
        <v>33.363611111111112</v>
      </c>
      <c r="V6" s="22">
        <f>-(Q6+(+R6+(S6/60))/60)</f>
        <v>-108.55972222222222</v>
      </c>
      <c r="W6" s="22">
        <v>-108.55972222222222</v>
      </c>
      <c r="X6" s="21">
        <v>0</v>
      </c>
      <c r="Y6" s="21">
        <v>0</v>
      </c>
      <c r="Z6" s="21">
        <v>0</v>
      </c>
      <c r="AA6" s="23" t="s">
        <v>46</v>
      </c>
      <c r="AB6" s="24">
        <v>1</v>
      </c>
      <c r="AC6" s="25">
        <v>0</v>
      </c>
      <c r="AD6" s="24">
        <v>0</v>
      </c>
      <c r="AE6" s="24">
        <v>0</v>
      </c>
      <c r="AF6" s="24">
        <v>0</v>
      </c>
      <c r="AG6" s="24">
        <v>0</v>
      </c>
      <c r="AH6" s="24">
        <v>28</v>
      </c>
    </row>
    <row r="7" spans="1:41" s="26" customFormat="1">
      <c r="A7" s="16" t="s">
        <v>63</v>
      </c>
      <c r="B7" s="17" t="s">
        <v>34</v>
      </c>
      <c r="C7" s="17" t="s">
        <v>38</v>
      </c>
      <c r="D7" s="17" t="s">
        <v>45</v>
      </c>
      <c r="E7" s="17" t="s">
        <v>40</v>
      </c>
      <c r="F7" s="17"/>
      <c r="G7" s="17" t="s">
        <v>49</v>
      </c>
      <c r="H7" s="18">
        <v>38128</v>
      </c>
      <c r="I7" s="18">
        <v>38134</v>
      </c>
      <c r="J7" s="19" t="s">
        <v>36</v>
      </c>
      <c r="K7" s="20">
        <v>5280</v>
      </c>
      <c r="L7" s="21" t="s">
        <v>64</v>
      </c>
      <c r="M7" s="21">
        <v>2</v>
      </c>
      <c r="N7" s="21">
        <v>33</v>
      </c>
      <c r="O7" s="21">
        <v>35</v>
      </c>
      <c r="P7" s="21">
        <v>11</v>
      </c>
      <c r="Q7" s="21">
        <v>109</v>
      </c>
      <c r="R7" s="21">
        <v>17</v>
      </c>
      <c r="S7" s="21">
        <v>22</v>
      </c>
      <c r="T7" s="22">
        <f>N7+(+O7+(P7/60))/60</f>
        <v>33.586388888888891</v>
      </c>
      <c r="U7" s="22">
        <v>33.586388888888891</v>
      </c>
      <c r="V7" s="22">
        <f>-(Q7+(+R7+(S7/60))/60)</f>
        <v>-109.28944444444444</v>
      </c>
      <c r="W7" s="22">
        <v>-109.28944444444444</v>
      </c>
      <c r="X7" s="21">
        <v>20</v>
      </c>
      <c r="Y7" s="21">
        <v>0</v>
      </c>
      <c r="Z7" s="21">
        <v>0</v>
      </c>
      <c r="AA7" s="23" t="s">
        <v>65</v>
      </c>
      <c r="AB7" s="24">
        <v>15</v>
      </c>
      <c r="AC7" s="25">
        <v>2</v>
      </c>
      <c r="AD7" s="24">
        <v>2</v>
      </c>
      <c r="AE7" s="24">
        <v>21</v>
      </c>
      <c r="AF7" s="24">
        <v>2</v>
      </c>
      <c r="AG7" s="24">
        <v>8</v>
      </c>
      <c r="AH7" s="24">
        <v>583</v>
      </c>
    </row>
    <row r="8" spans="1:41" s="26" customFormat="1">
      <c r="A8" s="16" t="s">
        <v>66</v>
      </c>
      <c r="B8" s="17" t="s">
        <v>34</v>
      </c>
      <c r="C8" s="17" t="s">
        <v>38</v>
      </c>
      <c r="D8" s="17" t="s">
        <v>45</v>
      </c>
      <c r="E8" s="17" t="s">
        <v>54</v>
      </c>
      <c r="F8" s="17"/>
      <c r="G8" s="17" t="s">
        <v>55</v>
      </c>
      <c r="H8" s="18">
        <v>38167</v>
      </c>
      <c r="I8" s="18">
        <v>38175</v>
      </c>
      <c r="J8" s="19" t="s">
        <v>35</v>
      </c>
      <c r="K8" s="20">
        <v>145</v>
      </c>
      <c r="L8" s="21" t="s">
        <v>67</v>
      </c>
      <c r="M8" s="21"/>
      <c r="N8" s="21">
        <v>33</v>
      </c>
      <c r="O8" s="21">
        <v>36</v>
      </c>
      <c r="P8" s="21">
        <v>11</v>
      </c>
      <c r="Q8" s="21">
        <v>108</v>
      </c>
      <c r="R8" s="21">
        <v>32</v>
      </c>
      <c r="S8" s="21">
        <v>49</v>
      </c>
      <c r="T8" s="22">
        <f>N8+(+O8+(P8/60))/60</f>
        <v>33.603055555555557</v>
      </c>
      <c r="U8" s="22">
        <v>33.603055555555557</v>
      </c>
      <c r="V8" s="22">
        <f>-(Q8+(+R8+(S8/60))/60)</f>
        <v>-108.54694444444445</v>
      </c>
      <c r="W8" s="22">
        <v>-108.54694444444445</v>
      </c>
      <c r="X8" s="21">
        <v>0</v>
      </c>
      <c r="Y8" s="21">
        <v>0</v>
      </c>
      <c r="Z8" s="21">
        <v>0</v>
      </c>
      <c r="AA8" s="28" t="s">
        <v>68</v>
      </c>
      <c r="AB8" s="24">
        <v>0</v>
      </c>
      <c r="AC8" s="25">
        <v>4</v>
      </c>
      <c r="AD8" s="24">
        <v>1</v>
      </c>
      <c r="AE8" s="24">
        <v>3</v>
      </c>
      <c r="AF8" s="24">
        <v>2</v>
      </c>
      <c r="AG8" s="24">
        <v>0</v>
      </c>
      <c r="AH8" s="24">
        <v>107</v>
      </c>
      <c r="AI8" s="39"/>
    </row>
    <row r="9" spans="1:41" s="26" customFormat="1">
      <c r="A9" s="29" t="s">
        <v>69</v>
      </c>
      <c r="B9" s="17" t="s">
        <v>44</v>
      </c>
      <c r="C9" s="30" t="s">
        <v>38</v>
      </c>
      <c r="D9" s="30" t="s">
        <v>45</v>
      </c>
      <c r="E9" s="30" t="s">
        <v>54</v>
      </c>
      <c r="F9" s="30"/>
      <c r="G9" s="30" t="s">
        <v>55</v>
      </c>
      <c r="H9" s="31">
        <v>38264</v>
      </c>
      <c r="I9" s="31">
        <v>38308</v>
      </c>
      <c r="J9" s="32" t="s">
        <v>35</v>
      </c>
      <c r="K9" s="33">
        <v>220</v>
      </c>
      <c r="L9" s="34" t="s">
        <v>67</v>
      </c>
      <c r="M9" s="34"/>
      <c r="N9" s="35">
        <v>33</v>
      </c>
      <c r="O9" s="35">
        <v>35</v>
      </c>
      <c r="P9" s="35">
        <v>7</v>
      </c>
      <c r="Q9" s="35">
        <v>108</v>
      </c>
      <c r="R9" s="35">
        <v>27</v>
      </c>
      <c r="S9" s="35">
        <v>40</v>
      </c>
      <c r="T9" s="22">
        <f>N9+(+O9+(P9/60))/60</f>
        <v>33.585277777777776</v>
      </c>
      <c r="U9" s="22">
        <v>33.585277777777776</v>
      </c>
      <c r="V9" s="22">
        <f>-(Q9+(+R9+(S9/60))/60)</f>
        <v>-108.46111111111111</v>
      </c>
      <c r="W9" s="22">
        <v>-108.46111111111111</v>
      </c>
      <c r="X9" s="35">
        <v>0</v>
      </c>
      <c r="Y9" s="35">
        <v>0</v>
      </c>
      <c r="Z9" s="35">
        <v>0</v>
      </c>
      <c r="AA9" s="36" t="s">
        <v>70</v>
      </c>
      <c r="AB9" s="37">
        <v>0</v>
      </c>
      <c r="AC9" s="38">
        <v>0</v>
      </c>
      <c r="AD9" s="37">
        <v>0</v>
      </c>
      <c r="AE9" s="37">
        <v>0</v>
      </c>
      <c r="AF9" s="37">
        <v>0</v>
      </c>
      <c r="AG9" s="37">
        <v>0</v>
      </c>
      <c r="AH9" s="37">
        <v>2</v>
      </c>
      <c r="AI9" s="24"/>
      <c r="AJ9" s="24"/>
      <c r="AK9" s="24"/>
      <c r="AL9" s="24"/>
      <c r="AM9" s="24"/>
      <c r="AN9" s="24"/>
      <c r="AO9" s="24"/>
    </row>
    <row r="10" spans="1:41" s="26" customFormat="1">
      <c r="A10" s="16" t="s">
        <v>71</v>
      </c>
      <c r="B10" s="17" t="s">
        <v>34</v>
      </c>
      <c r="C10" s="17" t="s">
        <v>38</v>
      </c>
      <c r="D10" s="17" t="s">
        <v>45</v>
      </c>
      <c r="E10" s="17" t="s">
        <v>72</v>
      </c>
      <c r="F10" s="17"/>
      <c r="G10" s="17" t="s">
        <v>73</v>
      </c>
      <c r="H10" s="18">
        <v>38122</v>
      </c>
      <c r="I10" s="18">
        <v>38163</v>
      </c>
      <c r="J10" s="19" t="s">
        <v>35</v>
      </c>
      <c r="K10" s="20">
        <v>64488</v>
      </c>
      <c r="L10" s="21" t="s">
        <v>74</v>
      </c>
      <c r="M10" s="21">
        <v>2</v>
      </c>
      <c r="N10" s="21">
        <v>33</v>
      </c>
      <c r="O10" s="21">
        <v>36</v>
      </c>
      <c r="P10" s="21">
        <v>5</v>
      </c>
      <c r="Q10" s="21">
        <v>105</v>
      </c>
      <c r="R10" s="21">
        <v>25</v>
      </c>
      <c r="S10" s="21">
        <v>59</v>
      </c>
      <c r="T10" s="22">
        <f>N10+(+O10+(P10/60))/60</f>
        <v>33.601388888888891</v>
      </c>
      <c r="U10" s="22">
        <v>33.601388888888891</v>
      </c>
      <c r="V10" s="22">
        <f>-(Q10+(+R10+(S10/60))/60)</f>
        <v>-105.43305555555555</v>
      </c>
      <c r="W10" s="22">
        <v>-105.43305555555555</v>
      </c>
      <c r="X10" s="21">
        <v>20</v>
      </c>
      <c r="Y10" s="21">
        <v>12</v>
      </c>
      <c r="Z10" s="21">
        <v>12</v>
      </c>
      <c r="AA10" s="23" t="s">
        <v>75</v>
      </c>
      <c r="AB10" s="24">
        <v>12</v>
      </c>
      <c r="AC10" s="25">
        <v>2</v>
      </c>
      <c r="AD10" s="24">
        <v>5</v>
      </c>
      <c r="AE10" s="24">
        <v>25</v>
      </c>
      <c r="AF10" s="24">
        <v>6</v>
      </c>
      <c r="AG10" s="24">
        <v>17</v>
      </c>
      <c r="AH10" s="24">
        <v>642</v>
      </c>
    </row>
    <row r="11" spans="1:41" s="26" customFormat="1">
      <c r="A11" s="16" t="s">
        <v>76</v>
      </c>
      <c r="B11" s="17" t="s">
        <v>44</v>
      </c>
      <c r="C11" s="17" t="s">
        <v>38</v>
      </c>
      <c r="D11" s="17" t="s">
        <v>45</v>
      </c>
      <c r="E11" s="17" t="s">
        <v>54</v>
      </c>
      <c r="F11" s="17"/>
      <c r="G11" s="17" t="s">
        <v>55</v>
      </c>
      <c r="H11" s="18">
        <v>38189</v>
      </c>
      <c r="I11" s="18">
        <v>38252</v>
      </c>
      <c r="J11" s="19" t="s">
        <v>35</v>
      </c>
      <c r="K11" s="20">
        <v>550</v>
      </c>
      <c r="L11" s="21" t="s">
        <v>67</v>
      </c>
      <c r="M11" s="21"/>
      <c r="N11" s="21">
        <v>33</v>
      </c>
      <c r="O11" s="21">
        <v>34</v>
      </c>
      <c r="P11" s="21">
        <v>14</v>
      </c>
      <c r="Q11" s="21">
        <v>108</v>
      </c>
      <c r="R11" s="21">
        <v>32</v>
      </c>
      <c r="S11" s="21">
        <v>49</v>
      </c>
      <c r="T11" s="22">
        <f>N11+(+O11+(P11/60))/60</f>
        <v>33.570555555555558</v>
      </c>
      <c r="U11" s="22">
        <v>33.570555555555558</v>
      </c>
      <c r="V11" s="22">
        <f>-(Q11+(+R11+(S11/60))/60)</f>
        <v>-108.54694444444445</v>
      </c>
      <c r="W11" s="22">
        <v>-108.54694444444445</v>
      </c>
      <c r="X11" s="21">
        <v>0</v>
      </c>
      <c r="Y11" s="21">
        <v>0</v>
      </c>
      <c r="Z11" s="21">
        <v>0</v>
      </c>
      <c r="AA11" s="23" t="s">
        <v>70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6</v>
      </c>
      <c r="AI11" s="24"/>
      <c r="AJ11" s="24"/>
      <c r="AK11" s="24"/>
      <c r="AL11" s="24"/>
      <c r="AM11" s="24"/>
      <c r="AN11" s="24"/>
      <c r="AO11" s="24"/>
    </row>
    <row r="12" spans="1:41" s="40" customFormat="1">
      <c r="A12" s="16" t="s">
        <v>77</v>
      </c>
      <c r="B12" s="17" t="s">
        <v>44</v>
      </c>
      <c r="C12" s="17" t="s">
        <v>38</v>
      </c>
      <c r="D12" s="17" t="s">
        <v>45</v>
      </c>
      <c r="E12" s="17" t="s">
        <v>54</v>
      </c>
      <c r="F12" s="17"/>
      <c r="G12" s="17" t="s">
        <v>55</v>
      </c>
      <c r="H12" s="18">
        <v>38163</v>
      </c>
      <c r="I12" s="18">
        <v>38250</v>
      </c>
      <c r="J12" s="19" t="s">
        <v>35</v>
      </c>
      <c r="K12" s="20">
        <v>3097</v>
      </c>
      <c r="L12" s="21" t="s">
        <v>56</v>
      </c>
      <c r="M12" s="21"/>
      <c r="N12" s="21">
        <v>33</v>
      </c>
      <c r="O12" s="21">
        <v>8</v>
      </c>
      <c r="P12" s="21">
        <v>51</v>
      </c>
      <c r="Q12" s="21">
        <v>108</v>
      </c>
      <c r="R12" s="21">
        <v>16</v>
      </c>
      <c r="S12" s="21">
        <v>0</v>
      </c>
      <c r="T12" s="22">
        <f>N12+(+O12+(P12/60))/60</f>
        <v>33.147500000000001</v>
      </c>
      <c r="U12" s="22">
        <v>33.147500000000001</v>
      </c>
      <c r="V12" s="22">
        <f>-(Q12+(+R12+(S12/60))/60)</f>
        <v>-108.26666666666667</v>
      </c>
      <c r="W12" s="22">
        <v>-108.26666666666667</v>
      </c>
      <c r="X12" s="21">
        <v>0</v>
      </c>
      <c r="Y12" s="21">
        <v>0</v>
      </c>
      <c r="Z12" s="21">
        <v>0</v>
      </c>
      <c r="AA12" s="23" t="s">
        <v>78</v>
      </c>
      <c r="AB12" s="24">
        <v>0</v>
      </c>
      <c r="AC12" s="25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/>
      <c r="AJ12" s="24"/>
      <c r="AK12" s="24"/>
      <c r="AL12" s="24"/>
      <c r="AM12" s="24"/>
      <c r="AN12" s="24"/>
      <c r="AO12" s="24"/>
    </row>
    <row r="13" spans="1:41" s="26" customFormat="1">
      <c r="A13" s="16" t="s">
        <v>79</v>
      </c>
      <c r="B13" s="17" t="s">
        <v>34</v>
      </c>
      <c r="C13" s="17" t="s">
        <v>38</v>
      </c>
      <c r="D13" s="17" t="s">
        <v>45</v>
      </c>
      <c r="E13" s="17" t="s">
        <v>40</v>
      </c>
      <c r="F13" s="17"/>
      <c r="G13" s="17" t="s">
        <v>49</v>
      </c>
      <c r="H13" s="18">
        <v>38150</v>
      </c>
      <c r="I13" s="18">
        <v>38158</v>
      </c>
      <c r="J13" s="19" t="s">
        <v>36</v>
      </c>
      <c r="K13" s="20">
        <v>8595</v>
      </c>
      <c r="L13" s="21" t="s">
        <v>64</v>
      </c>
      <c r="M13" s="21">
        <v>2</v>
      </c>
      <c r="N13" s="21">
        <v>34</v>
      </c>
      <c r="O13" s="21">
        <v>18</v>
      </c>
      <c r="P13" s="21">
        <v>11</v>
      </c>
      <c r="Q13" s="21">
        <v>105</v>
      </c>
      <c r="R13" s="21">
        <v>47</v>
      </c>
      <c r="S13" s="21">
        <v>50</v>
      </c>
      <c r="T13" s="22">
        <f>N13+(+O13+(P13/60))/60</f>
        <v>34.303055555555552</v>
      </c>
      <c r="U13" s="22">
        <v>34.303055555555552</v>
      </c>
      <c r="V13" s="22">
        <f>-(Q13+(+R13+(S13/60))/60)</f>
        <v>-105.79722222222222</v>
      </c>
      <c r="W13" s="22">
        <v>-105.79722222222222</v>
      </c>
      <c r="X13" s="21">
        <v>9</v>
      </c>
      <c r="Y13" s="21">
        <v>2</v>
      </c>
      <c r="Z13" s="21">
        <v>5</v>
      </c>
      <c r="AA13" s="23" t="s">
        <v>80</v>
      </c>
      <c r="AB13" s="24">
        <v>11</v>
      </c>
      <c r="AC13" s="25">
        <v>7</v>
      </c>
      <c r="AD13" s="24">
        <v>4</v>
      </c>
      <c r="AE13" s="24">
        <v>19</v>
      </c>
      <c r="AF13" s="24">
        <v>5</v>
      </c>
      <c r="AG13" s="24">
        <v>10</v>
      </c>
      <c r="AH13" s="24">
        <v>565</v>
      </c>
      <c r="AI13" s="40"/>
    </row>
    <row r="14" spans="1:41" s="27" customFormat="1">
      <c r="A14" s="16" t="s">
        <v>81</v>
      </c>
      <c r="B14" s="17" t="s">
        <v>34</v>
      </c>
      <c r="C14" s="17" t="s">
        <v>38</v>
      </c>
      <c r="D14" s="17" t="s">
        <v>52</v>
      </c>
      <c r="E14" s="17" t="s">
        <v>40</v>
      </c>
      <c r="F14" s="17"/>
      <c r="G14" s="17" t="s">
        <v>82</v>
      </c>
      <c r="H14" s="18">
        <v>38094</v>
      </c>
      <c r="I14" s="18">
        <v>38121</v>
      </c>
      <c r="J14" s="19" t="s">
        <v>35</v>
      </c>
      <c r="K14" s="20">
        <v>101</v>
      </c>
      <c r="L14" s="21" t="s">
        <v>83</v>
      </c>
      <c r="M14" s="21"/>
      <c r="N14" s="21">
        <v>34</v>
      </c>
      <c r="O14" s="21">
        <v>54</v>
      </c>
      <c r="P14" s="21">
        <v>29</v>
      </c>
      <c r="Q14" s="21">
        <v>108</v>
      </c>
      <c r="R14" s="21">
        <v>1</v>
      </c>
      <c r="S14" s="21">
        <v>48</v>
      </c>
      <c r="T14" s="22">
        <f>N14+(+O14+(P14/60))/60</f>
        <v>34.908055555555556</v>
      </c>
      <c r="U14" s="22">
        <v>34.908055555555556</v>
      </c>
      <c r="V14" s="22">
        <f>-(Q14+(+R14+(S14/60))/60)</f>
        <v>-108.03</v>
      </c>
      <c r="W14" s="22">
        <v>-108.03</v>
      </c>
      <c r="X14" s="21">
        <v>0</v>
      </c>
      <c r="Y14" s="21">
        <v>0</v>
      </c>
      <c r="Z14" s="21">
        <v>0</v>
      </c>
      <c r="AA14" s="23" t="s">
        <v>84</v>
      </c>
      <c r="AB14" s="24">
        <v>0</v>
      </c>
      <c r="AC14" s="25">
        <v>0</v>
      </c>
      <c r="AD14" s="24">
        <v>0</v>
      </c>
      <c r="AE14" s="24">
        <v>2</v>
      </c>
      <c r="AF14" s="24">
        <v>0</v>
      </c>
      <c r="AG14" s="24">
        <v>1</v>
      </c>
      <c r="AH14" s="24">
        <v>18</v>
      </c>
    </row>
  </sheetData>
  <sortState ref="A2:AH55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2012-02-15T22:05:43Z</dcterms:created>
  <dcterms:modified xsi:type="dcterms:W3CDTF">2012-02-15T22:06:34Z</dcterms:modified>
</cp:coreProperties>
</file>