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51675" windowHeight="13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9" i="1"/>
  <c r="U9"/>
  <c r="P5"/>
  <c r="U5"/>
  <c r="P24"/>
  <c r="U24"/>
  <c r="P31"/>
  <c r="U31"/>
  <c r="P36"/>
  <c r="U36"/>
  <c r="P8"/>
  <c r="U8"/>
  <c r="P19"/>
  <c r="U19"/>
  <c r="P33"/>
  <c r="U33"/>
  <c r="P38"/>
  <c r="U38"/>
  <c r="P37"/>
  <c r="U37"/>
  <c r="P27"/>
  <c r="U27"/>
  <c r="P10"/>
  <c r="U10"/>
  <c r="P13"/>
  <c r="U13"/>
  <c r="P20"/>
  <c r="U20"/>
  <c r="P16"/>
  <c r="U16"/>
  <c r="P30"/>
  <c r="U30"/>
  <c r="P25"/>
  <c r="U25"/>
  <c r="P15"/>
  <c r="U15"/>
  <c r="P3"/>
  <c r="U3"/>
  <c r="P7"/>
  <c r="U7"/>
  <c r="P29"/>
  <c r="U29"/>
  <c r="P32"/>
  <c r="U32"/>
  <c r="P35"/>
  <c r="U35"/>
  <c r="P22"/>
  <c r="U22"/>
  <c r="P26"/>
  <c r="U26"/>
  <c r="P21"/>
  <c r="U21"/>
  <c r="P17"/>
  <c r="U17"/>
  <c r="P4"/>
  <c r="U4"/>
  <c r="P18"/>
  <c r="U18"/>
  <c r="P23"/>
  <c r="U23"/>
</calcChain>
</file>

<file path=xl/sharedStrings.xml><?xml version="1.0" encoding="utf-8"?>
<sst xmlns="http://schemas.openxmlformats.org/spreadsheetml/2006/main" count="436" uniqueCount="153">
  <si>
    <t>Name</t>
  </si>
  <si>
    <t>Kind</t>
  </si>
  <si>
    <t>State</t>
  </si>
  <si>
    <t>Agency</t>
  </si>
  <si>
    <t>Zone</t>
  </si>
  <si>
    <t>Unit</t>
  </si>
  <si>
    <t>Start</t>
  </si>
  <si>
    <t>Control</t>
  </si>
  <si>
    <t>Cause</t>
  </si>
  <si>
    <t>Acres</t>
  </si>
  <si>
    <t>IC</t>
  </si>
  <si>
    <t>IMT</t>
  </si>
  <si>
    <t>DegE</t>
  </si>
  <si>
    <t>MinE</t>
  </si>
  <si>
    <t>SecE</t>
  </si>
  <si>
    <t>Lat1</t>
  </si>
  <si>
    <t>Lat</t>
  </si>
  <si>
    <t>DegW</t>
  </si>
  <si>
    <t>MinW</t>
  </si>
  <si>
    <t>SecW</t>
  </si>
  <si>
    <t>Long1</t>
  </si>
  <si>
    <t>Long</t>
  </si>
  <si>
    <t>Threatened</t>
  </si>
  <si>
    <t>Damaged</t>
  </si>
  <si>
    <t>Destroyed</t>
  </si>
  <si>
    <t>Fuels1</t>
  </si>
  <si>
    <t>CRW1</t>
  </si>
  <si>
    <t>CRW2</t>
  </si>
  <si>
    <t>HELO</t>
  </si>
  <si>
    <t>ENGS</t>
  </si>
  <si>
    <t>DOZR</t>
  </si>
  <si>
    <t>WTDR</t>
  </si>
  <si>
    <t>Personnel</t>
  </si>
  <si>
    <t>WF</t>
  </si>
  <si>
    <t>BIA</t>
  </si>
  <si>
    <t>L</t>
  </si>
  <si>
    <t>NR</t>
  </si>
  <si>
    <t>0</t>
  </si>
  <si>
    <t>1</t>
  </si>
  <si>
    <t>BLM</t>
  </si>
  <si>
    <t>Animas</t>
  </si>
  <si>
    <t>NM</t>
  </si>
  <si>
    <t>NMS</t>
  </si>
  <si>
    <t>GLZ</t>
  </si>
  <si>
    <t>N3S</t>
  </si>
  <si>
    <t>Smith</t>
  </si>
  <si>
    <t>Grass, brush</t>
  </si>
  <si>
    <t>SEZ</t>
  </si>
  <si>
    <t>H</t>
  </si>
  <si>
    <t>Bernardo</t>
  </si>
  <si>
    <t>Huisjen</t>
  </si>
  <si>
    <t>nr</t>
  </si>
  <si>
    <t>Black WFU</t>
  </si>
  <si>
    <t>WFU</t>
  </si>
  <si>
    <t>USFS</t>
  </si>
  <si>
    <t>GNF</t>
  </si>
  <si>
    <t>Cook</t>
  </si>
  <si>
    <t>pp</t>
  </si>
  <si>
    <t>MD</t>
  </si>
  <si>
    <t>Capulin</t>
  </si>
  <si>
    <t>SNZ</t>
  </si>
  <si>
    <t>SNF</t>
  </si>
  <si>
    <t>Archuleta</t>
  </si>
  <si>
    <t>pp,mc</t>
  </si>
  <si>
    <t>Cease WFU</t>
  </si>
  <si>
    <t>Richards</t>
  </si>
  <si>
    <t>pp, grass</t>
  </si>
  <si>
    <t>Cooney</t>
  </si>
  <si>
    <t>Human</t>
  </si>
  <si>
    <t>mc</t>
  </si>
  <si>
    <t>Cordova</t>
  </si>
  <si>
    <t>TAZ</t>
  </si>
  <si>
    <t>JIA</t>
  </si>
  <si>
    <t>Garcia</t>
  </si>
  <si>
    <t>ppmpj,df</t>
  </si>
  <si>
    <t>2</t>
  </si>
  <si>
    <t>Dry</t>
  </si>
  <si>
    <t>Serrano</t>
  </si>
  <si>
    <t>pp,oak</t>
  </si>
  <si>
    <t>Dunn WFU</t>
  </si>
  <si>
    <t>pp, pj, grass</t>
  </si>
  <si>
    <t>Eagle</t>
  </si>
  <si>
    <t>CAF</t>
  </si>
  <si>
    <t>Castillo</t>
  </si>
  <si>
    <t>pp, oak</t>
  </si>
  <si>
    <t>Earnhart (No 209)</t>
  </si>
  <si>
    <t>FWS</t>
  </si>
  <si>
    <t>LVR</t>
  </si>
  <si>
    <t>Valdez</t>
  </si>
  <si>
    <t>Gordon (No 209)</t>
  </si>
  <si>
    <t>Bustamente</t>
  </si>
  <si>
    <t>Guad #1</t>
  </si>
  <si>
    <t>NPS</t>
  </si>
  <si>
    <t>LNZ</t>
  </si>
  <si>
    <t>CCP</t>
  </si>
  <si>
    <t>Kvale</t>
  </si>
  <si>
    <t>desert shrub</t>
  </si>
  <si>
    <t>Gyp (No 209)</t>
  </si>
  <si>
    <t>LCD</t>
  </si>
  <si>
    <t>Curnutt</t>
  </si>
  <si>
    <t>Hadley Draw</t>
  </si>
  <si>
    <t>pj, brush,gr</t>
  </si>
  <si>
    <t>Hidden Complex</t>
  </si>
  <si>
    <t>LNF</t>
  </si>
  <si>
    <t>pp,pj,shrub</t>
  </si>
  <si>
    <t>Hobbs</t>
  </si>
  <si>
    <t>N2S</t>
  </si>
  <si>
    <t>pp,pj</t>
  </si>
  <si>
    <t>Homestead</t>
  </si>
  <si>
    <t>N5S</t>
  </si>
  <si>
    <t>pp,pj,mc</t>
  </si>
  <si>
    <t>Horse Canyon</t>
  </si>
  <si>
    <t>Whitaker</t>
  </si>
  <si>
    <t>pj,yucca,grass</t>
  </si>
  <si>
    <t>Hoyle WFU</t>
  </si>
  <si>
    <t>Hayes</t>
  </si>
  <si>
    <t>Jackson (No 209)</t>
  </si>
  <si>
    <t>Whiteaker</t>
  </si>
  <si>
    <t>Mariposa (No 209)</t>
  </si>
  <si>
    <t>CNF</t>
  </si>
  <si>
    <t>Marion</t>
  </si>
  <si>
    <t>McBride</t>
  </si>
  <si>
    <t>pp, pj</t>
  </si>
  <si>
    <t>Mesteno (No 209)</t>
  </si>
  <si>
    <t>ABZ</t>
  </si>
  <si>
    <t>CIF</t>
  </si>
  <si>
    <t>Sleeper</t>
  </si>
  <si>
    <t>Musketball</t>
  </si>
  <si>
    <t>25 Residences, Powerline</t>
  </si>
  <si>
    <t>Pinatosa</t>
  </si>
  <si>
    <t>Bateman</t>
  </si>
  <si>
    <t>9 Residences_x000D_
18 Others</t>
  </si>
  <si>
    <t>Porcupine WFU</t>
  </si>
  <si>
    <t>Puerco</t>
  </si>
  <si>
    <t>N6S</t>
  </si>
  <si>
    <t>Shainin</t>
  </si>
  <si>
    <t>Raws</t>
  </si>
  <si>
    <t>Confine</t>
  </si>
  <si>
    <t>Duran</t>
  </si>
  <si>
    <t>Ridge WFU</t>
  </si>
  <si>
    <t>Rough Creek</t>
  </si>
  <si>
    <t>FM 1,2,6</t>
  </si>
  <si>
    <t>Seefeld (No 209)</t>
  </si>
  <si>
    <t>Merrick</t>
  </si>
  <si>
    <t>Snow WFU</t>
  </si>
  <si>
    <t>Trap &amp; Skeet</t>
  </si>
  <si>
    <t>MEA</t>
  </si>
  <si>
    <t>Humphrey</t>
  </si>
  <si>
    <t>Turkey Well</t>
  </si>
  <si>
    <t>Valency</t>
  </si>
  <si>
    <t>Flores</t>
  </si>
  <si>
    <t>pj,desert shrub</t>
  </si>
  <si>
    <t>Whitetail WFU</t>
  </si>
</sst>
</file>

<file path=xl/styles.xml><?xml version="1.0" encoding="utf-8"?>
<styleSheet xmlns="http://schemas.openxmlformats.org/spreadsheetml/2006/main">
  <numFmts count="3">
    <numFmt numFmtId="164" formatCode="m/d/yy;@"/>
    <numFmt numFmtId="165" formatCode="0.0000"/>
    <numFmt numFmtId="166" formatCode="0.00000"/>
  </numFmts>
  <fonts count="3">
    <font>
      <sz val="11"/>
      <color theme="1"/>
      <name val="Calibri"/>
      <family val="2"/>
      <scheme val="minor"/>
    </font>
    <font>
      <sz val="10"/>
      <name val="Trebuchet MS"/>
      <family val="2"/>
    </font>
    <font>
      <sz val="10"/>
      <color indexed="1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165" fontId="1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5" fontId="1" fillId="0" borderId="0" xfId="0" applyNumberFormat="1" applyFont="1" applyBorder="1" applyAlignment="1">
      <alignment horizontal="left"/>
    </xf>
    <xf numFmtId="0" fontId="1" fillId="0" borderId="0" xfId="0" quotePrefix="1" applyNumberFormat="1" applyFont="1" applyBorder="1" applyAlignment="1">
      <alignment horizontal="left"/>
    </xf>
    <xf numFmtId="3" fontId="1" fillId="0" borderId="0" xfId="0" quotePrefix="1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1" fillId="0" borderId="0" xfId="0" quotePrefix="1" applyFont="1" applyBorder="1" applyAlignment="1">
      <alignment horizontal="left"/>
    </xf>
    <xf numFmtId="165" fontId="1" fillId="0" borderId="0" xfId="0" quotePrefix="1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NumberFormat="1" applyFont="1" applyBorder="1" applyAlignment="1">
      <alignment horizontal="left"/>
    </xf>
    <xf numFmtId="165" fontId="1" fillId="0" borderId="0" xfId="0" quotePrefix="1" applyNumberFormat="1" applyFont="1" applyAlignment="1">
      <alignment horizontal="left"/>
    </xf>
    <xf numFmtId="164" fontId="2" fillId="0" borderId="0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tabSelected="1" workbookViewId="0">
      <selection activeCell="D6" sqref="D6"/>
    </sheetView>
  </sheetViews>
  <sheetFormatPr defaultRowHeight="15.95" customHeight="1"/>
  <cols>
    <col min="1" max="1" width="16.140625" bestFit="1" customWidth="1"/>
  </cols>
  <sheetData>
    <row r="1" spans="1:33" s="8" customFormat="1" ht="15.9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1" t="s">
        <v>8</v>
      </c>
      <c r="J1" s="3" t="s">
        <v>9</v>
      </c>
      <c r="K1" s="4" t="s">
        <v>10</v>
      </c>
      <c r="L1" s="4" t="s">
        <v>11</v>
      </c>
      <c r="M1" s="5" t="s">
        <v>12</v>
      </c>
      <c r="N1" s="5" t="s">
        <v>13</v>
      </c>
      <c r="O1" s="6" t="s">
        <v>14</v>
      </c>
      <c r="P1" s="6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7" t="s">
        <v>20</v>
      </c>
      <c r="V1" s="7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</row>
    <row r="2" spans="1:33" s="12" customFormat="1" ht="15.95" customHeight="1">
      <c r="A2" s="9" t="s">
        <v>118</v>
      </c>
      <c r="B2" s="9" t="s">
        <v>33</v>
      </c>
      <c r="C2" s="9" t="s">
        <v>41</v>
      </c>
      <c r="D2" s="9" t="s">
        <v>54</v>
      </c>
      <c r="E2" s="9" t="s">
        <v>47</v>
      </c>
      <c r="F2" s="9" t="s">
        <v>119</v>
      </c>
      <c r="G2" s="10">
        <v>36943</v>
      </c>
      <c r="H2" s="10">
        <v>36943</v>
      </c>
      <c r="I2" s="9" t="s">
        <v>48</v>
      </c>
      <c r="J2" s="11">
        <v>100</v>
      </c>
      <c r="K2" s="9" t="s">
        <v>120</v>
      </c>
      <c r="L2" s="9"/>
      <c r="P2" s="26"/>
      <c r="Q2" s="27" t="s">
        <v>58</v>
      </c>
      <c r="U2" s="20"/>
      <c r="V2" s="19" t="s">
        <v>58</v>
      </c>
      <c r="W2" s="9"/>
      <c r="AA2" s="18"/>
      <c r="AB2" s="18"/>
      <c r="AC2" s="18"/>
      <c r="AD2" s="18"/>
      <c r="AE2" s="18"/>
      <c r="AF2" s="18"/>
      <c r="AG2" s="18"/>
    </row>
    <row r="3" spans="1:33" s="12" customFormat="1" ht="15.95" customHeight="1">
      <c r="A3" s="9" t="s">
        <v>127</v>
      </c>
      <c r="B3" s="9" t="s">
        <v>33</v>
      </c>
      <c r="C3" s="9" t="s">
        <v>41</v>
      </c>
      <c r="D3" s="9" t="s">
        <v>42</v>
      </c>
      <c r="E3" s="9" t="s">
        <v>93</v>
      </c>
      <c r="F3" s="9" t="s">
        <v>109</v>
      </c>
      <c r="G3" s="10">
        <v>36982</v>
      </c>
      <c r="H3" s="10">
        <v>36983</v>
      </c>
      <c r="I3" s="9" t="s">
        <v>48</v>
      </c>
      <c r="J3" s="11">
        <v>120</v>
      </c>
      <c r="K3" s="9" t="s">
        <v>73</v>
      </c>
      <c r="L3" s="9">
        <v>2</v>
      </c>
      <c r="M3" s="12">
        <v>33</v>
      </c>
      <c r="N3" s="12">
        <v>22</v>
      </c>
      <c r="O3" s="12">
        <v>6</v>
      </c>
      <c r="P3" s="13">
        <f>M3+(N3+(O3/60))/60</f>
        <v>33.368333333333332</v>
      </c>
      <c r="Q3" s="13">
        <v>33.368333333333332</v>
      </c>
      <c r="R3" s="12">
        <v>105</v>
      </c>
      <c r="S3" s="12">
        <v>42</v>
      </c>
      <c r="T3" s="12">
        <v>0</v>
      </c>
      <c r="U3" s="14">
        <f>-(R3+(S3+(T3/60))/60)</f>
        <v>-105.7</v>
      </c>
      <c r="V3" s="15">
        <v>-105.7</v>
      </c>
      <c r="W3" s="9" t="s">
        <v>128</v>
      </c>
      <c r="X3" s="12">
        <v>0</v>
      </c>
      <c r="Y3" s="12">
        <v>0</v>
      </c>
      <c r="Z3" s="12" t="s">
        <v>63</v>
      </c>
      <c r="AA3" s="18">
        <v>1</v>
      </c>
      <c r="AB3" s="18">
        <v>7</v>
      </c>
      <c r="AC3" s="18">
        <v>0</v>
      </c>
      <c r="AD3" s="18">
        <v>9</v>
      </c>
      <c r="AE3" s="18">
        <v>0</v>
      </c>
      <c r="AF3" s="18">
        <v>2</v>
      </c>
      <c r="AG3" s="18">
        <v>271</v>
      </c>
    </row>
    <row r="4" spans="1:33" s="12" customFormat="1" ht="15.95" customHeight="1">
      <c r="A4" s="9" t="s">
        <v>148</v>
      </c>
      <c r="B4" s="9" t="s">
        <v>33</v>
      </c>
      <c r="C4" s="9" t="s">
        <v>41</v>
      </c>
      <c r="D4" s="9" t="s">
        <v>34</v>
      </c>
      <c r="E4" s="9" t="s">
        <v>93</v>
      </c>
      <c r="F4" s="9" t="s">
        <v>146</v>
      </c>
      <c r="G4" s="10">
        <v>36989</v>
      </c>
      <c r="H4" s="10">
        <v>36992</v>
      </c>
      <c r="I4" s="9" t="s">
        <v>48</v>
      </c>
      <c r="J4" s="11">
        <v>1254</v>
      </c>
      <c r="K4" s="9" t="s">
        <v>73</v>
      </c>
      <c r="L4" s="9">
        <v>2</v>
      </c>
      <c r="M4" s="28">
        <v>38</v>
      </c>
      <c r="N4" s="28">
        <v>5</v>
      </c>
      <c r="O4" s="28">
        <v>51</v>
      </c>
      <c r="P4" s="13">
        <f>M4+(N4+(O4/60))/60</f>
        <v>38.097499999999997</v>
      </c>
      <c r="Q4" s="13">
        <v>38.097499999999997</v>
      </c>
      <c r="R4" s="28">
        <v>105</v>
      </c>
      <c r="S4" s="28">
        <v>27</v>
      </c>
      <c r="T4" s="28">
        <v>14</v>
      </c>
      <c r="U4" s="14">
        <f>-(R4+(S4+(T4/60))/60)</f>
        <v>-105.45388888888888</v>
      </c>
      <c r="V4" s="23">
        <v>-105.45388888888888</v>
      </c>
      <c r="W4" s="16" t="s">
        <v>37</v>
      </c>
      <c r="X4" s="16">
        <v>0</v>
      </c>
      <c r="Y4" s="16">
        <v>0</v>
      </c>
      <c r="Z4" s="16" t="s">
        <v>107</v>
      </c>
      <c r="AA4" s="17">
        <v>4</v>
      </c>
      <c r="AB4" s="17">
        <v>9</v>
      </c>
      <c r="AC4" s="17">
        <v>3</v>
      </c>
      <c r="AD4" s="17">
        <v>10</v>
      </c>
      <c r="AE4" s="17">
        <v>9</v>
      </c>
      <c r="AF4" s="17">
        <v>17</v>
      </c>
      <c r="AG4" s="18">
        <v>431</v>
      </c>
    </row>
    <row r="5" spans="1:33" s="12" customFormat="1" ht="15.95" customHeight="1">
      <c r="A5" s="9" t="s">
        <v>49</v>
      </c>
      <c r="B5" s="9" t="s">
        <v>33</v>
      </c>
      <c r="C5" s="9" t="s">
        <v>41</v>
      </c>
      <c r="D5" s="9" t="s">
        <v>42</v>
      </c>
      <c r="E5" s="9" t="s">
        <v>43</v>
      </c>
      <c r="F5" s="9" t="s">
        <v>44</v>
      </c>
      <c r="G5" s="10">
        <v>36991</v>
      </c>
      <c r="H5" s="10">
        <v>36992</v>
      </c>
      <c r="I5" s="9" t="s">
        <v>48</v>
      </c>
      <c r="J5" s="11">
        <v>400</v>
      </c>
      <c r="K5" s="9" t="s">
        <v>50</v>
      </c>
      <c r="L5" s="9"/>
      <c r="M5" s="12">
        <v>34</v>
      </c>
      <c r="N5" s="12">
        <v>16</v>
      </c>
      <c r="O5" s="12">
        <v>50</v>
      </c>
      <c r="P5" s="13">
        <f>M5+(N5+(O5/60))/60</f>
        <v>34.280555555555559</v>
      </c>
      <c r="Q5" s="13">
        <v>34.280555555555559</v>
      </c>
      <c r="R5" s="12">
        <v>106</v>
      </c>
      <c r="S5" s="12">
        <v>32</v>
      </c>
      <c r="T5" s="12">
        <v>47</v>
      </c>
      <c r="U5" s="14">
        <f>-(R5+(S5+(T5/60))/60)</f>
        <v>-106.54638888888888</v>
      </c>
      <c r="V5" s="15">
        <v>-106.54638888888888</v>
      </c>
      <c r="W5" s="9">
        <v>1</v>
      </c>
      <c r="X5" s="12">
        <v>0</v>
      </c>
      <c r="Y5" s="12">
        <v>0</v>
      </c>
      <c r="Z5" s="12" t="s">
        <v>51</v>
      </c>
      <c r="AA5" s="18">
        <v>0</v>
      </c>
      <c r="AB5" s="18">
        <v>0</v>
      </c>
      <c r="AC5" s="18">
        <v>0</v>
      </c>
      <c r="AD5" s="18">
        <v>15</v>
      </c>
      <c r="AE5" s="18">
        <v>4</v>
      </c>
      <c r="AF5" s="18">
        <v>0</v>
      </c>
      <c r="AG5" s="18">
        <v>54</v>
      </c>
    </row>
    <row r="6" spans="1:33" s="12" customFormat="1" ht="15.95" customHeight="1">
      <c r="A6" s="9" t="s">
        <v>123</v>
      </c>
      <c r="B6" s="9" t="s">
        <v>33</v>
      </c>
      <c r="C6" s="9" t="s">
        <v>41</v>
      </c>
      <c r="D6" s="9" t="s">
        <v>54</v>
      </c>
      <c r="E6" s="9" t="s">
        <v>124</v>
      </c>
      <c r="F6" s="9" t="s">
        <v>125</v>
      </c>
      <c r="G6" s="10">
        <v>37000</v>
      </c>
      <c r="H6" s="10">
        <v>37002</v>
      </c>
      <c r="I6" s="9" t="s">
        <v>48</v>
      </c>
      <c r="J6" s="11">
        <v>300</v>
      </c>
      <c r="K6" s="9" t="s">
        <v>126</v>
      </c>
      <c r="L6" s="9"/>
      <c r="P6" s="26"/>
      <c r="Q6" s="27" t="s">
        <v>58</v>
      </c>
      <c r="U6" s="15"/>
      <c r="V6" s="14" t="s">
        <v>58</v>
      </c>
      <c r="W6" s="9"/>
      <c r="AA6" s="18"/>
      <c r="AB6" s="18"/>
      <c r="AC6" s="18"/>
      <c r="AD6" s="18"/>
      <c r="AE6" s="18"/>
      <c r="AF6" s="18"/>
      <c r="AG6" s="18"/>
    </row>
    <row r="7" spans="1:33" s="12" customFormat="1" ht="15.95" customHeight="1">
      <c r="A7" s="9" t="s">
        <v>129</v>
      </c>
      <c r="B7" s="9" t="s">
        <v>33</v>
      </c>
      <c r="C7" s="9" t="s">
        <v>41</v>
      </c>
      <c r="D7" s="9" t="s">
        <v>54</v>
      </c>
      <c r="E7" s="9" t="s">
        <v>124</v>
      </c>
      <c r="F7" s="9" t="s">
        <v>125</v>
      </c>
      <c r="G7" s="10">
        <v>37002</v>
      </c>
      <c r="H7" s="10">
        <v>37008</v>
      </c>
      <c r="I7" s="9" t="s">
        <v>48</v>
      </c>
      <c r="J7" s="11">
        <v>3925</v>
      </c>
      <c r="K7" s="9" t="s">
        <v>130</v>
      </c>
      <c r="L7" s="9">
        <v>1</v>
      </c>
      <c r="M7" s="12">
        <v>34</v>
      </c>
      <c r="N7" s="12">
        <v>12</v>
      </c>
      <c r="O7" s="12">
        <v>30</v>
      </c>
      <c r="P7" s="13">
        <f>M7+(N7+(O7/60))/60</f>
        <v>34.208333333333336</v>
      </c>
      <c r="Q7" s="13">
        <v>34.208333333333336</v>
      </c>
      <c r="R7" s="12">
        <v>105</v>
      </c>
      <c r="S7" s="12">
        <v>47</v>
      </c>
      <c r="T7" s="12">
        <v>42</v>
      </c>
      <c r="U7" s="14">
        <f>-(R7+(S7+(T7/60))/60)</f>
        <v>-105.795</v>
      </c>
      <c r="V7" s="15">
        <v>-105.795</v>
      </c>
      <c r="W7" s="9" t="s">
        <v>131</v>
      </c>
      <c r="X7" s="12">
        <v>2</v>
      </c>
      <c r="Y7" s="12">
        <v>7</v>
      </c>
      <c r="Z7" s="12" t="s">
        <v>107</v>
      </c>
      <c r="AA7" s="17">
        <v>1</v>
      </c>
      <c r="AB7" s="17">
        <v>16</v>
      </c>
      <c r="AC7" s="17">
        <v>2</v>
      </c>
      <c r="AD7" s="17">
        <v>20</v>
      </c>
      <c r="AE7" s="17">
        <v>2</v>
      </c>
      <c r="AF7" s="17">
        <v>12</v>
      </c>
      <c r="AG7" s="18">
        <v>547</v>
      </c>
    </row>
    <row r="8" spans="1:33" s="12" customFormat="1" ht="15.95" customHeight="1">
      <c r="A8" s="9" t="s">
        <v>67</v>
      </c>
      <c r="B8" s="9" t="s">
        <v>33</v>
      </c>
      <c r="C8" s="9" t="s">
        <v>41</v>
      </c>
      <c r="D8" s="9" t="s">
        <v>54</v>
      </c>
      <c r="E8" s="9" t="s">
        <v>43</v>
      </c>
      <c r="F8" s="9" t="s">
        <v>55</v>
      </c>
      <c r="G8" s="10">
        <v>37009</v>
      </c>
      <c r="H8" s="10">
        <v>37012</v>
      </c>
      <c r="I8" s="9" t="s">
        <v>35</v>
      </c>
      <c r="J8" s="11">
        <v>145</v>
      </c>
      <c r="K8" s="9" t="s">
        <v>68</v>
      </c>
      <c r="L8" s="9"/>
      <c r="M8" s="12">
        <v>33</v>
      </c>
      <c r="N8" s="12">
        <v>24</v>
      </c>
      <c r="O8" s="12">
        <v>38</v>
      </c>
      <c r="P8" s="13">
        <f>M8+(N8+(O8/60))/60</f>
        <v>33.410555555555554</v>
      </c>
      <c r="Q8" s="13">
        <v>33.410555555555554</v>
      </c>
      <c r="R8" s="12">
        <v>108</v>
      </c>
      <c r="S8" s="12">
        <v>17</v>
      </c>
      <c r="T8" s="12">
        <v>20</v>
      </c>
      <c r="U8" s="14">
        <f>-(R8+(S8+(T8/60))/60)</f>
        <v>-108.28888888888889</v>
      </c>
      <c r="V8" s="15">
        <v>-108.28888888888889</v>
      </c>
      <c r="W8" s="9">
        <v>0</v>
      </c>
      <c r="X8" s="12">
        <v>0</v>
      </c>
      <c r="Y8" s="12">
        <v>0</v>
      </c>
      <c r="Z8" s="12" t="s">
        <v>69</v>
      </c>
      <c r="AA8" s="18">
        <v>1</v>
      </c>
      <c r="AB8" s="18">
        <v>2</v>
      </c>
      <c r="AC8" s="18">
        <v>0</v>
      </c>
      <c r="AD8" s="18">
        <v>1</v>
      </c>
      <c r="AE8" s="18">
        <v>0</v>
      </c>
      <c r="AF8" s="18">
        <v>0</v>
      </c>
      <c r="AG8" s="18">
        <v>67</v>
      </c>
    </row>
    <row r="9" spans="1:33" s="12" customFormat="1" ht="15.95" customHeight="1">
      <c r="A9" s="9" t="s">
        <v>40</v>
      </c>
      <c r="B9" s="9" t="s">
        <v>33</v>
      </c>
      <c r="C9" s="9" t="s">
        <v>41</v>
      </c>
      <c r="D9" s="9" t="s">
        <v>42</v>
      </c>
      <c r="E9" s="9" t="s">
        <v>43</v>
      </c>
      <c r="F9" s="9" t="s">
        <v>44</v>
      </c>
      <c r="G9" s="10">
        <v>37016</v>
      </c>
      <c r="H9" s="10">
        <v>37033</v>
      </c>
      <c r="I9" s="9" t="s">
        <v>35</v>
      </c>
      <c r="J9" s="11">
        <v>10000</v>
      </c>
      <c r="K9" s="9" t="s">
        <v>45</v>
      </c>
      <c r="L9" s="9"/>
      <c r="M9" s="12">
        <v>31</v>
      </c>
      <c r="N9" s="12">
        <v>28</v>
      </c>
      <c r="O9" s="12">
        <v>49</v>
      </c>
      <c r="P9" s="13">
        <f>M9+(N9+(O9/60))/60</f>
        <v>31.480277777777779</v>
      </c>
      <c r="Q9" s="13">
        <v>31.480277777777779</v>
      </c>
      <c r="R9" s="12">
        <v>108</v>
      </c>
      <c r="S9" s="12">
        <v>45</v>
      </c>
      <c r="T9" s="12">
        <v>43</v>
      </c>
      <c r="U9" s="14">
        <f>-(R9+(S9+(T9/60))/60)</f>
        <v>-108.76194444444444</v>
      </c>
      <c r="V9" s="15">
        <v>-108.76194444444444</v>
      </c>
      <c r="W9" s="9">
        <v>0</v>
      </c>
      <c r="X9" s="12">
        <v>0</v>
      </c>
      <c r="Y9" s="12">
        <v>0</v>
      </c>
      <c r="Z9" s="12" t="s">
        <v>46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18">
        <v>1</v>
      </c>
    </row>
    <row r="10" spans="1:33" s="12" customFormat="1" ht="15.95" customHeight="1">
      <c r="A10" s="9" t="s">
        <v>100</v>
      </c>
      <c r="B10" s="9" t="s">
        <v>33</v>
      </c>
      <c r="C10" s="9" t="s">
        <v>41</v>
      </c>
      <c r="D10" s="9" t="s">
        <v>39</v>
      </c>
      <c r="E10" s="9" t="s">
        <v>43</v>
      </c>
      <c r="F10" s="9" t="s">
        <v>98</v>
      </c>
      <c r="G10" s="10">
        <v>37020</v>
      </c>
      <c r="H10" s="10">
        <v>37022</v>
      </c>
      <c r="I10" s="9" t="s">
        <v>35</v>
      </c>
      <c r="J10" s="11">
        <v>200</v>
      </c>
      <c r="K10" s="9" t="s">
        <v>99</v>
      </c>
      <c r="L10" s="9"/>
      <c r="M10" s="12">
        <v>32</v>
      </c>
      <c r="N10" s="12">
        <v>29</v>
      </c>
      <c r="O10" s="12">
        <v>36</v>
      </c>
      <c r="P10" s="13">
        <f>M10+(N10+(O10/60))/60</f>
        <v>32.493333333333332</v>
      </c>
      <c r="Q10" s="13">
        <v>32.493333333333332</v>
      </c>
      <c r="R10" s="12">
        <v>107</v>
      </c>
      <c r="S10" s="12">
        <v>37</v>
      </c>
      <c r="T10" s="12">
        <v>24</v>
      </c>
      <c r="U10" s="14">
        <f>-(R10+(S10+(T10/60))/60)</f>
        <v>-107.62333333333333</v>
      </c>
      <c r="V10" s="15">
        <v>-107.62333333333333</v>
      </c>
      <c r="W10" s="9">
        <v>0</v>
      </c>
      <c r="X10" s="12">
        <v>0</v>
      </c>
      <c r="Y10" s="12">
        <v>0</v>
      </c>
      <c r="Z10" s="12" t="s">
        <v>101</v>
      </c>
      <c r="AA10" s="18">
        <v>0</v>
      </c>
      <c r="AB10" s="18">
        <v>0</v>
      </c>
      <c r="AC10" s="18">
        <v>0</v>
      </c>
      <c r="AD10" s="18">
        <v>1</v>
      </c>
      <c r="AE10" s="18">
        <v>0</v>
      </c>
      <c r="AF10" s="18">
        <v>1</v>
      </c>
      <c r="AG10" s="18">
        <v>2</v>
      </c>
    </row>
    <row r="11" spans="1:33" s="12" customFormat="1" ht="15.95" customHeight="1">
      <c r="A11" s="9" t="s">
        <v>116</v>
      </c>
      <c r="B11" s="9" t="s">
        <v>33</v>
      </c>
      <c r="C11" s="9" t="s">
        <v>41</v>
      </c>
      <c r="D11" s="9" t="s">
        <v>39</v>
      </c>
      <c r="E11" s="9" t="s">
        <v>43</v>
      </c>
      <c r="F11" s="9" t="s">
        <v>98</v>
      </c>
      <c r="G11" s="10">
        <v>37020</v>
      </c>
      <c r="H11" s="10">
        <v>37021</v>
      </c>
      <c r="I11" s="9" t="s">
        <v>35</v>
      </c>
      <c r="J11" s="11">
        <v>1263</v>
      </c>
      <c r="K11" s="9" t="s">
        <v>117</v>
      </c>
      <c r="L11" s="9"/>
      <c r="P11" s="26"/>
      <c r="Q11" s="27" t="s">
        <v>58</v>
      </c>
      <c r="U11" s="15"/>
      <c r="V11" s="19" t="s">
        <v>58</v>
      </c>
      <c r="W11" s="9"/>
      <c r="AA11" s="18"/>
      <c r="AB11" s="18"/>
      <c r="AC11" s="18"/>
      <c r="AD11" s="18"/>
      <c r="AE11" s="18"/>
      <c r="AF11" s="18"/>
      <c r="AG11" s="18"/>
    </row>
    <row r="12" spans="1:33" s="12" customFormat="1" ht="15.95" customHeight="1">
      <c r="A12" s="9" t="s">
        <v>85</v>
      </c>
      <c r="B12" s="9" t="s">
        <v>33</v>
      </c>
      <c r="C12" s="9" t="s">
        <v>41</v>
      </c>
      <c r="D12" s="9" t="s">
        <v>86</v>
      </c>
      <c r="E12" s="9" t="s">
        <v>60</v>
      </c>
      <c r="F12" s="9" t="s">
        <v>87</v>
      </c>
      <c r="G12" s="10">
        <v>37021</v>
      </c>
      <c r="H12" s="10">
        <v>37021</v>
      </c>
      <c r="I12" s="9" t="s">
        <v>35</v>
      </c>
      <c r="J12" s="11">
        <v>360</v>
      </c>
      <c r="K12" s="9" t="s">
        <v>88</v>
      </c>
      <c r="L12" s="9"/>
      <c r="P12" s="26"/>
      <c r="Q12" s="27" t="s">
        <v>58</v>
      </c>
      <c r="U12" s="15"/>
      <c r="V12" s="19" t="s">
        <v>58</v>
      </c>
      <c r="W12" s="9"/>
      <c r="AA12" s="18"/>
      <c r="AB12" s="18"/>
      <c r="AC12" s="18"/>
      <c r="AD12" s="18"/>
      <c r="AE12" s="18"/>
      <c r="AF12" s="18"/>
      <c r="AG12" s="18"/>
    </row>
    <row r="13" spans="1:33" s="12" customFormat="1" ht="15.95" customHeight="1">
      <c r="A13" s="9" t="s">
        <v>102</v>
      </c>
      <c r="B13" s="9" t="s">
        <v>33</v>
      </c>
      <c r="C13" s="9" t="s">
        <v>41</v>
      </c>
      <c r="D13" s="9" t="s">
        <v>54</v>
      </c>
      <c r="E13" s="9" t="s">
        <v>93</v>
      </c>
      <c r="F13" s="9" t="s">
        <v>103</v>
      </c>
      <c r="G13" s="10">
        <v>37036</v>
      </c>
      <c r="H13" s="10">
        <v>37045</v>
      </c>
      <c r="I13" s="9" t="s">
        <v>35</v>
      </c>
      <c r="J13" s="11">
        <v>1800</v>
      </c>
      <c r="K13" s="9" t="s">
        <v>73</v>
      </c>
      <c r="L13" s="9">
        <v>2</v>
      </c>
      <c r="M13" s="12">
        <v>32</v>
      </c>
      <c r="N13" s="12">
        <v>5</v>
      </c>
      <c r="O13" s="12">
        <v>54</v>
      </c>
      <c r="P13" s="13">
        <f>M13+(N13+(O13/60))/60</f>
        <v>32.098333333333336</v>
      </c>
      <c r="Q13" s="13">
        <v>32.098333333333336</v>
      </c>
      <c r="R13" s="12">
        <v>104</v>
      </c>
      <c r="S13" s="12">
        <v>43</v>
      </c>
      <c r="T13" s="12">
        <v>30</v>
      </c>
      <c r="U13" s="14">
        <f>-(R13+(S13+(T13/60))/60)</f>
        <v>-104.72499999999999</v>
      </c>
      <c r="V13" s="15">
        <v>-104.72499999999999</v>
      </c>
      <c r="W13" s="9">
        <v>2</v>
      </c>
      <c r="X13" s="12">
        <v>0</v>
      </c>
      <c r="Y13" s="12">
        <v>0</v>
      </c>
      <c r="Z13" s="12" t="s">
        <v>104</v>
      </c>
      <c r="AA13" s="18">
        <v>9</v>
      </c>
      <c r="AB13" s="18">
        <v>6</v>
      </c>
      <c r="AC13" s="18">
        <v>2</v>
      </c>
      <c r="AD13" s="18">
        <v>8</v>
      </c>
      <c r="AE13" s="18">
        <v>0</v>
      </c>
      <c r="AF13" s="18">
        <v>1</v>
      </c>
      <c r="AG13" s="18">
        <v>429</v>
      </c>
    </row>
    <row r="14" spans="1:33" s="12" customFormat="1" ht="15.95" customHeight="1">
      <c r="A14" s="9" t="s">
        <v>142</v>
      </c>
      <c r="B14" s="9" t="s">
        <v>33</v>
      </c>
      <c r="C14" s="9" t="s">
        <v>41</v>
      </c>
      <c r="D14" s="9" t="s">
        <v>86</v>
      </c>
      <c r="E14" s="9" t="s">
        <v>93</v>
      </c>
      <c r="F14" s="9" t="s">
        <v>103</v>
      </c>
      <c r="G14" s="10">
        <v>37037</v>
      </c>
      <c r="H14" s="10">
        <v>37037</v>
      </c>
      <c r="I14" s="9" t="s">
        <v>35</v>
      </c>
      <c r="J14" s="11">
        <v>300</v>
      </c>
      <c r="K14" s="9" t="s">
        <v>143</v>
      </c>
      <c r="L14" s="9"/>
      <c r="P14" s="26"/>
      <c r="Q14" s="27" t="s">
        <v>58</v>
      </c>
      <c r="U14" s="20"/>
      <c r="V14" s="19" t="s">
        <v>58</v>
      </c>
      <c r="W14" s="9"/>
      <c r="AA14" s="18"/>
      <c r="AB14" s="18"/>
      <c r="AC14" s="18"/>
      <c r="AD14" s="18"/>
      <c r="AE14" s="18"/>
      <c r="AF14" s="18"/>
      <c r="AG14" s="18"/>
    </row>
    <row r="15" spans="1:33" s="12" customFormat="1" ht="15.95" customHeight="1">
      <c r="A15" s="9" t="s">
        <v>121</v>
      </c>
      <c r="B15" s="9" t="s">
        <v>33</v>
      </c>
      <c r="C15" s="9" t="s">
        <v>41</v>
      </c>
      <c r="D15" s="9" t="s">
        <v>42</v>
      </c>
      <c r="E15" s="9" t="s">
        <v>71</v>
      </c>
      <c r="F15" s="9" t="s">
        <v>106</v>
      </c>
      <c r="G15" s="10">
        <v>37038</v>
      </c>
      <c r="H15" s="10">
        <v>37052</v>
      </c>
      <c r="I15" s="9" t="s">
        <v>35</v>
      </c>
      <c r="J15" s="11">
        <v>620</v>
      </c>
      <c r="K15" s="9" t="s">
        <v>88</v>
      </c>
      <c r="L15" s="9"/>
      <c r="M15" s="12">
        <v>36</v>
      </c>
      <c r="N15" s="12">
        <v>37</v>
      </c>
      <c r="O15" s="12">
        <v>54</v>
      </c>
      <c r="P15" s="13">
        <f>M15+(N15+(O15/60))/60</f>
        <v>36.631666666666668</v>
      </c>
      <c r="Q15" s="13">
        <v>36.631666666666668</v>
      </c>
      <c r="R15" s="12">
        <v>105</v>
      </c>
      <c r="S15" s="12">
        <v>2</v>
      </c>
      <c r="T15" s="12">
        <v>30</v>
      </c>
      <c r="U15" s="14">
        <f>-(R15+(S15+(T15/60))/60)</f>
        <v>-105.04166666666667</v>
      </c>
      <c r="V15" s="15">
        <v>-105.04166666666667</v>
      </c>
      <c r="W15" s="9"/>
      <c r="X15" s="12">
        <v>0</v>
      </c>
      <c r="Y15" s="12">
        <v>0</v>
      </c>
      <c r="Z15" s="12" t="s">
        <v>122</v>
      </c>
      <c r="AA15" s="18">
        <v>3</v>
      </c>
      <c r="AB15" s="18">
        <v>1</v>
      </c>
      <c r="AC15" s="18">
        <v>1</v>
      </c>
      <c r="AD15" s="18">
        <v>7</v>
      </c>
      <c r="AE15" s="18">
        <v>1</v>
      </c>
      <c r="AF15" s="18">
        <v>0</v>
      </c>
      <c r="AG15" s="18">
        <v>97</v>
      </c>
    </row>
    <row r="16" spans="1:33" s="12" customFormat="1" ht="15.95" customHeight="1">
      <c r="A16" s="9" t="s">
        <v>108</v>
      </c>
      <c r="B16" s="9" t="s">
        <v>33</v>
      </c>
      <c r="C16" s="9" t="s">
        <v>41</v>
      </c>
      <c r="D16" s="9" t="s">
        <v>42</v>
      </c>
      <c r="E16" s="9" t="s">
        <v>93</v>
      </c>
      <c r="F16" s="9" t="s">
        <v>109</v>
      </c>
      <c r="G16" s="10">
        <v>37043</v>
      </c>
      <c r="H16" s="10">
        <v>37045</v>
      </c>
      <c r="I16" s="9" t="s">
        <v>48</v>
      </c>
      <c r="J16" s="11">
        <v>200</v>
      </c>
      <c r="K16" s="9" t="s">
        <v>95</v>
      </c>
      <c r="L16" s="9">
        <v>2</v>
      </c>
      <c r="M16" s="12">
        <v>37</v>
      </c>
      <c r="N16" s="12">
        <v>23</v>
      </c>
      <c r="P16" s="13">
        <f>M16+(N16+(O16/60))/60</f>
        <v>37.383333333333333</v>
      </c>
      <c r="Q16" s="13">
        <v>37.383333333333333</v>
      </c>
      <c r="R16" s="12">
        <v>105</v>
      </c>
      <c r="S16" s="12">
        <v>39</v>
      </c>
      <c r="T16" s="12">
        <v>0</v>
      </c>
      <c r="U16" s="19">
        <f>-(R16+(S16+(T16/60))/60)</f>
        <v>-105.65</v>
      </c>
      <c r="V16" s="20">
        <v>-105.65</v>
      </c>
      <c r="W16" s="9">
        <v>10</v>
      </c>
      <c r="X16" s="12">
        <v>0</v>
      </c>
      <c r="Y16" s="12">
        <v>0</v>
      </c>
      <c r="Z16" s="12" t="s">
        <v>110</v>
      </c>
      <c r="AA16" s="18">
        <v>8</v>
      </c>
      <c r="AB16" s="18">
        <v>8</v>
      </c>
      <c r="AC16" s="18">
        <v>0</v>
      </c>
      <c r="AD16" s="18">
        <v>10</v>
      </c>
      <c r="AE16" s="18">
        <v>3</v>
      </c>
      <c r="AF16" s="18">
        <v>1</v>
      </c>
      <c r="AG16" s="18">
        <v>461</v>
      </c>
    </row>
    <row r="17" spans="1:33" s="12" customFormat="1" ht="15.95" customHeight="1">
      <c r="A17" s="9" t="s">
        <v>145</v>
      </c>
      <c r="B17" s="9" t="s">
        <v>33</v>
      </c>
      <c r="C17" s="9" t="s">
        <v>41</v>
      </c>
      <c r="D17" s="9" t="s">
        <v>34</v>
      </c>
      <c r="E17" s="9" t="s">
        <v>93</v>
      </c>
      <c r="F17" s="9" t="s">
        <v>146</v>
      </c>
      <c r="G17" s="10">
        <v>37044</v>
      </c>
      <c r="H17" s="10">
        <v>37048</v>
      </c>
      <c r="I17" s="9" t="s">
        <v>48</v>
      </c>
      <c r="J17" s="11">
        <v>463</v>
      </c>
      <c r="K17" s="9" t="s">
        <v>147</v>
      </c>
      <c r="L17" s="9">
        <v>1</v>
      </c>
      <c r="M17" s="12">
        <v>33</v>
      </c>
      <c r="N17" s="12">
        <v>17</v>
      </c>
      <c r="O17" s="12">
        <v>42</v>
      </c>
      <c r="P17" s="13">
        <f>M17+(N17+(O17/60))/60</f>
        <v>33.295000000000002</v>
      </c>
      <c r="Q17" s="13">
        <v>33.295000000000002</v>
      </c>
      <c r="R17" s="12">
        <v>105</v>
      </c>
      <c r="S17" s="12">
        <v>47</v>
      </c>
      <c r="T17" s="12">
        <v>0</v>
      </c>
      <c r="U17" s="14">
        <f>-(R17+(S17+(T17/60))/60)</f>
        <v>-105.78333333333333</v>
      </c>
      <c r="V17" s="15">
        <v>-105.78333333333333</v>
      </c>
      <c r="W17" s="9">
        <v>10</v>
      </c>
      <c r="X17" s="12">
        <v>0</v>
      </c>
      <c r="Y17" s="12">
        <v>0</v>
      </c>
      <c r="Z17" s="12" t="s">
        <v>110</v>
      </c>
      <c r="AA17" s="18">
        <v>10</v>
      </c>
      <c r="AB17" s="18">
        <v>2</v>
      </c>
      <c r="AC17" s="18">
        <v>4</v>
      </c>
      <c r="AD17" s="18">
        <v>16</v>
      </c>
      <c r="AE17" s="18">
        <v>2</v>
      </c>
      <c r="AF17" s="18">
        <v>4</v>
      </c>
      <c r="AG17" s="18">
        <v>873</v>
      </c>
    </row>
    <row r="18" spans="1:33" s="12" customFormat="1" ht="15.95" customHeight="1">
      <c r="A18" s="9" t="s">
        <v>149</v>
      </c>
      <c r="B18" s="9" t="s">
        <v>33</v>
      </c>
      <c r="C18" s="9" t="s">
        <v>41</v>
      </c>
      <c r="D18" s="9" t="s">
        <v>39</v>
      </c>
      <c r="E18" s="9" t="s">
        <v>43</v>
      </c>
      <c r="F18" s="9" t="s">
        <v>98</v>
      </c>
      <c r="G18" s="10">
        <v>37049</v>
      </c>
      <c r="H18" s="10">
        <v>37054</v>
      </c>
      <c r="I18" s="9" t="s">
        <v>48</v>
      </c>
      <c r="J18" s="11">
        <v>3000</v>
      </c>
      <c r="K18" s="9" t="s">
        <v>150</v>
      </c>
      <c r="L18" s="9"/>
      <c r="M18" s="12">
        <v>31</v>
      </c>
      <c r="N18" s="12">
        <v>19</v>
      </c>
      <c r="O18" s="12">
        <v>54</v>
      </c>
      <c r="P18" s="13">
        <f>M18+(N18+(O18/60))/60</f>
        <v>31.331666666666667</v>
      </c>
      <c r="Q18" s="13">
        <v>31.331666666666667</v>
      </c>
      <c r="R18" s="12">
        <v>109</v>
      </c>
      <c r="S18" s="12">
        <v>1</v>
      </c>
      <c r="T18" s="12">
        <v>54</v>
      </c>
      <c r="U18" s="14">
        <f>-(R18+(S18+(T18/60))/60)</f>
        <v>-109.03166666666667</v>
      </c>
      <c r="V18" s="15">
        <v>-109.03166666666667</v>
      </c>
      <c r="W18" s="9">
        <v>3</v>
      </c>
      <c r="X18" s="12">
        <v>0</v>
      </c>
      <c r="Y18" s="12">
        <v>0</v>
      </c>
      <c r="Z18" s="12" t="s">
        <v>151</v>
      </c>
      <c r="AA18" s="18">
        <v>2</v>
      </c>
      <c r="AB18" s="18">
        <v>1</v>
      </c>
      <c r="AC18" s="18">
        <v>1</v>
      </c>
      <c r="AD18" s="18">
        <v>5</v>
      </c>
      <c r="AE18" s="18">
        <v>0</v>
      </c>
      <c r="AF18" s="18">
        <v>0</v>
      </c>
      <c r="AG18" s="18">
        <v>70</v>
      </c>
    </row>
    <row r="19" spans="1:33" s="12" customFormat="1" ht="15.95" customHeight="1">
      <c r="A19" s="9" t="s">
        <v>70</v>
      </c>
      <c r="B19" s="9" t="s">
        <v>33</v>
      </c>
      <c r="C19" s="9" t="s">
        <v>41</v>
      </c>
      <c r="D19" s="9" t="s">
        <v>34</v>
      </c>
      <c r="E19" s="9" t="s">
        <v>71</v>
      </c>
      <c r="F19" s="9" t="s">
        <v>72</v>
      </c>
      <c r="G19" s="10">
        <v>37051</v>
      </c>
      <c r="H19" s="10">
        <v>37056</v>
      </c>
      <c r="I19" s="9" t="s">
        <v>35</v>
      </c>
      <c r="J19" s="11">
        <v>700</v>
      </c>
      <c r="K19" s="9" t="s">
        <v>73</v>
      </c>
      <c r="L19" s="9">
        <v>2</v>
      </c>
      <c r="M19" s="12">
        <v>36</v>
      </c>
      <c r="N19" s="12">
        <v>51</v>
      </c>
      <c r="O19" s="12">
        <v>24</v>
      </c>
      <c r="P19" s="13">
        <f>M19+(N19+(O19/60))/60</f>
        <v>36.856666666666669</v>
      </c>
      <c r="Q19" s="13">
        <v>36.856666666666669</v>
      </c>
      <c r="R19" s="12">
        <v>106</v>
      </c>
      <c r="S19" s="12">
        <v>58</v>
      </c>
      <c r="T19" s="12">
        <v>30</v>
      </c>
      <c r="U19" s="14">
        <f>-(R19+(S19+(T19/60))/60)</f>
        <v>-106.97499999999999</v>
      </c>
      <c r="V19" s="15">
        <v>-106.97499999999999</v>
      </c>
      <c r="W19" s="9">
        <v>0</v>
      </c>
      <c r="X19" s="12">
        <v>0</v>
      </c>
      <c r="Y19" s="12">
        <v>0</v>
      </c>
      <c r="Z19" s="12" t="s">
        <v>74</v>
      </c>
      <c r="AA19" s="18">
        <v>6</v>
      </c>
      <c r="AB19" s="18">
        <v>11</v>
      </c>
      <c r="AC19" s="18">
        <v>3</v>
      </c>
      <c r="AD19" s="18">
        <v>13</v>
      </c>
      <c r="AE19" s="18">
        <v>2</v>
      </c>
      <c r="AF19" s="18">
        <v>6</v>
      </c>
      <c r="AG19" s="18">
        <v>527</v>
      </c>
    </row>
    <row r="20" spans="1:33" s="12" customFormat="1" ht="15.95" customHeight="1">
      <c r="A20" s="9" t="s">
        <v>105</v>
      </c>
      <c r="B20" s="9" t="s">
        <v>33</v>
      </c>
      <c r="C20" s="9" t="s">
        <v>41</v>
      </c>
      <c r="D20" s="9" t="s">
        <v>42</v>
      </c>
      <c r="E20" s="9" t="s">
        <v>71</v>
      </c>
      <c r="F20" s="9" t="s">
        <v>106</v>
      </c>
      <c r="G20" s="10">
        <v>37058</v>
      </c>
      <c r="H20" s="10">
        <v>37061</v>
      </c>
      <c r="I20" s="9" t="s">
        <v>35</v>
      </c>
      <c r="J20" s="11">
        <v>3850</v>
      </c>
      <c r="K20" s="9" t="s">
        <v>88</v>
      </c>
      <c r="L20" s="9"/>
      <c r="M20" s="12">
        <v>36</v>
      </c>
      <c r="N20" s="12">
        <v>56</v>
      </c>
      <c r="O20" s="12">
        <v>12</v>
      </c>
      <c r="P20" s="13">
        <f>M20+(N20+(O20/60))/60</f>
        <v>36.936666666666667</v>
      </c>
      <c r="Q20" s="13">
        <v>36.936666666666667</v>
      </c>
      <c r="R20" s="12">
        <v>104</v>
      </c>
      <c r="S20" s="12">
        <v>35</v>
      </c>
      <c r="T20" s="12">
        <v>24</v>
      </c>
      <c r="U20" s="14">
        <f>-(R20+(S20+(T20/60))/60)</f>
        <v>-104.59</v>
      </c>
      <c r="V20" s="15">
        <v>-104.59</v>
      </c>
      <c r="W20" s="9">
        <v>10</v>
      </c>
      <c r="X20" s="12">
        <v>0</v>
      </c>
      <c r="Y20" s="12">
        <v>0</v>
      </c>
      <c r="Z20" s="12" t="s">
        <v>107</v>
      </c>
      <c r="AA20" s="18">
        <v>2</v>
      </c>
      <c r="AB20" s="18">
        <v>1</v>
      </c>
      <c r="AC20" s="18">
        <v>1</v>
      </c>
      <c r="AD20" s="18">
        <v>8</v>
      </c>
      <c r="AE20" s="18">
        <v>5</v>
      </c>
      <c r="AF20" s="18">
        <v>2</v>
      </c>
      <c r="AG20" s="18">
        <v>109</v>
      </c>
    </row>
    <row r="21" spans="1:33" s="12" customFormat="1" ht="15.95" customHeight="1">
      <c r="A21" s="24" t="s">
        <v>144</v>
      </c>
      <c r="B21" s="24" t="s">
        <v>53</v>
      </c>
      <c r="C21" s="9" t="s">
        <v>41</v>
      </c>
      <c r="D21" s="9" t="s">
        <v>54</v>
      </c>
      <c r="E21" s="9" t="s">
        <v>43</v>
      </c>
      <c r="F21" s="9" t="s">
        <v>55</v>
      </c>
      <c r="G21" s="10">
        <v>37058</v>
      </c>
      <c r="H21" s="25" t="s">
        <v>53</v>
      </c>
      <c r="I21" s="9" t="s">
        <v>35</v>
      </c>
      <c r="J21" s="11">
        <v>307</v>
      </c>
      <c r="K21" s="9" t="s">
        <v>56</v>
      </c>
      <c r="L21" s="9"/>
      <c r="M21" s="16">
        <v>33</v>
      </c>
      <c r="N21" s="16">
        <v>1</v>
      </c>
      <c r="O21" s="12">
        <v>36</v>
      </c>
      <c r="P21" s="13">
        <f>M21+(N21+(O21/60))/60</f>
        <v>33.026666666666664</v>
      </c>
      <c r="Q21" s="13">
        <v>33.026666666666664</v>
      </c>
      <c r="R21" s="16">
        <v>108</v>
      </c>
      <c r="S21" s="16">
        <v>19</v>
      </c>
      <c r="T21" s="22">
        <v>42</v>
      </c>
      <c r="U21" s="14">
        <f>-(R21+(S21+(T21/60))/60)</f>
        <v>-108.32833333333333</v>
      </c>
      <c r="V21" s="23">
        <v>-108.32833333333333</v>
      </c>
      <c r="W21" s="16" t="s">
        <v>37</v>
      </c>
      <c r="X21" s="16">
        <v>0</v>
      </c>
      <c r="Y21" s="16">
        <v>0</v>
      </c>
      <c r="Z21" s="16" t="s">
        <v>122</v>
      </c>
      <c r="AA21" s="17">
        <v>0</v>
      </c>
      <c r="AB21" s="17" t="s">
        <v>38</v>
      </c>
      <c r="AC21" s="17" t="s">
        <v>37</v>
      </c>
      <c r="AD21" s="17" t="s">
        <v>37</v>
      </c>
      <c r="AE21" s="17" t="s">
        <v>37</v>
      </c>
      <c r="AF21" s="17" t="s">
        <v>37</v>
      </c>
      <c r="AG21" s="18">
        <v>21</v>
      </c>
    </row>
    <row r="22" spans="1:33" s="12" customFormat="1" ht="15.95" customHeight="1">
      <c r="A22" s="24" t="s">
        <v>139</v>
      </c>
      <c r="B22" s="24" t="s">
        <v>53</v>
      </c>
      <c r="C22" s="9" t="s">
        <v>41</v>
      </c>
      <c r="D22" s="9" t="s">
        <v>54</v>
      </c>
      <c r="E22" s="9" t="s">
        <v>43</v>
      </c>
      <c r="F22" s="9" t="s">
        <v>55</v>
      </c>
      <c r="G22" s="10">
        <v>37059</v>
      </c>
      <c r="H22" s="25" t="s">
        <v>53</v>
      </c>
      <c r="I22" s="9" t="s">
        <v>35</v>
      </c>
      <c r="J22" s="11">
        <v>141</v>
      </c>
      <c r="K22" s="9" t="s">
        <v>56</v>
      </c>
      <c r="L22" s="9"/>
      <c r="M22" s="16">
        <v>33</v>
      </c>
      <c r="N22" s="16">
        <v>55</v>
      </c>
      <c r="O22" s="12">
        <v>552</v>
      </c>
      <c r="P22" s="13">
        <f>M22+(N22+(O22/60))/60</f>
        <v>34.07</v>
      </c>
      <c r="Q22" s="13">
        <v>34.07</v>
      </c>
      <c r="R22" s="16">
        <v>107</v>
      </c>
      <c r="S22" s="16">
        <v>49</v>
      </c>
      <c r="T22" s="22">
        <v>564</v>
      </c>
      <c r="U22" s="14">
        <f>-(R22+(S22+(T22/60))/60)</f>
        <v>-107.97333333333333</v>
      </c>
      <c r="V22" s="23">
        <v>-107.97333333333333</v>
      </c>
      <c r="W22" s="16" t="s">
        <v>37</v>
      </c>
      <c r="X22" s="16">
        <v>0</v>
      </c>
      <c r="Y22" s="16">
        <v>0</v>
      </c>
      <c r="Z22" s="16" t="s">
        <v>69</v>
      </c>
      <c r="AA22" s="17">
        <v>0</v>
      </c>
      <c r="AB22" s="17" t="s">
        <v>38</v>
      </c>
      <c r="AC22" s="17" t="s">
        <v>37</v>
      </c>
      <c r="AD22" s="17" t="s">
        <v>37</v>
      </c>
      <c r="AE22" s="17" t="s">
        <v>37</v>
      </c>
      <c r="AF22" s="17" t="s">
        <v>37</v>
      </c>
      <c r="AG22" s="18">
        <v>32</v>
      </c>
    </row>
    <row r="23" spans="1:33" s="12" customFormat="1" ht="15.95" customHeight="1">
      <c r="A23" s="24" t="s">
        <v>152</v>
      </c>
      <c r="B23" s="24" t="s">
        <v>53</v>
      </c>
      <c r="C23" s="9" t="s">
        <v>41</v>
      </c>
      <c r="D23" s="9" t="s">
        <v>54</v>
      </c>
      <c r="E23" s="9" t="s">
        <v>43</v>
      </c>
      <c r="F23" s="9" t="s">
        <v>55</v>
      </c>
      <c r="G23" s="10">
        <v>37059</v>
      </c>
      <c r="H23" s="25" t="s">
        <v>53</v>
      </c>
      <c r="I23" s="9" t="s">
        <v>35</v>
      </c>
      <c r="J23" s="11">
        <v>420</v>
      </c>
      <c r="K23" s="9" t="s">
        <v>115</v>
      </c>
      <c r="L23" s="9"/>
      <c r="M23" s="16">
        <v>33</v>
      </c>
      <c r="N23" s="16">
        <v>23</v>
      </c>
      <c r="O23" s="12">
        <v>24</v>
      </c>
      <c r="P23" s="13">
        <f>M23+(N23+(O23/60))/60</f>
        <v>33.39</v>
      </c>
      <c r="Q23" s="13">
        <v>33.39</v>
      </c>
      <c r="R23" s="16">
        <v>108</v>
      </c>
      <c r="S23" s="16">
        <v>2</v>
      </c>
      <c r="T23" s="22">
        <v>402</v>
      </c>
      <c r="U23" s="14">
        <f>-(R23+(S23+(T23/60))/60)</f>
        <v>-108.145</v>
      </c>
      <c r="V23" s="23">
        <v>-108.145</v>
      </c>
      <c r="W23" s="16" t="s">
        <v>37</v>
      </c>
      <c r="X23" s="16">
        <v>0</v>
      </c>
      <c r="Y23" s="16">
        <v>0</v>
      </c>
      <c r="Z23" s="16" t="s">
        <v>66</v>
      </c>
      <c r="AA23" s="17">
        <v>0</v>
      </c>
      <c r="AB23" s="17" t="s">
        <v>37</v>
      </c>
      <c r="AC23" s="17" t="s">
        <v>37</v>
      </c>
      <c r="AD23" s="17" t="s">
        <v>75</v>
      </c>
      <c r="AE23" s="17" t="s">
        <v>37</v>
      </c>
      <c r="AF23" s="17" t="s">
        <v>37</v>
      </c>
      <c r="AG23" s="18">
        <v>29</v>
      </c>
    </row>
    <row r="24" spans="1:33" s="12" customFormat="1" ht="15.95" customHeight="1">
      <c r="A24" s="24" t="s">
        <v>52</v>
      </c>
      <c r="B24" s="24" t="s">
        <v>53</v>
      </c>
      <c r="C24" s="9" t="s">
        <v>41</v>
      </c>
      <c r="D24" s="9" t="s">
        <v>54</v>
      </c>
      <c r="E24" s="9" t="s">
        <v>43</v>
      </c>
      <c r="F24" s="9" t="s">
        <v>55</v>
      </c>
      <c r="G24" s="10">
        <v>37062</v>
      </c>
      <c r="H24" s="25" t="s">
        <v>53</v>
      </c>
      <c r="I24" s="9" t="s">
        <v>35</v>
      </c>
      <c r="J24" s="11">
        <v>733</v>
      </c>
      <c r="K24" s="9" t="s">
        <v>56</v>
      </c>
      <c r="L24" s="9"/>
      <c r="M24" s="16">
        <v>33</v>
      </c>
      <c r="N24" s="16">
        <v>12</v>
      </c>
      <c r="O24" s="12">
        <v>48</v>
      </c>
      <c r="P24" s="13">
        <f>M24+(N24+(O24/60))/60</f>
        <v>33.213333333333331</v>
      </c>
      <c r="Q24" s="13">
        <v>33.213333333333331</v>
      </c>
      <c r="R24" s="16">
        <v>108</v>
      </c>
      <c r="S24" s="16">
        <v>4</v>
      </c>
      <c r="T24" s="22">
        <v>456</v>
      </c>
      <c r="U24" s="14">
        <f>-(R24+(S24+(T24/60))/60)</f>
        <v>-108.19333333333333</v>
      </c>
      <c r="V24" s="23">
        <v>-108.19333333333333</v>
      </c>
      <c r="W24" s="16" t="s">
        <v>37</v>
      </c>
      <c r="X24" s="16">
        <v>0</v>
      </c>
      <c r="Y24" s="16">
        <v>0</v>
      </c>
      <c r="Z24" s="16" t="s">
        <v>57</v>
      </c>
      <c r="AA24" s="17">
        <v>0</v>
      </c>
      <c r="AB24" s="17" t="s">
        <v>38</v>
      </c>
      <c r="AC24" s="17" t="s">
        <v>37</v>
      </c>
      <c r="AD24" s="17" t="s">
        <v>37</v>
      </c>
      <c r="AE24" s="17" t="s">
        <v>37</v>
      </c>
      <c r="AF24" s="17" t="s">
        <v>37</v>
      </c>
      <c r="AG24" s="18">
        <v>7</v>
      </c>
    </row>
    <row r="25" spans="1:33" s="12" customFormat="1" ht="15.95" customHeight="1">
      <c r="A25" s="24" t="s">
        <v>114</v>
      </c>
      <c r="B25" s="24" t="s">
        <v>53</v>
      </c>
      <c r="C25" s="9" t="s">
        <v>41</v>
      </c>
      <c r="D25" s="9" t="s">
        <v>54</v>
      </c>
      <c r="E25" s="9" t="s">
        <v>43</v>
      </c>
      <c r="F25" s="9" t="s">
        <v>55</v>
      </c>
      <c r="G25" s="10">
        <v>37063</v>
      </c>
      <c r="H25" s="25" t="s">
        <v>53</v>
      </c>
      <c r="I25" s="9" t="s">
        <v>35</v>
      </c>
      <c r="J25" s="11">
        <v>145</v>
      </c>
      <c r="K25" s="9" t="s">
        <v>115</v>
      </c>
      <c r="L25" s="9"/>
      <c r="M25" s="28">
        <v>33</v>
      </c>
      <c r="N25" s="28">
        <v>21</v>
      </c>
      <c r="O25" s="12">
        <v>18</v>
      </c>
      <c r="P25" s="13">
        <f>M25+(N25+(O25/60))/60</f>
        <v>33.354999999999997</v>
      </c>
      <c r="Q25" s="13">
        <v>33.354999999999997</v>
      </c>
      <c r="R25" s="28">
        <v>107</v>
      </c>
      <c r="S25" s="16">
        <v>53</v>
      </c>
      <c r="T25" s="22">
        <v>12</v>
      </c>
      <c r="U25" s="14">
        <f>-(R25+(S25+(T25/60))/60)</f>
        <v>-107.88666666666667</v>
      </c>
      <c r="V25" s="23">
        <v>-107.88666666666667</v>
      </c>
      <c r="W25" s="16" t="s">
        <v>37</v>
      </c>
      <c r="X25" s="16">
        <v>0</v>
      </c>
      <c r="Y25" s="16">
        <v>0</v>
      </c>
      <c r="Z25" s="12" t="s">
        <v>36</v>
      </c>
      <c r="AA25" s="17">
        <v>0</v>
      </c>
      <c r="AB25" s="17" t="s">
        <v>37</v>
      </c>
      <c r="AC25" s="17" t="s">
        <v>37</v>
      </c>
      <c r="AD25" s="17" t="s">
        <v>37</v>
      </c>
      <c r="AE25" s="17" t="s">
        <v>37</v>
      </c>
      <c r="AF25" s="17" t="s">
        <v>37</v>
      </c>
      <c r="AG25" s="18" t="s">
        <v>36</v>
      </c>
    </row>
    <row r="26" spans="1:33" s="12" customFormat="1" ht="15.95" customHeight="1">
      <c r="A26" s="9" t="s">
        <v>140</v>
      </c>
      <c r="B26" s="9" t="s">
        <v>33</v>
      </c>
      <c r="C26" s="9" t="s">
        <v>41</v>
      </c>
      <c r="D26" s="9" t="s">
        <v>42</v>
      </c>
      <c r="E26" s="9" t="s">
        <v>43</v>
      </c>
      <c r="F26" s="9" t="s">
        <v>44</v>
      </c>
      <c r="G26" s="10">
        <v>37065</v>
      </c>
      <c r="H26" s="10">
        <v>37074</v>
      </c>
      <c r="I26" s="9" t="s">
        <v>35</v>
      </c>
      <c r="J26" s="11">
        <v>7250</v>
      </c>
      <c r="K26" s="9" t="s">
        <v>45</v>
      </c>
      <c r="L26" s="9"/>
      <c r="M26" s="12">
        <v>31</v>
      </c>
      <c r="N26" s="12">
        <v>28</v>
      </c>
      <c r="O26" s="12">
        <v>48</v>
      </c>
      <c r="P26" s="13">
        <f>M26+(N26+(O26/60))/60</f>
        <v>31.48</v>
      </c>
      <c r="Q26" s="13">
        <v>31.48</v>
      </c>
      <c r="R26" s="12">
        <v>108</v>
      </c>
      <c r="S26" s="12">
        <v>22</v>
      </c>
      <c r="T26" s="12">
        <v>12</v>
      </c>
      <c r="U26" s="14">
        <f>-(R26+(S26+(T26/60))/60)</f>
        <v>-108.37</v>
      </c>
      <c r="V26" s="15">
        <v>-108.37</v>
      </c>
      <c r="W26" s="9">
        <v>0</v>
      </c>
      <c r="X26" s="12">
        <v>0</v>
      </c>
      <c r="Y26" s="12">
        <v>0</v>
      </c>
      <c r="Z26" s="12" t="s">
        <v>141</v>
      </c>
      <c r="AA26" s="18">
        <v>0</v>
      </c>
      <c r="AB26" s="18">
        <v>0</v>
      </c>
      <c r="AC26" s="18">
        <v>0</v>
      </c>
      <c r="AD26" s="18">
        <v>1</v>
      </c>
      <c r="AE26" s="18">
        <v>0</v>
      </c>
      <c r="AF26" s="18">
        <v>0</v>
      </c>
      <c r="AG26" s="18">
        <v>2</v>
      </c>
    </row>
    <row r="27" spans="1:33" s="12" customFormat="1" ht="15.95" customHeight="1">
      <c r="A27" s="9" t="s">
        <v>91</v>
      </c>
      <c r="B27" s="9" t="s">
        <v>33</v>
      </c>
      <c r="C27" s="9" t="s">
        <v>41</v>
      </c>
      <c r="D27" s="9" t="s">
        <v>92</v>
      </c>
      <c r="E27" s="9" t="s">
        <v>93</v>
      </c>
      <c r="F27" s="9" t="s">
        <v>94</v>
      </c>
      <c r="G27" s="10">
        <v>37066</v>
      </c>
      <c r="H27" s="10">
        <v>37069</v>
      </c>
      <c r="I27" s="9" t="s">
        <v>35</v>
      </c>
      <c r="J27" s="11">
        <v>470</v>
      </c>
      <c r="K27" s="9" t="s">
        <v>95</v>
      </c>
      <c r="L27" s="9">
        <v>2</v>
      </c>
      <c r="M27" s="12">
        <v>32</v>
      </c>
      <c r="N27" s="12">
        <v>7</v>
      </c>
      <c r="O27" s="12">
        <v>0</v>
      </c>
      <c r="P27" s="13">
        <f>M27+(N27+(O27/60))/60</f>
        <v>32.116666666666667</v>
      </c>
      <c r="Q27" s="13">
        <v>32.116666666666667</v>
      </c>
      <c r="R27" s="12">
        <v>104</v>
      </c>
      <c r="S27" s="12">
        <v>33</v>
      </c>
      <c r="T27" s="12">
        <v>0</v>
      </c>
      <c r="U27" s="14">
        <f>-(R27+(S27+(T27/60))/60)</f>
        <v>-104.55</v>
      </c>
      <c r="V27" s="15">
        <v>-104.55</v>
      </c>
      <c r="W27" s="9">
        <v>0</v>
      </c>
      <c r="X27" s="12">
        <v>0</v>
      </c>
      <c r="Y27" s="12">
        <v>0</v>
      </c>
      <c r="Z27" s="12" t="s">
        <v>96</v>
      </c>
      <c r="AA27" s="18">
        <v>7</v>
      </c>
      <c r="AB27" s="18">
        <v>0</v>
      </c>
      <c r="AC27" s="18">
        <v>3</v>
      </c>
      <c r="AD27" s="18">
        <v>3</v>
      </c>
      <c r="AE27" s="18">
        <v>2</v>
      </c>
      <c r="AF27" s="18">
        <v>4</v>
      </c>
      <c r="AG27" s="18">
        <v>230</v>
      </c>
    </row>
    <row r="28" spans="1:33" s="12" customFormat="1" ht="15.95" customHeight="1">
      <c r="A28" s="9" t="s">
        <v>97</v>
      </c>
      <c r="B28" s="9" t="s">
        <v>33</v>
      </c>
      <c r="C28" s="9" t="s">
        <v>41</v>
      </c>
      <c r="D28" s="9" t="s">
        <v>39</v>
      </c>
      <c r="E28" s="9" t="s">
        <v>43</v>
      </c>
      <c r="F28" s="9" t="s">
        <v>98</v>
      </c>
      <c r="G28" s="10">
        <v>37067</v>
      </c>
      <c r="H28" s="10">
        <v>37067</v>
      </c>
      <c r="I28" s="9" t="s">
        <v>48</v>
      </c>
      <c r="J28" s="11">
        <v>200</v>
      </c>
      <c r="K28" s="9" t="s">
        <v>99</v>
      </c>
      <c r="L28" s="9"/>
      <c r="P28" s="26"/>
      <c r="Q28" s="27" t="s">
        <v>58</v>
      </c>
      <c r="U28" s="15"/>
      <c r="V28" s="14" t="s">
        <v>58</v>
      </c>
      <c r="W28" s="9"/>
      <c r="AA28" s="18"/>
      <c r="AB28" s="18"/>
      <c r="AC28" s="18"/>
      <c r="AD28" s="18"/>
      <c r="AE28" s="18"/>
      <c r="AF28" s="18"/>
      <c r="AG28" s="18"/>
    </row>
    <row r="29" spans="1:33" s="12" customFormat="1" ht="15.95" customHeight="1">
      <c r="A29" s="24" t="s">
        <v>132</v>
      </c>
      <c r="B29" s="24" t="s">
        <v>53</v>
      </c>
      <c r="C29" s="9" t="s">
        <v>41</v>
      </c>
      <c r="D29" s="9" t="s">
        <v>54</v>
      </c>
      <c r="E29" s="9" t="s">
        <v>43</v>
      </c>
      <c r="F29" s="9" t="s">
        <v>55</v>
      </c>
      <c r="G29" s="10">
        <v>37082</v>
      </c>
      <c r="H29" s="30" t="s">
        <v>53</v>
      </c>
      <c r="I29" s="9" t="s">
        <v>35</v>
      </c>
      <c r="J29" s="11">
        <v>420</v>
      </c>
      <c r="K29" s="9" t="s">
        <v>115</v>
      </c>
      <c r="L29" s="9"/>
      <c r="M29" s="16">
        <v>33</v>
      </c>
      <c r="N29" s="16">
        <v>23</v>
      </c>
      <c r="O29" s="12">
        <v>108</v>
      </c>
      <c r="P29" s="13">
        <f>M29+(N29+(O29/60))/60</f>
        <v>33.413333333333334</v>
      </c>
      <c r="Q29" s="13">
        <v>33.413333333333334</v>
      </c>
      <c r="R29" s="16">
        <v>108</v>
      </c>
      <c r="S29" s="16">
        <v>26</v>
      </c>
      <c r="T29" s="22">
        <v>36</v>
      </c>
      <c r="U29" s="19">
        <f>-(R29+(S29+(T29/60))/60)</f>
        <v>-108.44333333333333</v>
      </c>
      <c r="V29" s="29">
        <v>-108.44333333333333</v>
      </c>
      <c r="W29" s="16" t="s">
        <v>37</v>
      </c>
      <c r="X29" s="16">
        <v>0</v>
      </c>
      <c r="Y29" s="16">
        <v>0</v>
      </c>
      <c r="Z29" s="16" t="s">
        <v>80</v>
      </c>
      <c r="AA29" s="17">
        <v>0</v>
      </c>
      <c r="AB29" s="17" t="s">
        <v>37</v>
      </c>
      <c r="AC29" s="17" t="s">
        <v>37</v>
      </c>
      <c r="AD29" s="17" t="s">
        <v>37</v>
      </c>
      <c r="AE29" s="17" t="s">
        <v>37</v>
      </c>
      <c r="AF29" s="17" t="s">
        <v>37</v>
      </c>
      <c r="AG29" s="18" t="s">
        <v>36</v>
      </c>
    </row>
    <row r="30" spans="1:33" s="12" customFormat="1" ht="15.95" customHeight="1">
      <c r="A30" s="9" t="s">
        <v>111</v>
      </c>
      <c r="B30" s="9" t="s">
        <v>33</v>
      </c>
      <c r="C30" s="9" t="s">
        <v>41</v>
      </c>
      <c r="D30" s="9" t="s">
        <v>39</v>
      </c>
      <c r="E30" s="9" t="s">
        <v>43</v>
      </c>
      <c r="F30" s="9" t="s">
        <v>98</v>
      </c>
      <c r="G30" s="10">
        <v>37083</v>
      </c>
      <c r="H30" s="10">
        <v>37086</v>
      </c>
      <c r="I30" s="9" t="s">
        <v>35</v>
      </c>
      <c r="J30" s="11">
        <v>1600</v>
      </c>
      <c r="K30" s="9" t="s">
        <v>112</v>
      </c>
      <c r="L30" s="9"/>
      <c r="M30" s="12">
        <v>32</v>
      </c>
      <c r="N30" s="12">
        <v>32</v>
      </c>
      <c r="O30" s="12">
        <v>348</v>
      </c>
      <c r="P30" s="13">
        <f>M30+(N30+(O30/60))/60</f>
        <v>32.630000000000003</v>
      </c>
      <c r="Q30" s="13">
        <v>32.630000000000003</v>
      </c>
      <c r="R30" s="12">
        <v>107</v>
      </c>
      <c r="S30" s="12">
        <v>13</v>
      </c>
      <c r="T30" s="12">
        <v>384</v>
      </c>
      <c r="U30" s="14">
        <f>-(R30+(S30+(T30/60))/60)</f>
        <v>-107.32333333333334</v>
      </c>
      <c r="V30" s="15">
        <v>-107.32333333333334</v>
      </c>
      <c r="W30" s="9">
        <v>1</v>
      </c>
      <c r="X30" s="12">
        <v>0</v>
      </c>
      <c r="Y30" s="12">
        <v>0</v>
      </c>
      <c r="Z30" s="12" t="s">
        <v>113</v>
      </c>
      <c r="AA30" s="18">
        <v>0</v>
      </c>
      <c r="AB30" s="18">
        <v>2</v>
      </c>
      <c r="AC30" s="18">
        <v>1</v>
      </c>
      <c r="AD30" s="18">
        <v>5</v>
      </c>
      <c r="AE30" s="18">
        <v>0</v>
      </c>
      <c r="AF30" s="18">
        <v>2</v>
      </c>
      <c r="AG30" s="18">
        <v>90</v>
      </c>
    </row>
    <row r="31" spans="1:33" s="12" customFormat="1" ht="15.95" customHeight="1">
      <c r="A31" s="9" t="s">
        <v>59</v>
      </c>
      <c r="B31" s="9" t="s">
        <v>33</v>
      </c>
      <c r="C31" s="9" t="s">
        <v>41</v>
      </c>
      <c r="D31" s="9" t="s">
        <v>54</v>
      </c>
      <c r="E31" s="9" t="s">
        <v>60</v>
      </c>
      <c r="F31" s="9" t="s">
        <v>61</v>
      </c>
      <c r="G31" s="10">
        <v>37084</v>
      </c>
      <c r="H31" s="10">
        <v>37093</v>
      </c>
      <c r="I31" s="9" t="s">
        <v>35</v>
      </c>
      <c r="J31" s="11">
        <v>200</v>
      </c>
      <c r="K31" s="9" t="s">
        <v>62</v>
      </c>
      <c r="L31" s="9"/>
      <c r="M31" s="12">
        <v>35</v>
      </c>
      <c r="N31" s="12">
        <v>54</v>
      </c>
      <c r="O31" s="12">
        <v>24</v>
      </c>
      <c r="P31" s="13">
        <f>M31+(N31+(O31/60))/60</f>
        <v>35.906666666666666</v>
      </c>
      <c r="Q31" s="13">
        <v>35.906666666666666</v>
      </c>
      <c r="R31" s="12">
        <v>105</v>
      </c>
      <c r="S31" s="12">
        <v>22</v>
      </c>
      <c r="T31" s="12">
        <v>42</v>
      </c>
      <c r="U31" s="14">
        <f>-(R31+(S31+(T31/60))/60)</f>
        <v>-105.37833333333333</v>
      </c>
      <c r="V31" s="15">
        <v>-105.37833333333333</v>
      </c>
      <c r="W31" s="9">
        <v>0</v>
      </c>
      <c r="X31" s="12">
        <v>0</v>
      </c>
      <c r="Y31" s="12">
        <v>0</v>
      </c>
      <c r="Z31" s="12" t="s">
        <v>63</v>
      </c>
      <c r="AA31" s="18">
        <v>1</v>
      </c>
      <c r="AB31" s="18">
        <v>1</v>
      </c>
      <c r="AC31" s="18">
        <v>0</v>
      </c>
      <c r="AD31" s="18">
        <v>3</v>
      </c>
      <c r="AE31" s="18">
        <v>0</v>
      </c>
      <c r="AF31" s="18">
        <v>0</v>
      </c>
      <c r="AG31" s="18">
        <v>39</v>
      </c>
    </row>
    <row r="32" spans="1:33" s="12" customFormat="1" ht="15.95" customHeight="1">
      <c r="A32" s="9" t="s">
        <v>133</v>
      </c>
      <c r="B32" s="9" t="s">
        <v>33</v>
      </c>
      <c r="C32" s="9" t="s">
        <v>41</v>
      </c>
      <c r="D32" s="9" t="s">
        <v>42</v>
      </c>
      <c r="E32" s="9" t="s">
        <v>124</v>
      </c>
      <c r="F32" s="9" t="s">
        <v>134</v>
      </c>
      <c r="G32" s="10">
        <v>37085</v>
      </c>
      <c r="H32" s="10">
        <v>37085</v>
      </c>
      <c r="I32" s="9" t="s">
        <v>35</v>
      </c>
      <c r="J32" s="11">
        <v>600</v>
      </c>
      <c r="K32" s="9" t="s">
        <v>135</v>
      </c>
      <c r="L32" s="9"/>
      <c r="M32" s="12">
        <v>35</v>
      </c>
      <c r="N32" s="12">
        <v>11</v>
      </c>
      <c r="O32" s="12">
        <v>0</v>
      </c>
      <c r="P32" s="13">
        <f>M32+(N32+(O32/60))/60</f>
        <v>35.18333333333333</v>
      </c>
      <c r="Q32" s="13">
        <v>35.18333333333333</v>
      </c>
      <c r="R32" s="12">
        <v>106</v>
      </c>
      <c r="S32" s="12">
        <v>49</v>
      </c>
      <c r="T32" s="12">
        <v>30</v>
      </c>
      <c r="U32" s="14">
        <f>-(R32+(S32+(T32/60))/60)</f>
        <v>-106.825</v>
      </c>
      <c r="V32" s="15">
        <v>-106.825</v>
      </c>
      <c r="W32" s="9">
        <v>0</v>
      </c>
      <c r="X32" s="12">
        <v>0</v>
      </c>
      <c r="Y32" s="12">
        <v>0</v>
      </c>
      <c r="Z32" s="12" t="s">
        <v>46</v>
      </c>
      <c r="AA32" s="18">
        <v>0</v>
      </c>
      <c r="AB32" s="18">
        <v>0</v>
      </c>
      <c r="AC32" s="18">
        <v>1</v>
      </c>
      <c r="AD32" s="18">
        <v>8</v>
      </c>
      <c r="AE32" s="18">
        <v>1</v>
      </c>
      <c r="AF32" s="18">
        <v>1</v>
      </c>
      <c r="AG32" s="18">
        <v>32</v>
      </c>
    </row>
    <row r="33" spans="1:33" s="12" customFormat="1" ht="15.95" customHeight="1">
      <c r="A33" s="9" t="s">
        <v>76</v>
      </c>
      <c r="B33" s="9" t="s">
        <v>33</v>
      </c>
      <c r="C33" s="9" t="s">
        <v>41</v>
      </c>
      <c r="D33" s="9" t="s">
        <v>54</v>
      </c>
      <c r="E33" s="9" t="s">
        <v>60</v>
      </c>
      <c r="F33" s="9" t="s">
        <v>61</v>
      </c>
      <c r="G33" s="10">
        <v>37109</v>
      </c>
      <c r="H33" s="10">
        <v>37135</v>
      </c>
      <c r="I33" s="9" t="s">
        <v>35</v>
      </c>
      <c r="J33" s="11">
        <v>642</v>
      </c>
      <c r="K33" s="9" t="s">
        <v>77</v>
      </c>
      <c r="L33" s="9"/>
      <c r="M33" s="12">
        <v>36</v>
      </c>
      <c r="N33" s="12">
        <v>21</v>
      </c>
      <c r="O33" s="12">
        <v>24</v>
      </c>
      <c r="P33" s="13">
        <f>M33+(N33+(O33/60))/60</f>
        <v>36.356666666666669</v>
      </c>
      <c r="Q33" s="13">
        <v>36.356666666666669</v>
      </c>
      <c r="R33" s="12">
        <v>106</v>
      </c>
      <c r="S33" s="12">
        <v>46</v>
      </c>
      <c r="T33" s="12">
        <v>6</v>
      </c>
      <c r="U33" s="14">
        <f>-(R33+(S33+(T33/60))/60)</f>
        <v>-106.76833333333333</v>
      </c>
      <c r="V33" s="15">
        <v>-106.76833333333333</v>
      </c>
      <c r="W33" s="9">
        <v>0</v>
      </c>
      <c r="X33" s="12">
        <v>0</v>
      </c>
      <c r="Y33" s="12">
        <v>0</v>
      </c>
      <c r="Z33" s="12" t="s">
        <v>78</v>
      </c>
      <c r="AA33" s="18">
        <v>0</v>
      </c>
      <c r="AB33" s="18">
        <v>0</v>
      </c>
      <c r="AC33" s="18">
        <v>0</v>
      </c>
      <c r="AD33" s="18">
        <v>1</v>
      </c>
      <c r="AE33" s="18">
        <v>0</v>
      </c>
      <c r="AF33" s="18">
        <v>0</v>
      </c>
      <c r="AG33" s="18">
        <v>8</v>
      </c>
    </row>
    <row r="34" spans="1:33" s="12" customFormat="1" ht="15.95" customHeight="1">
      <c r="A34" s="9" t="s">
        <v>89</v>
      </c>
      <c r="B34" s="9" t="s">
        <v>33</v>
      </c>
      <c r="C34" s="9" t="s">
        <v>41</v>
      </c>
      <c r="D34" s="9" t="s">
        <v>54</v>
      </c>
      <c r="E34" s="9" t="s">
        <v>43</v>
      </c>
      <c r="F34" s="9" t="s">
        <v>55</v>
      </c>
      <c r="G34" s="10">
        <v>37123</v>
      </c>
      <c r="H34" s="10">
        <v>37166</v>
      </c>
      <c r="I34" s="9" t="s">
        <v>35</v>
      </c>
      <c r="J34" s="11">
        <v>375</v>
      </c>
      <c r="K34" s="9" t="s">
        <v>90</v>
      </c>
      <c r="L34" s="9"/>
      <c r="P34" s="26"/>
      <c r="Q34" s="27" t="s">
        <v>58</v>
      </c>
      <c r="U34" s="20"/>
      <c r="V34" s="19" t="s">
        <v>58</v>
      </c>
      <c r="W34" s="9"/>
      <c r="AA34" s="18"/>
      <c r="AB34" s="18"/>
      <c r="AC34" s="18"/>
      <c r="AD34" s="18"/>
      <c r="AE34" s="18"/>
      <c r="AF34" s="18"/>
      <c r="AG34" s="18"/>
    </row>
    <row r="35" spans="1:33" s="12" customFormat="1" ht="15.95" customHeight="1">
      <c r="A35" s="9" t="s">
        <v>136</v>
      </c>
      <c r="B35" s="9" t="s">
        <v>33</v>
      </c>
      <c r="C35" s="9" t="s">
        <v>41</v>
      </c>
      <c r="D35" s="9" t="s">
        <v>54</v>
      </c>
      <c r="E35" s="9" t="s">
        <v>60</v>
      </c>
      <c r="F35" s="9" t="s">
        <v>61</v>
      </c>
      <c r="G35" s="10">
        <v>37132</v>
      </c>
      <c r="H35" s="30" t="s">
        <v>137</v>
      </c>
      <c r="I35" s="9" t="s">
        <v>35</v>
      </c>
      <c r="J35" s="11">
        <v>475</v>
      </c>
      <c r="K35" s="9" t="s">
        <v>138</v>
      </c>
      <c r="L35" s="9"/>
      <c r="M35" s="16">
        <v>36</v>
      </c>
      <c r="N35" s="16">
        <v>40</v>
      </c>
      <c r="O35" s="12">
        <v>0</v>
      </c>
      <c r="P35" s="13">
        <f>M35+(N35+(O35/60))/60</f>
        <v>36.666666666666664</v>
      </c>
      <c r="Q35" s="13">
        <v>36.666666666666664</v>
      </c>
      <c r="R35" s="16">
        <v>107</v>
      </c>
      <c r="S35" s="16">
        <v>0</v>
      </c>
      <c r="T35" s="22">
        <v>0</v>
      </c>
      <c r="U35" s="14">
        <f>-(R35+(S35+(T35/60))/60)</f>
        <v>-107</v>
      </c>
      <c r="V35" s="23">
        <v>-107</v>
      </c>
      <c r="W35" s="16" t="s">
        <v>37</v>
      </c>
      <c r="X35" s="16">
        <v>0</v>
      </c>
      <c r="Y35" s="16">
        <v>0</v>
      </c>
      <c r="Z35" s="16" t="s">
        <v>57</v>
      </c>
      <c r="AA35" s="17">
        <v>0</v>
      </c>
      <c r="AB35" s="17">
        <v>0</v>
      </c>
      <c r="AC35" s="17">
        <v>0</v>
      </c>
      <c r="AD35" s="17">
        <v>2</v>
      </c>
      <c r="AE35" s="17">
        <v>0</v>
      </c>
      <c r="AF35" s="17">
        <v>0</v>
      </c>
      <c r="AG35" s="18">
        <v>11</v>
      </c>
    </row>
    <row r="36" spans="1:33" s="12" customFormat="1" ht="15.95" customHeight="1">
      <c r="A36" s="24" t="s">
        <v>64</v>
      </c>
      <c r="B36" s="24" t="s">
        <v>53</v>
      </c>
      <c r="C36" s="9" t="s">
        <v>41</v>
      </c>
      <c r="D36" s="9" t="s">
        <v>54</v>
      </c>
      <c r="E36" s="9" t="s">
        <v>43</v>
      </c>
      <c r="F36" s="9" t="s">
        <v>55</v>
      </c>
      <c r="G36" s="10">
        <v>37150</v>
      </c>
      <c r="H36" s="25" t="s">
        <v>53</v>
      </c>
      <c r="I36" s="9" t="s">
        <v>35</v>
      </c>
      <c r="J36" s="11">
        <v>192</v>
      </c>
      <c r="K36" s="9" t="s">
        <v>65</v>
      </c>
      <c r="L36" s="9"/>
      <c r="M36" s="28">
        <v>33</v>
      </c>
      <c r="N36" s="28">
        <v>33</v>
      </c>
      <c r="O36" s="28">
        <v>4</v>
      </c>
      <c r="P36" s="13">
        <f>M36+(N36+(O36/60))/60</f>
        <v>33.551111111111112</v>
      </c>
      <c r="Q36" s="13">
        <v>33.551111111111112</v>
      </c>
      <c r="R36" s="28">
        <v>107</v>
      </c>
      <c r="S36" s="28">
        <v>50</v>
      </c>
      <c r="T36" s="28">
        <v>4</v>
      </c>
      <c r="U36" s="19">
        <f>-(R36+(S36+(T36/60))/60)</f>
        <v>-107.83444444444444</v>
      </c>
      <c r="V36" s="29">
        <v>-107.83444444444444</v>
      </c>
      <c r="W36" s="16" t="s">
        <v>37</v>
      </c>
      <c r="X36" s="16">
        <v>0</v>
      </c>
      <c r="Y36" s="16">
        <v>0</v>
      </c>
      <c r="Z36" s="16" t="s">
        <v>66</v>
      </c>
      <c r="AA36" s="17">
        <v>0</v>
      </c>
      <c r="AB36" s="17" t="s">
        <v>37</v>
      </c>
      <c r="AC36" s="17" t="s">
        <v>37</v>
      </c>
      <c r="AD36" s="17" t="s">
        <v>37</v>
      </c>
      <c r="AE36" s="17" t="s">
        <v>37</v>
      </c>
      <c r="AF36" s="17" t="s">
        <v>37</v>
      </c>
      <c r="AG36" s="18">
        <v>1</v>
      </c>
    </row>
    <row r="37" spans="1:33" s="12" customFormat="1" ht="15.95" customHeight="1">
      <c r="A37" s="9" t="s">
        <v>81</v>
      </c>
      <c r="B37" s="9" t="s">
        <v>33</v>
      </c>
      <c r="C37" s="9" t="s">
        <v>41</v>
      </c>
      <c r="D37" s="9" t="s">
        <v>54</v>
      </c>
      <c r="E37" s="9" t="s">
        <v>71</v>
      </c>
      <c r="F37" s="9" t="s">
        <v>82</v>
      </c>
      <c r="G37" s="10">
        <v>37151</v>
      </c>
      <c r="H37" s="21">
        <v>37155</v>
      </c>
      <c r="I37" s="9" t="s">
        <v>35</v>
      </c>
      <c r="J37" s="11">
        <v>200</v>
      </c>
      <c r="K37" s="9" t="s">
        <v>83</v>
      </c>
      <c r="L37" s="9"/>
      <c r="M37" s="12">
        <v>36</v>
      </c>
      <c r="N37" s="12">
        <v>44</v>
      </c>
      <c r="O37" s="12">
        <v>24</v>
      </c>
      <c r="P37" s="13">
        <f>M37+(N37+(O37/60))/60</f>
        <v>36.74</v>
      </c>
      <c r="Q37" s="13">
        <v>36.74</v>
      </c>
      <c r="R37" s="12">
        <v>107</v>
      </c>
      <c r="S37" s="12">
        <v>13</v>
      </c>
      <c r="T37" s="12">
        <v>30</v>
      </c>
      <c r="U37" s="14">
        <f>-(R37+(S37+(T37/60))/60)</f>
        <v>-107.22499999999999</v>
      </c>
      <c r="V37" s="15">
        <v>-107.22499999999999</v>
      </c>
      <c r="W37" s="16">
        <v>3</v>
      </c>
      <c r="X37" s="16">
        <v>0</v>
      </c>
      <c r="Y37" s="16">
        <v>0</v>
      </c>
      <c r="Z37" s="16" t="s">
        <v>84</v>
      </c>
      <c r="AA37" s="17">
        <v>1</v>
      </c>
      <c r="AB37" s="17">
        <v>1</v>
      </c>
      <c r="AC37" s="17">
        <v>0</v>
      </c>
      <c r="AD37" s="17">
        <v>7</v>
      </c>
      <c r="AE37" s="17">
        <v>0</v>
      </c>
      <c r="AF37" s="17">
        <v>0</v>
      </c>
      <c r="AG37" s="18">
        <v>47</v>
      </c>
    </row>
    <row r="38" spans="1:33" s="12" customFormat="1" ht="15.95" customHeight="1">
      <c r="A38" s="24" t="s">
        <v>79</v>
      </c>
      <c r="B38" s="24" t="s">
        <v>53</v>
      </c>
      <c r="C38" s="9" t="s">
        <v>41</v>
      </c>
      <c r="D38" s="9" t="s">
        <v>54</v>
      </c>
      <c r="E38" s="9" t="s">
        <v>43</v>
      </c>
      <c r="F38" s="9" t="s">
        <v>55</v>
      </c>
      <c r="G38" s="10">
        <v>37152</v>
      </c>
      <c r="H38" s="25" t="s">
        <v>53</v>
      </c>
      <c r="I38" s="9" t="s">
        <v>35</v>
      </c>
      <c r="J38" s="11">
        <v>150</v>
      </c>
      <c r="K38" s="9" t="s">
        <v>65</v>
      </c>
      <c r="L38" s="9"/>
      <c r="M38" s="16">
        <v>33</v>
      </c>
      <c r="N38" s="16">
        <v>2</v>
      </c>
      <c r="O38" s="16">
        <v>0</v>
      </c>
      <c r="P38" s="13">
        <f>M38+(N38+(O38/60))/60</f>
        <v>33.033333333333331</v>
      </c>
      <c r="Q38" s="13">
        <v>33.033333333333331</v>
      </c>
      <c r="R38" s="16">
        <v>107</v>
      </c>
      <c r="S38" s="16">
        <v>43</v>
      </c>
      <c r="T38" s="16">
        <v>2</v>
      </c>
      <c r="U38" s="14">
        <f>-(R38+(S38+(T38/60))/60)</f>
        <v>-107.71722222222222</v>
      </c>
      <c r="V38" s="23">
        <v>-107.71722222222222</v>
      </c>
      <c r="W38" s="16" t="s">
        <v>37</v>
      </c>
      <c r="X38" s="16">
        <v>0</v>
      </c>
      <c r="Y38" s="16">
        <v>0</v>
      </c>
      <c r="Z38" s="16" t="s">
        <v>80</v>
      </c>
      <c r="AA38" s="17">
        <v>0</v>
      </c>
      <c r="AB38" s="17" t="s">
        <v>37</v>
      </c>
      <c r="AC38" s="17" t="s">
        <v>37</v>
      </c>
      <c r="AD38" s="17" t="s">
        <v>37</v>
      </c>
      <c r="AE38" s="17" t="s">
        <v>37</v>
      </c>
      <c r="AF38" s="17" t="s">
        <v>37</v>
      </c>
      <c r="AG38" s="18">
        <v>2</v>
      </c>
    </row>
  </sheetData>
  <sortState ref="A2:AG65">
    <sortCondition ref="G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Forest Service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Ellington, Jay -FS</dc:creator>
  <cp:lastModifiedBy>Ellington, Jay -FS</cp:lastModifiedBy>
  <dcterms:created xsi:type="dcterms:W3CDTF">2012-02-15T22:13:37Z</dcterms:created>
  <dcterms:modified xsi:type="dcterms:W3CDTF">2012-02-15T22:15:32Z</dcterms:modified>
</cp:coreProperties>
</file>