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5" i="1"/>
  <c r="P15"/>
  <c r="U17"/>
  <c r="P17"/>
  <c r="U23"/>
  <c r="P23"/>
  <c r="U6"/>
  <c r="P6"/>
  <c r="U25"/>
  <c r="P25"/>
  <c r="U28"/>
  <c r="P28"/>
  <c r="U20"/>
  <c r="P20"/>
  <c r="U5"/>
  <c r="P5"/>
  <c r="U10"/>
  <c r="P10"/>
  <c r="U14"/>
  <c r="P14"/>
  <c r="U13"/>
  <c r="P13"/>
  <c r="U21"/>
  <c r="P21"/>
  <c r="U12"/>
  <c r="P12"/>
  <c r="U2"/>
  <c r="P2"/>
  <c r="U26"/>
  <c r="P26"/>
  <c r="U19"/>
  <c r="P19"/>
  <c r="U4"/>
  <c r="P4"/>
  <c r="U9"/>
  <c r="P9"/>
  <c r="U22"/>
  <c r="P22"/>
  <c r="U11"/>
  <c r="P11"/>
  <c r="U3"/>
  <c r="P3"/>
  <c r="U27"/>
  <c r="P27"/>
  <c r="U24"/>
  <c r="P24"/>
  <c r="U18"/>
  <c r="P18"/>
</calcChain>
</file>

<file path=xl/sharedStrings.xml><?xml version="1.0" encoding="utf-8"?>
<sst xmlns="http://schemas.openxmlformats.org/spreadsheetml/2006/main" count="329" uniqueCount="136">
  <si>
    <t>Name</t>
  </si>
  <si>
    <t>Kind</t>
  </si>
  <si>
    <t>State</t>
  </si>
  <si>
    <t>Agency</t>
  </si>
  <si>
    <t>Zone</t>
  </si>
  <si>
    <t>Unit</t>
  </si>
  <si>
    <t>Start</t>
  </si>
  <si>
    <t>Control</t>
  </si>
  <si>
    <t>Cause</t>
  </si>
  <si>
    <t>Acres</t>
  </si>
  <si>
    <t>IC</t>
  </si>
  <si>
    <t>IMT</t>
  </si>
  <si>
    <t>DegE</t>
  </si>
  <si>
    <t>MinE</t>
  </si>
  <si>
    <t>SecE</t>
  </si>
  <si>
    <t>Lat1</t>
  </si>
  <si>
    <t>Lat</t>
  </si>
  <si>
    <t>DegW</t>
  </si>
  <si>
    <t>MinW</t>
  </si>
  <si>
    <t>SecW</t>
  </si>
  <si>
    <t>Long1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</si>
  <si>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</si>
  <si>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</si>
  <si>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</si>
  <si>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</si>
  <si>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</si>
  <si>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</si>
  <si>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</si>
  <si>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</si>
  <si>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</si>
  <si>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</si>
  <si>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</si>
  <si>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</si>
  <si>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1983</t>
  </si>
  <si>
    <t>WF</t>
  </si>
  <si>
    <t>AZ</t>
  </si>
  <si>
    <t>BIA</t>
  </si>
  <si>
    <t>GCZ</t>
  </si>
  <si>
    <t>TCA</t>
  </si>
  <si>
    <t>L</t>
  </si>
  <si>
    <t>Quasula</t>
  </si>
  <si>
    <t>NR</t>
  </si>
  <si>
    <t>0</t>
  </si>
  <si>
    <t>pj, sage brush</t>
  </si>
  <si>
    <t>1</t>
  </si>
  <si>
    <t>Agua Caliente</t>
  </si>
  <si>
    <t>BLM</t>
  </si>
  <si>
    <t>CWZ</t>
  </si>
  <si>
    <t>PHD</t>
  </si>
  <si>
    <t>Graham</t>
  </si>
  <si>
    <t>salt cedar, mesquite, brush</t>
  </si>
  <si>
    <t>Arlington</t>
  </si>
  <si>
    <t>AZS</t>
  </si>
  <si>
    <t>A1S</t>
  </si>
  <si>
    <t>U</t>
  </si>
  <si>
    <t>Hunt</t>
  </si>
  <si>
    <t>salt cedar</t>
  </si>
  <si>
    <t>Ash Creek</t>
  </si>
  <si>
    <t>SEZ</t>
  </si>
  <si>
    <t>A3S</t>
  </si>
  <si>
    <t>H</t>
  </si>
  <si>
    <t>Howard</t>
  </si>
  <si>
    <t>mesquite, grass</t>
  </si>
  <si>
    <t>Bard</t>
  </si>
  <si>
    <t>FYA</t>
  </si>
  <si>
    <t>Tillman</t>
  </si>
  <si>
    <t>Bates</t>
  </si>
  <si>
    <t>PMA</t>
  </si>
  <si>
    <t>Richison</t>
  </si>
  <si>
    <t>grass</t>
  </si>
  <si>
    <t>3</t>
  </si>
  <si>
    <t>WFU</t>
  </si>
  <si>
    <t>USFS</t>
  </si>
  <si>
    <t>Cook</t>
  </si>
  <si>
    <t>pp</t>
  </si>
  <si>
    <t>Bozarth</t>
  </si>
  <si>
    <t>desert brush, grass</t>
  </si>
  <si>
    <t>Calva</t>
  </si>
  <si>
    <t>SCA</t>
  </si>
  <si>
    <t>Brown</t>
  </si>
  <si>
    <t>MD</t>
  </si>
  <si>
    <t>riparian</t>
  </si>
  <si>
    <t>pp,mc</t>
  </si>
  <si>
    <t>Charlie</t>
  </si>
  <si>
    <t>WMZ</t>
  </si>
  <si>
    <t>ASF</t>
  </si>
  <si>
    <t>Gutierrez</t>
  </si>
  <si>
    <t>Creek</t>
  </si>
  <si>
    <t>TNF</t>
  </si>
  <si>
    <t>Eckstein</t>
  </si>
  <si>
    <t>desert, grass</t>
  </si>
  <si>
    <t>2</t>
  </si>
  <si>
    <t>Government</t>
  </si>
  <si>
    <t>KNF</t>
  </si>
  <si>
    <t>Grassy</t>
  </si>
  <si>
    <t>Sheppard</t>
  </si>
  <si>
    <t>NPS</t>
  </si>
  <si>
    <t>Hidden</t>
  </si>
  <si>
    <t>Jinkins</t>
  </si>
  <si>
    <t>Independence</t>
  </si>
  <si>
    <t>Jenkins</t>
  </si>
  <si>
    <t>Indian Rock</t>
  </si>
  <si>
    <t>SAD</t>
  </si>
  <si>
    <t>Draper</t>
  </si>
  <si>
    <t>Grass</t>
  </si>
  <si>
    <t>Junction</t>
  </si>
  <si>
    <t>Thompson</t>
  </si>
  <si>
    <t>Pinion Pine, Juniper, Oak, grass</t>
  </si>
  <si>
    <t>Leroux</t>
  </si>
  <si>
    <t>FLZ</t>
  </si>
  <si>
    <t>COF</t>
  </si>
  <si>
    <t>Sears</t>
  </si>
  <si>
    <t>CNF</t>
  </si>
  <si>
    <t>North Star</t>
  </si>
  <si>
    <t>EtsHokin</t>
  </si>
  <si>
    <t>juniper, grass</t>
  </si>
  <si>
    <t>Pine</t>
  </si>
  <si>
    <t>PNF</t>
  </si>
  <si>
    <t>Hughes</t>
  </si>
  <si>
    <t>pp,pj,ch</t>
  </si>
  <si>
    <t>Rodeo</t>
  </si>
  <si>
    <t>Thorne</t>
  </si>
  <si>
    <t>scrub oak, manzanita, grass</t>
  </si>
  <si>
    <t>Runaway (No 209)</t>
  </si>
  <si>
    <t>Sunset (No 209)</t>
  </si>
  <si>
    <t>Swamp Ridge WFU</t>
  </si>
  <si>
    <t>GCP</t>
  </si>
  <si>
    <t>pp, mc</t>
  </si>
  <si>
    <t>4</t>
  </si>
  <si>
    <t>Vista</t>
  </si>
  <si>
    <t>desert shrub, grass</t>
  </si>
  <si>
    <t>Vista WFU</t>
  </si>
  <si>
    <t>26</t>
  </si>
  <si>
    <t>Wenden Complex</t>
  </si>
  <si>
    <t>desert shrub, riparian</t>
  </si>
  <si>
    <t>Whitetail 2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</si>
</sst>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000"/>
    <numFmt numFmtId="166" formatCode="0.00000"/>
  </numFmts>
  <fonts count="3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1" fillId="0" borderId="0" xfId="0" quotePrefix="1" applyNumberFormat="1" applyFont="1" applyBorder="1" applyAlignment="1">
      <alignment horizontal="left"/>
    </xf>
    <xf numFmtId="3" fontId="1" fillId="0" borderId="0" xfId="0" quotePrefix="1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165" fontId="1" fillId="0" borderId="0" xfId="0" quotePrefix="1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/>
    </xf>
    <xf numFmtId="165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activeCell="D13" sqref="D13"/>
    </sheetView>
  </sheetViews>
  <sheetFormatPr defaultRowHeight="15.95" customHeight="1"/>
  <cols>
    <col min="1" max="1" width="16.140625" bestFit="1" customWidth="1"/>
  </cols>
  <sheetData>
    <row r="1" spans="1:33" s="8" customFormat="1" ht="15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7" t="s">
        <v>20</v>
      </c>
      <c r="V1" s="7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s="13" customFormat="1" ht="15.95" customHeight="1">
      <c r="A2" s="10" t="s">
        <v>94</v>
      </c>
      <c r="B2" s="10" t="s">
        <v>34</v>
      </c>
      <c r="C2" s="10" t="s">
        <v>35</v>
      </c>
      <c r="D2" s="10" t="s">
        <v>72</v>
      </c>
      <c r="E2" s="10" t="s">
        <v>37</v>
      </c>
      <c r="F2" s="10" t="s">
        <v>93</v>
      </c>
      <c r="G2" s="11">
        <v>37017</v>
      </c>
      <c r="H2" s="11">
        <v>37022</v>
      </c>
      <c r="I2" s="10" t="s">
        <v>39</v>
      </c>
      <c r="J2" s="12">
        <v>100</v>
      </c>
      <c r="K2" s="10" t="s">
        <v>95</v>
      </c>
      <c r="L2" s="10"/>
      <c r="M2" s="17">
        <v>36</v>
      </c>
      <c r="N2" s="17">
        <v>21</v>
      </c>
      <c r="O2" s="13">
        <v>216</v>
      </c>
      <c r="P2" s="14">
        <f>M2+(N2+(O2/60))/60</f>
        <v>36.409999999999997</v>
      </c>
      <c r="Q2" s="14">
        <v>36.409999999999997</v>
      </c>
      <c r="R2" s="17">
        <v>112</v>
      </c>
      <c r="S2" s="17">
        <v>19</v>
      </c>
      <c r="T2" s="23">
        <v>132</v>
      </c>
      <c r="U2" s="15">
        <f>-(R2+(S2+(T2/60))/60)</f>
        <v>-112.35333333333334</v>
      </c>
      <c r="V2" s="24">
        <v>-112.35333333333334</v>
      </c>
      <c r="W2" s="17" t="s">
        <v>42</v>
      </c>
      <c r="X2" s="17">
        <v>0</v>
      </c>
      <c r="Y2" s="17">
        <v>0</v>
      </c>
      <c r="Z2" s="17" t="s">
        <v>74</v>
      </c>
      <c r="AA2" s="18">
        <v>1</v>
      </c>
      <c r="AB2" s="18">
        <v>1</v>
      </c>
      <c r="AC2" s="18">
        <v>1</v>
      </c>
      <c r="AD2" s="18">
        <v>5</v>
      </c>
      <c r="AE2" s="18">
        <v>1</v>
      </c>
      <c r="AF2" s="18">
        <v>0</v>
      </c>
      <c r="AG2" s="19">
        <v>70</v>
      </c>
    </row>
    <row r="3" spans="1:33" s="13" customFormat="1" ht="15.95" customHeight="1">
      <c r="A3" s="10" t="s">
        <v>57</v>
      </c>
      <c r="B3" s="10" t="s">
        <v>34</v>
      </c>
      <c r="C3" s="10" t="s">
        <v>35</v>
      </c>
      <c r="D3" s="10" t="s">
        <v>52</v>
      </c>
      <c r="E3" s="10" t="s">
        <v>58</v>
      </c>
      <c r="F3" s="10" t="s">
        <v>59</v>
      </c>
      <c r="G3" s="11">
        <v>37020</v>
      </c>
      <c r="H3" s="11">
        <v>37023</v>
      </c>
      <c r="I3" s="10" t="s">
        <v>60</v>
      </c>
      <c r="J3" s="12">
        <v>480</v>
      </c>
      <c r="K3" s="10" t="s">
        <v>61</v>
      </c>
      <c r="L3" s="10"/>
      <c r="M3" s="13">
        <v>31</v>
      </c>
      <c r="N3" s="13">
        <v>48</v>
      </c>
      <c r="O3" s="13">
        <v>21</v>
      </c>
      <c r="P3" s="14">
        <f>M3+(N3+(O3/60))/60</f>
        <v>31.805833333333332</v>
      </c>
      <c r="Q3" s="14">
        <v>31.805833333333332</v>
      </c>
      <c r="R3" s="13">
        <v>109</v>
      </c>
      <c r="S3" s="13">
        <v>27</v>
      </c>
      <c r="T3" s="13">
        <v>15</v>
      </c>
      <c r="U3" s="15">
        <f>-(R3+(S3+(T3/60))/60)</f>
        <v>-109.45416666666667</v>
      </c>
      <c r="V3" s="16">
        <v>-109.45416666666667</v>
      </c>
      <c r="W3" s="17" t="s">
        <v>42</v>
      </c>
      <c r="X3" s="17">
        <v>0</v>
      </c>
      <c r="Y3" s="17">
        <v>0</v>
      </c>
      <c r="Z3" s="17" t="s">
        <v>62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9" t="s">
        <v>41</v>
      </c>
    </row>
    <row r="4" spans="1:33" s="13" customFormat="1" ht="15.95" customHeight="1">
      <c r="A4" s="10" t="s">
        <v>83</v>
      </c>
      <c r="B4" s="10" t="s">
        <v>34</v>
      </c>
      <c r="C4" s="10" t="s">
        <v>35</v>
      </c>
      <c r="D4" s="10" t="s">
        <v>72</v>
      </c>
      <c r="E4" s="10" t="s">
        <v>84</v>
      </c>
      <c r="F4" s="10" t="s">
        <v>85</v>
      </c>
      <c r="G4" s="11">
        <v>37020</v>
      </c>
      <c r="H4" s="11">
        <v>37025</v>
      </c>
      <c r="I4" s="10" t="s">
        <v>39</v>
      </c>
      <c r="J4" s="12">
        <v>132</v>
      </c>
      <c r="K4" s="10" t="s">
        <v>86</v>
      </c>
      <c r="L4" s="10"/>
      <c r="M4" s="13">
        <v>33</v>
      </c>
      <c r="N4" s="13">
        <v>22</v>
      </c>
      <c r="O4" s="13">
        <v>14</v>
      </c>
      <c r="P4" s="14">
        <f>M4+(N4+(O4/60))/60</f>
        <v>33.370555555555555</v>
      </c>
      <c r="Q4" s="14">
        <v>33.370555555555555</v>
      </c>
      <c r="R4" s="13">
        <v>109</v>
      </c>
      <c r="S4" s="13">
        <v>5</v>
      </c>
      <c r="T4" s="13">
        <v>53</v>
      </c>
      <c r="U4" s="20">
        <f>-(R4+(S4+(T4/60))/60)</f>
        <v>-109.09805555555556</v>
      </c>
      <c r="V4" s="21">
        <v>-109.09805555555556</v>
      </c>
      <c r="W4" s="17" t="s">
        <v>42</v>
      </c>
      <c r="X4" s="17">
        <v>0</v>
      </c>
      <c r="Y4" s="17">
        <v>0</v>
      </c>
      <c r="Z4" s="29" t="s">
        <v>41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9">
        <v>4</v>
      </c>
    </row>
    <row r="5" spans="1:33" s="13" customFormat="1" ht="15.95" customHeight="1">
      <c r="A5" s="10" t="s">
        <v>113</v>
      </c>
      <c r="B5" s="10" t="s">
        <v>34</v>
      </c>
      <c r="C5" s="10" t="s">
        <v>35</v>
      </c>
      <c r="D5" s="10" t="s">
        <v>52</v>
      </c>
      <c r="E5" s="10" t="s">
        <v>58</v>
      </c>
      <c r="F5" s="10" t="s">
        <v>112</v>
      </c>
      <c r="G5" s="11">
        <v>37021</v>
      </c>
      <c r="H5" s="11">
        <v>37026</v>
      </c>
      <c r="I5" s="10" t="s">
        <v>39</v>
      </c>
      <c r="J5" s="12">
        <v>2000</v>
      </c>
      <c r="K5" s="10" t="s">
        <v>114</v>
      </c>
      <c r="L5" s="10"/>
      <c r="M5" s="17">
        <v>32</v>
      </c>
      <c r="N5" s="17">
        <v>55</v>
      </c>
      <c r="O5" s="23"/>
      <c r="P5" s="14">
        <f>M5+(N5+(O5/60))/60</f>
        <v>32.916666666666664</v>
      </c>
      <c r="Q5" s="14">
        <v>32.916666666666664</v>
      </c>
      <c r="R5" s="17">
        <v>110</v>
      </c>
      <c r="S5" s="17">
        <v>25</v>
      </c>
      <c r="T5" s="23">
        <v>24</v>
      </c>
      <c r="U5" s="15">
        <f>-(R5+(S5+(T5/60))/60)</f>
        <v>-110.42333333333333</v>
      </c>
      <c r="V5" s="24">
        <v>-110.42333333333333</v>
      </c>
      <c r="W5" s="17" t="s">
        <v>42</v>
      </c>
      <c r="X5" s="17">
        <v>0</v>
      </c>
      <c r="Y5" s="17">
        <v>0</v>
      </c>
      <c r="Z5" s="17" t="s">
        <v>115</v>
      </c>
      <c r="AA5" s="19">
        <v>0</v>
      </c>
      <c r="AB5" s="19">
        <v>0</v>
      </c>
      <c r="AC5" s="19">
        <v>1</v>
      </c>
      <c r="AD5" s="19">
        <v>1</v>
      </c>
      <c r="AE5" s="19">
        <v>0</v>
      </c>
      <c r="AF5" s="19">
        <v>0</v>
      </c>
      <c r="AG5" s="19" t="s">
        <v>41</v>
      </c>
    </row>
    <row r="6" spans="1:33" s="13" customFormat="1" ht="15.95" customHeight="1">
      <c r="A6" s="10" t="s">
        <v>129</v>
      </c>
      <c r="B6" s="10" t="s">
        <v>34</v>
      </c>
      <c r="C6" s="10" t="s">
        <v>35</v>
      </c>
      <c r="D6" s="10" t="s">
        <v>52</v>
      </c>
      <c r="E6" s="10" t="s">
        <v>58</v>
      </c>
      <c r="F6" s="10" t="s">
        <v>53</v>
      </c>
      <c r="G6" s="11">
        <v>37045</v>
      </c>
      <c r="H6" s="11">
        <v>37045</v>
      </c>
      <c r="I6" s="10" t="s">
        <v>60</v>
      </c>
      <c r="J6" s="12">
        <v>500</v>
      </c>
      <c r="K6" s="10" t="s">
        <v>55</v>
      </c>
      <c r="L6" s="10"/>
      <c r="M6" s="13">
        <v>32</v>
      </c>
      <c r="N6" s="13">
        <v>46</v>
      </c>
      <c r="O6" s="13">
        <v>12</v>
      </c>
      <c r="P6" s="14">
        <f>M6+(N6+(O6/60))/60</f>
        <v>32.770000000000003</v>
      </c>
      <c r="Q6" s="14">
        <v>32.770000000000003</v>
      </c>
      <c r="R6" s="13">
        <v>111</v>
      </c>
      <c r="S6" s="13">
        <v>44</v>
      </c>
      <c r="T6" s="13">
        <v>54</v>
      </c>
      <c r="U6" s="15">
        <f>-(R6+(S6+(T6/60))/60)</f>
        <v>-111.74833333333333</v>
      </c>
      <c r="V6" s="16">
        <v>-111.74833333333333</v>
      </c>
      <c r="W6" s="10">
        <v>1</v>
      </c>
      <c r="X6" s="13">
        <v>0</v>
      </c>
      <c r="Y6" s="13">
        <v>0</v>
      </c>
      <c r="Z6" s="13" t="s">
        <v>130</v>
      </c>
      <c r="AA6" s="18">
        <v>0</v>
      </c>
      <c r="AB6" s="18">
        <v>0</v>
      </c>
      <c r="AC6" s="18">
        <v>0</v>
      </c>
      <c r="AD6" s="18">
        <v>8</v>
      </c>
      <c r="AE6" s="18">
        <v>0</v>
      </c>
      <c r="AF6" s="18">
        <v>4</v>
      </c>
      <c r="AG6" s="19">
        <v>27</v>
      </c>
    </row>
    <row r="7" spans="1:33" s="13" customFormat="1" ht="15.95" customHeight="1">
      <c r="A7" s="10" t="s">
        <v>124</v>
      </c>
      <c r="B7" s="10" t="s">
        <v>34</v>
      </c>
      <c r="C7" s="10" t="s">
        <v>35</v>
      </c>
      <c r="D7" s="10" t="s">
        <v>46</v>
      </c>
      <c r="E7" s="10" t="s">
        <v>47</v>
      </c>
      <c r="F7" s="10" t="s">
        <v>48</v>
      </c>
      <c r="G7" s="11">
        <v>37046</v>
      </c>
      <c r="H7" s="11">
        <v>37047</v>
      </c>
      <c r="I7" s="10" t="s">
        <v>60</v>
      </c>
      <c r="J7" s="12">
        <v>129</v>
      </c>
      <c r="K7" s="10" t="s">
        <v>49</v>
      </c>
      <c r="L7" s="10"/>
      <c r="P7" s="27"/>
      <c r="Q7" s="28" t="s">
        <v>80</v>
      </c>
      <c r="U7" s="16"/>
      <c r="V7" s="15" t="s">
        <v>80</v>
      </c>
      <c r="W7" s="10"/>
      <c r="AA7" s="19"/>
      <c r="AB7" s="19"/>
      <c r="AC7" s="19"/>
      <c r="AD7" s="19"/>
      <c r="AE7" s="19"/>
      <c r="AF7" s="19"/>
      <c r="AG7" s="19"/>
    </row>
    <row r="8" spans="1:33" s="13" customFormat="1" ht="15.95" customHeight="1">
      <c r="A8" s="10" t="s">
        <v>77</v>
      </c>
      <c r="B8" s="10" t="s">
        <v>34</v>
      </c>
      <c r="C8" s="10" t="s">
        <v>35</v>
      </c>
      <c r="D8" s="10" t="s">
        <v>36</v>
      </c>
      <c r="E8" s="10" t="s">
        <v>58</v>
      </c>
      <c r="F8" s="10" t="s">
        <v>78</v>
      </c>
      <c r="G8" s="11">
        <v>37049</v>
      </c>
      <c r="H8" s="11">
        <v>37050</v>
      </c>
      <c r="I8" s="10" t="s">
        <v>60</v>
      </c>
      <c r="J8" s="12">
        <v>220</v>
      </c>
      <c r="K8" s="10" t="s">
        <v>79</v>
      </c>
      <c r="L8" s="10"/>
      <c r="P8" s="27"/>
      <c r="Q8" s="28" t="s">
        <v>80</v>
      </c>
      <c r="U8" s="21"/>
      <c r="V8" s="20" t="s">
        <v>80</v>
      </c>
      <c r="W8" s="17" t="s">
        <v>42</v>
      </c>
      <c r="X8" s="17">
        <v>0</v>
      </c>
      <c r="Y8" s="17">
        <v>0</v>
      </c>
      <c r="Z8" s="17" t="s">
        <v>81</v>
      </c>
      <c r="AA8" s="18">
        <v>0</v>
      </c>
      <c r="AB8" s="18">
        <v>10</v>
      </c>
      <c r="AC8" s="18">
        <v>1</v>
      </c>
      <c r="AD8" s="18">
        <v>4</v>
      </c>
      <c r="AE8" s="18">
        <v>1</v>
      </c>
      <c r="AF8" s="18">
        <v>2</v>
      </c>
      <c r="AG8" s="19">
        <v>244</v>
      </c>
    </row>
    <row r="9" spans="1:33" s="13" customFormat="1" ht="15.95" customHeight="1">
      <c r="A9" s="10" t="s">
        <v>75</v>
      </c>
      <c r="B9" s="10" t="s">
        <v>34</v>
      </c>
      <c r="C9" s="10" t="s">
        <v>35</v>
      </c>
      <c r="D9" s="10" t="s">
        <v>52</v>
      </c>
      <c r="E9" s="10" t="s">
        <v>47</v>
      </c>
      <c r="F9" s="10" t="s">
        <v>53</v>
      </c>
      <c r="G9" s="11">
        <v>37053</v>
      </c>
      <c r="H9" s="11">
        <v>37054</v>
      </c>
      <c r="I9" s="10" t="s">
        <v>60</v>
      </c>
      <c r="J9" s="12">
        <v>560</v>
      </c>
      <c r="K9" s="10" t="s">
        <v>55</v>
      </c>
      <c r="L9" s="10"/>
      <c r="M9" s="13">
        <v>34</v>
      </c>
      <c r="N9" s="13">
        <v>44</v>
      </c>
      <c r="O9" s="13">
        <v>30</v>
      </c>
      <c r="P9" s="14">
        <f>M9+(N9+(O9/60))/60</f>
        <v>34.741666666666667</v>
      </c>
      <c r="Q9" s="14">
        <v>34.741666666666667</v>
      </c>
      <c r="R9" s="13">
        <v>113</v>
      </c>
      <c r="S9" s="13">
        <v>13</v>
      </c>
      <c r="T9" s="13">
        <v>24</v>
      </c>
      <c r="U9" s="15">
        <f>-(R9+(S9+(T9/60))/60)</f>
        <v>-113.22333333333333</v>
      </c>
      <c r="V9" s="16">
        <v>-113.22333333333333</v>
      </c>
      <c r="W9" s="17" t="s">
        <v>42</v>
      </c>
      <c r="X9" s="17">
        <v>0</v>
      </c>
      <c r="Y9" s="17">
        <v>0</v>
      </c>
      <c r="Z9" s="17" t="s">
        <v>76</v>
      </c>
      <c r="AA9" s="18">
        <v>2</v>
      </c>
      <c r="AB9" s="18">
        <v>0</v>
      </c>
      <c r="AC9" s="18">
        <v>1</v>
      </c>
      <c r="AD9" s="18">
        <v>1</v>
      </c>
      <c r="AE9" s="18">
        <v>0</v>
      </c>
      <c r="AF9" s="18">
        <v>0</v>
      </c>
      <c r="AG9" s="19">
        <v>46</v>
      </c>
    </row>
    <row r="10" spans="1:33" s="13" customFormat="1" ht="15.95" customHeight="1">
      <c r="A10" s="10" t="s">
        <v>108</v>
      </c>
      <c r="B10" s="10" t="s">
        <v>34</v>
      </c>
      <c r="C10" s="10" t="s">
        <v>35</v>
      </c>
      <c r="D10" s="10" t="s">
        <v>72</v>
      </c>
      <c r="E10" s="10" t="s">
        <v>109</v>
      </c>
      <c r="F10" s="10" t="s">
        <v>110</v>
      </c>
      <c r="G10" s="11">
        <v>37053</v>
      </c>
      <c r="H10" s="11">
        <v>37058</v>
      </c>
      <c r="I10" s="10" t="s">
        <v>60</v>
      </c>
      <c r="J10" s="12">
        <v>1200</v>
      </c>
      <c r="K10" s="10" t="s">
        <v>111</v>
      </c>
      <c r="L10" s="10">
        <v>2</v>
      </c>
      <c r="M10" s="13">
        <v>35</v>
      </c>
      <c r="N10" s="13">
        <v>23</v>
      </c>
      <c r="O10" s="13">
        <v>24</v>
      </c>
      <c r="P10" s="14">
        <f>M10+(N10+(O10/60))/60</f>
        <v>35.39</v>
      </c>
      <c r="Q10" s="14">
        <v>35.39</v>
      </c>
      <c r="R10" s="13">
        <v>111</v>
      </c>
      <c r="S10" s="13">
        <v>41</v>
      </c>
      <c r="T10" s="13">
        <v>42</v>
      </c>
      <c r="U10" s="15">
        <f>-(R10+(S10+(T10/60))/60)</f>
        <v>-111.69499999999999</v>
      </c>
      <c r="V10" s="16">
        <v>-111.69499999999999</v>
      </c>
      <c r="W10" s="10">
        <v>0</v>
      </c>
      <c r="X10" s="13">
        <v>0</v>
      </c>
      <c r="Y10" s="13">
        <v>0</v>
      </c>
      <c r="Z10" s="13" t="s">
        <v>82</v>
      </c>
      <c r="AA10" s="19">
        <v>11</v>
      </c>
      <c r="AB10" s="19">
        <v>18</v>
      </c>
      <c r="AC10" s="19">
        <v>5</v>
      </c>
      <c r="AD10" s="19">
        <v>24</v>
      </c>
      <c r="AE10" s="19">
        <v>6</v>
      </c>
      <c r="AF10" s="19">
        <v>6</v>
      </c>
      <c r="AG10" s="19">
        <v>831</v>
      </c>
    </row>
    <row r="11" spans="1:33" s="13" customFormat="1" ht="15.95" customHeight="1">
      <c r="A11" s="10" t="s">
        <v>63</v>
      </c>
      <c r="B11" s="10" t="s">
        <v>34</v>
      </c>
      <c r="C11" s="10" t="s">
        <v>35</v>
      </c>
      <c r="D11" s="10" t="s">
        <v>36</v>
      </c>
      <c r="E11" s="10" t="s">
        <v>47</v>
      </c>
      <c r="F11" s="10" t="s">
        <v>64</v>
      </c>
      <c r="G11" s="11">
        <v>37054</v>
      </c>
      <c r="H11" s="11">
        <v>37055</v>
      </c>
      <c r="I11" s="10" t="s">
        <v>60</v>
      </c>
      <c r="J11" s="12">
        <v>350</v>
      </c>
      <c r="K11" s="10" t="s">
        <v>65</v>
      </c>
      <c r="L11" s="10"/>
      <c r="M11" s="17">
        <v>32</v>
      </c>
      <c r="N11" s="17">
        <v>48</v>
      </c>
      <c r="O11" s="13">
        <v>48</v>
      </c>
      <c r="P11" s="14">
        <f>M11+(N11+(O11/60))/60</f>
        <v>32.813333333333333</v>
      </c>
      <c r="Q11" s="14">
        <v>32.813333333333333</v>
      </c>
      <c r="R11" s="17">
        <v>114</v>
      </c>
      <c r="S11" s="17">
        <v>34</v>
      </c>
      <c r="T11" s="23">
        <v>282</v>
      </c>
      <c r="U11" s="15">
        <f>-(R11+(S11+(T11/60))/60)</f>
        <v>-114.645</v>
      </c>
      <c r="V11" s="24">
        <v>-114.645</v>
      </c>
      <c r="W11" s="17">
        <v>6</v>
      </c>
      <c r="X11" s="17">
        <v>0</v>
      </c>
      <c r="Y11" s="17">
        <v>0</v>
      </c>
      <c r="Z11" s="17" t="s">
        <v>56</v>
      </c>
      <c r="AA11" s="18">
        <v>0</v>
      </c>
      <c r="AB11" s="18">
        <v>0</v>
      </c>
      <c r="AC11" s="18">
        <v>0</v>
      </c>
      <c r="AD11" s="18">
        <v>21</v>
      </c>
      <c r="AE11" s="18">
        <v>0</v>
      </c>
      <c r="AF11" s="18">
        <v>0</v>
      </c>
      <c r="AG11" s="19">
        <v>72</v>
      </c>
    </row>
    <row r="12" spans="1:33" s="13" customFormat="1" ht="15.95" customHeight="1">
      <c r="A12" s="10" t="s">
        <v>97</v>
      </c>
      <c r="B12" s="10" t="s">
        <v>34</v>
      </c>
      <c r="C12" s="10" t="s">
        <v>35</v>
      </c>
      <c r="D12" s="10" t="s">
        <v>72</v>
      </c>
      <c r="E12" s="10" t="s">
        <v>37</v>
      </c>
      <c r="F12" s="10" t="s">
        <v>93</v>
      </c>
      <c r="G12" s="11">
        <v>37061</v>
      </c>
      <c r="H12" s="11">
        <v>37063</v>
      </c>
      <c r="I12" s="10" t="s">
        <v>60</v>
      </c>
      <c r="J12" s="12">
        <v>300</v>
      </c>
      <c r="K12" s="10" t="s">
        <v>98</v>
      </c>
      <c r="L12" s="10"/>
      <c r="M12" s="17">
        <v>36</v>
      </c>
      <c r="N12" s="17">
        <v>45</v>
      </c>
      <c r="O12" s="13">
        <v>54</v>
      </c>
      <c r="P12" s="14">
        <f>M12+(N12+(O12/60))/60</f>
        <v>36.765000000000001</v>
      </c>
      <c r="Q12" s="14">
        <v>36.765000000000001</v>
      </c>
      <c r="R12" s="17">
        <v>112</v>
      </c>
      <c r="S12" s="17">
        <v>16</v>
      </c>
      <c r="T12" s="23">
        <v>54</v>
      </c>
      <c r="U12" s="15">
        <f>-(R12+(S12+(T12/60))/60)</f>
        <v>-112.28166666666667</v>
      </c>
      <c r="V12" s="24">
        <v>-112.28166666666667</v>
      </c>
      <c r="W12" s="17" t="s">
        <v>42</v>
      </c>
      <c r="X12" s="17">
        <v>0</v>
      </c>
      <c r="Y12" s="17">
        <v>0</v>
      </c>
      <c r="Z12" s="17" t="s">
        <v>74</v>
      </c>
      <c r="AA12" s="18">
        <v>3</v>
      </c>
      <c r="AB12" s="18">
        <v>5</v>
      </c>
      <c r="AC12" s="18">
        <v>2</v>
      </c>
      <c r="AD12" s="18">
        <v>8</v>
      </c>
      <c r="AE12" s="18">
        <v>1</v>
      </c>
      <c r="AF12" s="18">
        <v>2</v>
      </c>
      <c r="AG12" s="19">
        <v>212</v>
      </c>
    </row>
    <row r="13" spans="1:33" s="13" customFormat="1" ht="15.95" customHeight="1">
      <c r="A13" s="10" t="s">
        <v>101</v>
      </c>
      <c r="B13" s="10" t="s">
        <v>34</v>
      </c>
      <c r="C13" s="10" t="s">
        <v>35</v>
      </c>
      <c r="D13" s="10" t="s">
        <v>46</v>
      </c>
      <c r="E13" s="10" t="s">
        <v>58</v>
      </c>
      <c r="F13" s="10" t="s">
        <v>102</v>
      </c>
      <c r="G13" s="11">
        <v>37061</v>
      </c>
      <c r="H13" s="11">
        <v>37063</v>
      </c>
      <c r="I13" s="10" t="s">
        <v>39</v>
      </c>
      <c r="J13" s="12">
        <v>909</v>
      </c>
      <c r="K13" s="10" t="s">
        <v>103</v>
      </c>
      <c r="L13" s="10"/>
      <c r="M13" s="13">
        <v>32</v>
      </c>
      <c r="N13" s="13">
        <v>45</v>
      </c>
      <c r="O13" s="13">
        <v>30</v>
      </c>
      <c r="P13" s="14">
        <f>M13+(N13+(O13/60))/60</f>
        <v>32.758333333333333</v>
      </c>
      <c r="Q13" s="14">
        <v>32.758333333333333</v>
      </c>
      <c r="R13" s="13">
        <v>109</v>
      </c>
      <c r="S13" s="13">
        <v>11</v>
      </c>
      <c r="T13" s="13">
        <v>36</v>
      </c>
      <c r="U13" s="15">
        <f>-(R13+(S13+(T13/60))/60)</f>
        <v>-109.19333333333333</v>
      </c>
      <c r="V13" s="16">
        <v>-109.19333333333333</v>
      </c>
      <c r="W13" s="17" t="s">
        <v>42</v>
      </c>
      <c r="X13" s="17">
        <v>0</v>
      </c>
      <c r="Y13" s="17">
        <v>0</v>
      </c>
      <c r="Z13" s="13" t="s">
        <v>104</v>
      </c>
      <c r="AA13" s="18">
        <v>0</v>
      </c>
      <c r="AB13" s="18">
        <v>2</v>
      </c>
      <c r="AC13" s="18">
        <v>0</v>
      </c>
      <c r="AD13" s="18">
        <v>2</v>
      </c>
      <c r="AE13" s="18">
        <v>0</v>
      </c>
      <c r="AF13" s="18">
        <v>0</v>
      </c>
      <c r="AG13" s="19">
        <v>53</v>
      </c>
    </row>
    <row r="14" spans="1:33" s="13" customFormat="1" ht="15.95" customHeight="1">
      <c r="A14" s="10" t="s">
        <v>105</v>
      </c>
      <c r="B14" s="10" t="s">
        <v>34</v>
      </c>
      <c r="C14" s="10" t="s">
        <v>35</v>
      </c>
      <c r="D14" s="10" t="s">
        <v>36</v>
      </c>
      <c r="E14" s="10" t="s">
        <v>58</v>
      </c>
      <c r="F14" s="10" t="s">
        <v>78</v>
      </c>
      <c r="G14" s="11">
        <v>37064</v>
      </c>
      <c r="H14" s="11">
        <v>37065</v>
      </c>
      <c r="I14" s="10" t="s">
        <v>39</v>
      </c>
      <c r="J14" s="12">
        <v>150</v>
      </c>
      <c r="K14" s="10" t="s">
        <v>106</v>
      </c>
      <c r="L14" s="10"/>
      <c r="M14" s="17">
        <v>33</v>
      </c>
      <c r="N14" s="17">
        <v>32</v>
      </c>
      <c r="O14" s="13">
        <v>48</v>
      </c>
      <c r="P14" s="14">
        <f>M14+(N14+(O14/60))/60</f>
        <v>33.546666666666667</v>
      </c>
      <c r="Q14" s="14">
        <v>33.546666666666667</v>
      </c>
      <c r="R14" s="17">
        <v>110</v>
      </c>
      <c r="S14" s="17">
        <v>15</v>
      </c>
      <c r="T14" s="23">
        <v>48</v>
      </c>
      <c r="U14" s="20">
        <f>-(R14+(S14+(T14/60))/60)</f>
        <v>-110.26333333333334</v>
      </c>
      <c r="V14" s="30">
        <v>-110.26333333333334</v>
      </c>
      <c r="W14" s="17" t="s">
        <v>42</v>
      </c>
      <c r="X14" s="17">
        <v>0</v>
      </c>
      <c r="Y14" s="17">
        <v>0</v>
      </c>
      <c r="Z14" s="17" t="s">
        <v>107</v>
      </c>
      <c r="AA14" s="18">
        <v>0</v>
      </c>
      <c r="AB14" s="18">
        <v>4</v>
      </c>
      <c r="AC14" s="18">
        <v>1</v>
      </c>
      <c r="AD14" s="18">
        <v>0</v>
      </c>
      <c r="AE14" s="18">
        <v>1</v>
      </c>
      <c r="AF14" s="18">
        <v>0</v>
      </c>
      <c r="AG14" s="19">
        <v>90</v>
      </c>
    </row>
    <row r="15" spans="1:33" s="13" customFormat="1" ht="15.95" customHeight="1">
      <c r="A15" s="10" t="s">
        <v>135</v>
      </c>
      <c r="B15" s="10" t="s">
        <v>34</v>
      </c>
      <c r="C15" s="10" t="s">
        <v>35</v>
      </c>
      <c r="D15" s="10" t="s">
        <v>36</v>
      </c>
      <c r="E15" s="10" t="s">
        <v>58</v>
      </c>
      <c r="F15" s="10" t="s">
        <v>78</v>
      </c>
      <c r="G15" s="11">
        <v>37064</v>
      </c>
      <c r="H15" s="11">
        <v>37066</v>
      </c>
      <c r="I15" s="10" t="s">
        <v>39</v>
      </c>
      <c r="J15" s="12">
        <v>200</v>
      </c>
      <c r="K15" s="10" t="s">
        <v>106</v>
      </c>
      <c r="L15" s="10"/>
      <c r="M15" s="17">
        <v>33</v>
      </c>
      <c r="N15" s="17">
        <v>32</v>
      </c>
      <c r="O15" s="13">
        <v>48</v>
      </c>
      <c r="P15" s="14">
        <f>M15+(N15+(O15/60))/60</f>
        <v>33.546666666666667</v>
      </c>
      <c r="Q15" s="14">
        <v>33.546666666666667</v>
      </c>
      <c r="R15" s="17">
        <v>110</v>
      </c>
      <c r="S15" s="17">
        <v>15</v>
      </c>
      <c r="T15" s="23">
        <v>48</v>
      </c>
      <c r="U15" s="15">
        <f>-(R15+(S15+(T15/60))/60)</f>
        <v>-110.26333333333334</v>
      </c>
      <c r="V15" s="24">
        <v>-110.26333333333334</v>
      </c>
      <c r="W15" s="17" t="s">
        <v>42</v>
      </c>
      <c r="X15" s="17">
        <v>0</v>
      </c>
      <c r="Y15" s="17">
        <v>0</v>
      </c>
      <c r="Z15" s="13" t="s">
        <v>41</v>
      </c>
      <c r="AA15" s="18">
        <v>0</v>
      </c>
      <c r="AB15" s="18">
        <v>2</v>
      </c>
      <c r="AC15" s="18">
        <v>1</v>
      </c>
      <c r="AD15" s="18">
        <v>0</v>
      </c>
      <c r="AE15" s="18">
        <v>0</v>
      </c>
      <c r="AF15" s="18">
        <v>0</v>
      </c>
      <c r="AG15" s="19">
        <v>42</v>
      </c>
    </row>
    <row r="16" spans="1:33" s="13" customFormat="1" ht="15.95" customHeight="1">
      <c r="A16" s="10" t="s">
        <v>123</v>
      </c>
      <c r="B16" s="10" t="s">
        <v>34</v>
      </c>
      <c r="C16" s="10" t="s">
        <v>35</v>
      </c>
      <c r="D16" s="10" t="s">
        <v>36</v>
      </c>
      <c r="E16" s="10" t="s">
        <v>37</v>
      </c>
      <c r="F16" s="10" t="s">
        <v>38</v>
      </c>
      <c r="G16" s="11">
        <v>37070</v>
      </c>
      <c r="H16" s="11">
        <v>37072</v>
      </c>
      <c r="I16" s="10" t="s">
        <v>39</v>
      </c>
      <c r="J16" s="12">
        <v>157</v>
      </c>
      <c r="K16" s="10" t="s">
        <v>40</v>
      </c>
      <c r="L16" s="10"/>
      <c r="P16" s="27"/>
      <c r="Q16" s="28" t="s">
        <v>80</v>
      </c>
      <c r="U16" s="16"/>
      <c r="V16" s="15" t="s">
        <v>80</v>
      </c>
      <c r="W16" s="10"/>
      <c r="AA16" s="19"/>
      <c r="AB16" s="19"/>
      <c r="AC16" s="19"/>
      <c r="AD16" s="19"/>
      <c r="AE16" s="19"/>
      <c r="AF16" s="19"/>
      <c r="AG16" s="19"/>
    </row>
    <row r="17" spans="1:33" s="13" customFormat="1" ht="15.95" customHeight="1">
      <c r="A17" s="10" t="s">
        <v>133</v>
      </c>
      <c r="B17" s="10" t="s">
        <v>34</v>
      </c>
      <c r="C17" s="10" t="s">
        <v>35</v>
      </c>
      <c r="D17" s="10" t="s">
        <v>52</v>
      </c>
      <c r="E17" s="10" t="s">
        <v>47</v>
      </c>
      <c r="F17" s="10" t="s">
        <v>53</v>
      </c>
      <c r="G17" s="11">
        <v>37073</v>
      </c>
      <c r="H17" s="11">
        <v>37074</v>
      </c>
      <c r="I17" s="10" t="s">
        <v>60</v>
      </c>
      <c r="J17" s="12">
        <v>931</v>
      </c>
      <c r="K17" s="10" t="s">
        <v>55</v>
      </c>
      <c r="L17" s="10"/>
      <c r="M17" s="13">
        <v>33</v>
      </c>
      <c r="N17" s="13">
        <v>50</v>
      </c>
      <c r="O17" s="13">
        <v>0</v>
      </c>
      <c r="P17" s="14">
        <f>M17+(N17+(O17/60))/60</f>
        <v>33.833333333333336</v>
      </c>
      <c r="Q17" s="14">
        <v>33.833333333333336</v>
      </c>
      <c r="R17" s="13">
        <v>113</v>
      </c>
      <c r="S17" s="13">
        <v>31</v>
      </c>
      <c r="T17" s="13">
        <v>48</v>
      </c>
      <c r="U17" s="15">
        <f>-(R17+(S17+(T17/60))/60)</f>
        <v>-113.53</v>
      </c>
      <c r="V17" s="16">
        <v>-113.53</v>
      </c>
      <c r="W17" s="10">
        <v>0</v>
      </c>
      <c r="X17" s="13">
        <v>0</v>
      </c>
      <c r="Y17" s="13">
        <v>0</v>
      </c>
      <c r="Z17" s="13" t="s">
        <v>134</v>
      </c>
      <c r="AA17" s="19">
        <v>2</v>
      </c>
      <c r="AB17" s="19">
        <v>0</v>
      </c>
      <c r="AC17" s="19">
        <v>1</v>
      </c>
      <c r="AD17" s="19">
        <v>4</v>
      </c>
      <c r="AE17" s="19">
        <v>0</v>
      </c>
      <c r="AF17" s="19">
        <v>1</v>
      </c>
      <c r="AG17" s="19">
        <v>61</v>
      </c>
    </row>
    <row r="18" spans="1:33" s="13" customFormat="1" ht="15.95" customHeight="1">
      <c r="A18" s="9" t="s">
        <v>33</v>
      </c>
      <c r="B18" s="10" t="s">
        <v>34</v>
      </c>
      <c r="C18" s="10" t="s">
        <v>35</v>
      </c>
      <c r="D18" s="10" t="s">
        <v>36</v>
      </c>
      <c r="E18" s="10" t="s">
        <v>37</v>
      </c>
      <c r="F18" s="10" t="s">
        <v>38</v>
      </c>
      <c r="G18" s="11">
        <v>37074</v>
      </c>
      <c r="H18" s="11">
        <v>37077</v>
      </c>
      <c r="I18" s="10" t="s">
        <v>39</v>
      </c>
      <c r="J18" s="12">
        <v>175</v>
      </c>
      <c r="K18" s="10" t="s">
        <v>40</v>
      </c>
      <c r="L18" s="10"/>
      <c r="M18" s="13">
        <v>36</v>
      </c>
      <c r="N18" s="13">
        <v>5</v>
      </c>
      <c r="O18" s="13">
        <v>12</v>
      </c>
      <c r="P18" s="14">
        <f>M18+(N18+(O18/60))/60</f>
        <v>36.086666666666666</v>
      </c>
      <c r="Q18" s="14">
        <v>36.086666666666666</v>
      </c>
      <c r="R18" s="13">
        <v>113</v>
      </c>
      <c r="S18" s="13">
        <v>10</v>
      </c>
      <c r="T18" s="13">
        <v>48</v>
      </c>
      <c r="U18" s="15">
        <f>-(R18+(S18+(T18/60))/60)</f>
        <v>-113.18</v>
      </c>
      <c r="V18" s="16">
        <v>-113.18</v>
      </c>
      <c r="W18" s="17" t="s">
        <v>42</v>
      </c>
      <c r="X18" s="13">
        <v>0</v>
      </c>
      <c r="Y18" s="13">
        <v>0</v>
      </c>
      <c r="Z18" s="17" t="s">
        <v>43</v>
      </c>
      <c r="AA18" s="18">
        <v>0</v>
      </c>
      <c r="AB18" s="18" t="s">
        <v>42</v>
      </c>
      <c r="AC18" s="18" t="s">
        <v>42</v>
      </c>
      <c r="AD18" s="18" t="s">
        <v>42</v>
      </c>
      <c r="AE18" s="18" t="s">
        <v>44</v>
      </c>
      <c r="AF18" s="18" t="s">
        <v>42</v>
      </c>
      <c r="AG18" s="19">
        <v>6</v>
      </c>
    </row>
    <row r="19" spans="1:33" s="13" customFormat="1" ht="15.95" customHeight="1">
      <c r="A19" s="10" t="s">
        <v>87</v>
      </c>
      <c r="B19" s="10" t="s">
        <v>34</v>
      </c>
      <c r="C19" s="10" t="s">
        <v>35</v>
      </c>
      <c r="D19" s="10" t="s">
        <v>72</v>
      </c>
      <c r="E19" s="10" t="s">
        <v>47</v>
      </c>
      <c r="F19" s="10" t="s">
        <v>88</v>
      </c>
      <c r="G19" s="11">
        <v>37074</v>
      </c>
      <c r="H19" s="11">
        <v>37078</v>
      </c>
      <c r="I19" s="10" t="s">
        <v>39</v>
      </c>
      <c r="J19" s="12">
        <v>370</v>
      </c>
      <c r="K19" s="10" t="s">
        <v>89</v>
      </c>
      <c r="L19" s="10"/>
      <c r="M19" s="13">
        <v>33</v>
      </c>
      <c r="N19" s="13">
        <v>29</v>
      </c>
      <c r="O19" s="13">
        <v>18</v>
      </c>
      <c r="P19" s="14">
        <f>M19+(N19+(O19/60))/60</f>
        <v>33.488333333333337</v>
      </c>
      <c r="Q19" s="14">
        <v>33.488333333333337</v>
      </c>
      <c r="R19" s="13">
        <v>111</v>
      </c>
      <c r="S19" s="13">
        <v>18</v>
      </c>
      <c r="T19" s="13">
        <v>42</v>
      </c>
      <c r="U19" s="15">
        <f>-(R19+(S19+(T19/60))/60)</f>
        <v>-111.31166666666667</v>
      </c>
      <c r="V19" s="16">
        <v>-111.31166666666667</v>
      </c>
      <c r="W19" s="17" t="s">
        <v>42</v>
      </c>
      <c r="X19" s="17">
        <v>0</v>
      </c>
      <c r="Y19" s="17">
        <v>0</v>
      </c>
      <c r="Z19" s="17" t="s">
        <v>90</v>
      </c>
      <c r="AA19" s="18">
        <v>2</v>
      </c>
      <c r="AB19" s="18" t="s">
        <v>44</v>
      </c>
      <c r="AC19" s="18" t="s">
        <v>91</v>
      </c>
      <c r="AD19" s="18" t="s">
        <v>42</v>
      </c>
      <c r="AE19" s="18" t="s">
        <v>42</v>
      </c>
      <c r="AF19" s="18" t="s">
        <v>91</v>
      </c>
      <c r="AG19" s="19">
        <v>69</v>
      </c>
    </row>
    <row r="20" spans="1:33" s="13" customFormat="1" ht="15.95" customHeight="1">
      <c r="A20" s="10" t="s">
        <v>116</v>
      </c>
      <c r="B20" s="10" t="s">
        <v>34</v>
      </c>
      <c r="C20" s="10" t="s">
        <v>35</v>
      </c>
      <c r="D20" s="10" t="s">
        <v>72</v>
      </c>
      <c r="E20" s="10" t="s">
        <v>47</v>
      </c>
      <c r="F20" s="10" t="s">
        <v>117</v>
      </c>
      <c r="G20" s="11">
        <v>37074</v>
      </c>
      <c r="H20" s="11">
        <v>37133</v>
      </c>
      <c r="I20" s="10" t="s">
        <v>39</v>
      </c>
      <c r="J20" s="12">
        <v>7524</v>
      </c>
      <c r="K20" s="10" t="s">
        <v>118</v>
      </c>
      <c r="L20" s="10"/>
      <c r="M20" s="13">
        <v>34</v>
      </c>
      <c r="N20" s="13">
        <v>18</v>
      </c>
      <c r="O20" s="13">
        <v>18</v>
      </c>
      <c r="P20" s="14">
        <f>M20+(N20+(O20/60))/60</f>
        <v>34.305</v>
      </c>
      <c r="Q20" s="14">
        <v>34.305</v>
      </c>
      <c r="R20" s="13">
        <v>111</v>
      </c>
      <c r="S20" s="13">
        <v>47</v>
      </c>
      <c r="T20" s="13">
        <v>0</v>
      </c>
      <c r="U20" s="15">
        <f>-(R20+(S20+(T20/60))/60)</f>
        <v>-111.78333333333333</v>
      </c>
      <c r="V20" s="16">
        <v>-111.78333333333333</v>
      </c>
      <c r="W20" s="10">
        <v>3</v>
      </c>
      <c r="X20" s="13">
        <v>0</v>
      </c>
      <c r="Y20" s="13">
        <v>0</v>
      </c>
      <c r="Z20" s="13" t="s">
        <v>119</v>
      </c>
      <c r="AA20" s="19">
        <v>1</v>
      </c>
      <c r="AB20" s="19">
        <v>0</v>
      </c>
      <c r="AC20" s="19">
        <v>1</v>
      </c>
      <c r="AD20" s="19">
        <v>3</v>
      </c>
      <c r="AE20" s="19">
        <v>0</v>
      </c>
      <c r="AF20" s="19">
        <v>0</v>
      </c>
      <c r="AG20" s="19">
        <v>45</v>
      </c>
    </row>
    <row r="21" spans="1:33" s="13" customFormat="1" ht="15.95" customHeight="1">
      <c r="A21" s="10" t="s">
        <v>99</v>
      </c>
      <c r="B21" s="10" t="s">
        <v>34</v>
      </c>
      <c r="C21" s="10" t="s">
        <v>35</v>
      </c>
      <c r="D21" s="10" t="s">
        <v>72</v>
      </c>
      <c r="E21" s="10" t="s">
        <v>37</v>
      </c>
      <c r="F21" s="10" t="s">
        <v>93</v>
      </c>
      <c r="G21" s="11">
        <v>37076</v>
      </c>
      <c r="H21" s="11">
        <v>37078</v>
      </c>
      <c r="I21" s="10" t="s">
        <v>39</v>
      </c>
      <c r="J21" s="12">
        <v>186</v>
      </c>
      <c r="K21" s="10" t="s">
        <v>100</v>
      </c>
      <c r="L21" s="10"/>
      <c r="M21" s="13">
        <v>36</v>
      </c>
      <c r="N21" s="13">
        <v>22</v>
      </c>
      <c r="O21" s="13">
        <v>30</v>
      </c>
      <c r="P21" s="14">
        <f>M21+(N21+(O21/60))/60</f>
        <v>36.375</v>
      </c>
      <c r="Q21" s="14">
        <v>36.375</v>
      </c>
      <c r="R21" s="13">
        <v>111</v>
      </c>
      <c r="S21" s="13">
        <v>55</v>
      </c>
      <c r="T21" s="13">
        <v>18</v>
      </c>
      <c r="U21" s="15">
        <f>-(R21+(S21+(T21/60))/60)</f>
        <v>-111.92166666666667</v>
      </c>
      <c r="V21" s="16">
        <v>-111.92166666666667</v>
      </c>
      <c r="W21" s="17">
        <v>1</v>
      </c>
      <c r="X21" s="17">
        <v>0</v>
      </c>
      <c r="Y21" s="17">
        <v>0</v>
      </c>
      <c r="Z21" s="13" t="s">
        <v>41</v>
      </c>
      <c r="AA21" s="18">
        <v>0</v>
      </c>
      <c r="AB21" s="18" t="s">
        <v>42</v>
      </c>
      <c r="AC21" s="18" t="s">
        <v>42</v>
      </c>
      <c r="AD21" s="18" t="s">
        <v>91</v>
      </c>
      <c r="AE21" s="18" t="s">
        <v>42</v>
      </c>
      <c r="AF21" s="18" t="s">
        <v>44</v>
      </c>
      <c r="AG21" s="19">
        <v>19</v>
      </c>
    </row>
    <row r="22" spans="1:33" s="13" customFormat="1" ht="15.95" customHeight="1">
      <c r="A22" s="10" t="s">
        <v>66</v>
      </c>
      <c r="B22" s="10" t="s">
        <v>34</v>
      </c>
      <c r="C22" s="10" t="s">
        <v>35</v>
      </c>
      <c r="D22" s="10" t="s">
        <v>36</v>
      </c>
      <c r="E22" s="10" t="s">
        <v>47</v>
      </c>
      <c r="F22" s="10" t="s">
        <v>67</v>
      </c>
      <c r="G22" s="11">
        <v>37079</v>
      </c>
      <c r="H22" s="11">
        <v>37080</v>
      </c>
      <c r="I22" s="10" t="s">
        <v>60</v>
      </c>
      <c r="J22" s="12">
        <v>200</v>
      </c>
      <c r="K22" s="10" t="s">
        <v>68</v>
      </c>
      <c r="L22" s="10"/>
      <c r="M22" s="17">
        <v>38</v>
      </c>
      <c r="N22" s="17">
        <v>16</v>
      </c>
      <c r="O22" s="13">
        <v>324</v>
      </c>
      <c r="P22" s="14">
        <f>M22+(N22+(O22/60))/60</f>
        <v>38.356666666666669</v>
      </c>
      <c r="Q22" s="14">
        <v>38.356666666666669</v>
      </c>
      <c r="R22" s="17">
        <v>112</v>
      </c>
      <c r="S22" s="17">
        <v>0</v>
      </c>
      <c r="T22" s="23">
        <v>108</v>
      </c>
      <c r="U22" s="15">
        <f>-(R22+(S22+(T22/60))/60)</f>
        <v>-112.03</v>
      </c>
      <c r="V22" s="24">
        <v>-112.03</v>
      </c>
      <c r="W22" s="17">
        <v>4</v>
      </c>
      <c r="X22" s="17">
        <v>0</v>
      </c>
      <c r="Y22" s="17">
        <v>0</v>
      </c>
      <c r="Z22" s="17" t="s">
        <v>69</v>
      </c>
      <c r="AA22" s="18">
        <v>0</v>
      </c>
      <c r="AB22" s="18" t="s">
        <v>42</v>
      </c>
      <c r="AC22" s="18" t="s">
        <v>42</v>
      </c>
      <c r="AD22" s="18" t="s">
        <v>70</v>
      </c>
      <c r="AE22" s="18" t="s">
        <v>42</v>
      </c>
      <c r="AF22" s="18" t="s">
        <v>42</v>
      </c>
      <c r="AG22" s="19">
        <v>11</v>
      </c>
    </row>
    <row r="23" spans="1:33" s="13" customFormat="1" ht="15.95" customHeight="1">
      <c r="A23" s="25" t="s">
        <v>131</v>
      </c>
      <c r="B23" s="25" t="s">
        <v>71</v>
      </c>
      <c r="C23" s="10" t="s">
        <v>35</v>
      </c>
      <c r="D23" s="10" t="s">
        <v>96</v>
      </c>
      <c r="E23" s="10" t="s">
        <v>37</v>
      </c>
      <c r="F23" s="10" t="s">
        <v>126</v>
      </c>
      <c r="G23" s="11">
        <v>37087</v>
      </c>
      <c r="H23" s="11">
        <v>37256</v>
      </c>
      <c r="I23" s="10" t="s">
        <v>39</v>
      </c>
      <c r="J23" s="12">
        <v>3658</v>
      </c>
      <c r="K23" s="10" t="s">
        <v>73</v>
      </c>
      <c r="L23" s="10"/>
      <c r="M23" s="29">
        <v>36</v>
      </c>
      <c r="N23" s="29">
        <v>12</v>
      </c>
      <c r="O23" s="13">
        <v>552</v>
      </c>
      <c r="P23" s="14">
        <f>M23+(N23+(O23/60))/60</f>
        <v>36.353333333333332</v>
      </c>
      <c r="Q23" s="14">
        <v>36.353333333333332</v>
      </c>
      <c r="R23" s="29">
        <v>111</v>
      </c>
      <c r="S23" s="17">
        <v>58</v>
      </c>
      <c r="T23" s="23">
        <v>330</v>
      </c>
      <c r="U23" s="15">
        <f>-(R23+(S23+(T23/60))/60)</f>
        <v>-112.05833333333334</v>
      </c>
      <c r="V23" s="24">
        <v>-112.05833333333334</v>
      </c>
      <c r="W23" s="17" t="s">
        <v>42</v>
      </c>
      <c r="X23" s="17">
        <v>0</v>
      </c>
      <c r="Y23" s="17">
        <v>0</v>
      </c>
      <c r="Z23" s="17" t="s">
        <v>127</v>
      </c>
      <c r="AA23" s="18">
        <v>3</v>
      </c>
      <c r="AB23" s="18" t="s">
        <v>44</v>
      </c>
      <c r="AC23" s="18" t="s">
        <v>44</v>
      </c>
      <c r="AD23" s="18" t="s">
        <v>132</v>
      </c>
      <c r="AE23" s="18" t="s">
        <v>42</v>
      </c>
      <c r="AF23" s="18" t="s">
        <v>70</v>
      </c>
      <c r="AG23" s="19">
        <v>125</v>
      </c>
    </row>
    <row r="24" spans="1:33" s="13" customFormat="1" ht="15.95" customHeight="1">
      <c r="A24" s="10" t="s">
        <v>45</v>
      </c>
      <c r="B24" s="10" t="s">
        <v>34</v>
      </c>
      <c r="C24" s="10" t="s">
        <v>35</v>
      </c>
      <c r="D24" s="10" t="s">
        <v>46</v>
      </c>
      <c r="E24" s="10" t="s">
        <v>47</v>
      </c>
      <c r="F24" s="10" t="s">
        <v>48</v>
      </c>
      <c r="G24" s="11">
        <v>37115</v>
      </c>
      <c r="H24" s="11">
        <v>37120</v>
      </c>
      <c r="I24" s="10" t="s">
        <v>39</v>
      </c>
      <c r="J24" s="12">
        <v>472</v>
      </c>
      <c r="K24" s="10" t="s">
        <v>49</v>
      </c>
      <c r="L24" s="10"/>
      <c r="M24" s="13">
        <v>33</v>
      </c>
      <c r="N24" s="13">
        <v>5</v>
      </c>
      <c r="O24" s="13">
        <v>0</v>
      </c>
      <c r="P24" s="14">
        <f>M24+(N24+(O24/60))/60</f>
        <v>33.083333333333336</v>
      </c>
      <c r="Q24" s="14">
        <v>33.083333333333336</v>
      </c>
      <c r="R24" s="13">
        <v>113</v>
      </c>
      <c r="S24" s="13">
        <v>15</v>
      </c>
      <c r="T24" s="13">
        <v>0</v>
      </c>
      <c r="U24" s="20">
        <f>-(R24+(S24+(T24/60))/60)</f>
        <v>-113.25</v>
      </c>
      <c r="V24" s="21">
        <v>-113.25</v>
      </c>
      <c r="W24" s="10">
        <v>0</v>
      </c>
      <c r="X24" s="13">
        <v>0</v>
      </c>
      <c r="Y24" s="13">
        <v>0</v>
      </c>
      <c r="Z24" s="13" t="s">
        <v>50</v>
      </c>
      <c r="AA24" s="19">
        <v>0</v>
      </c>
      <c r="AB24" s="19">
        <v>1</v>
      </c>
      <c r="AC24" s="19">
        <v>2</v>
      </c>
      <c r="AD24" s="19">
        <v>17</v>
      </c>
      <c r="AE24" s="19">
        <v>1</v>
      </c>
      <c r="AF24" s="19">
        <v>1</v>
      </c>
      <c r="AG24" s="19" t="s">
        <v>41</v>
      </c>
    </row>
    <row r="25" spans="1:33" s="13" customFormat="1" ht="15.95" customHeight="1">
      <c r="A25" s="25" t="s">
        <v>125</v>
      </c>
      <c r="B25" s="25" t="s">
        <v>71</v>
      </c>
      <c r="C25" s="10" t="s">
        <v>35</v>
      </c>
      <c r="D25" s="10" t="s">
        <v>96</v>
      </c>
      <c r="E25" s="10" t="s">
        <v>37</v>
      </c>
      <c r="F25" s="10" t="s">
        <v>126</v>
      </c>
      <c r="G25" s="11">
        <v>37118</v>
      </c>
      <c r="H25" s="26" t="s">
        <v>71</v>
      </c>
      <c r="I25" s="10" t="s">
        <v>39</v>
      </c>
      <c r="J25" s="12">
        <v>5975</v>
      </c>
      <c r="K25" s="10" t="s">
        <v>73</v>
      </c>
      <c r="L25" s="10"/>
      <c r="M25" s="17">
        <v>36</v>
      </c>
      <c r="N25" s="17">
        <v>20</v>
      </c>
      <c r="O25" s="13">
        <v>150</v>
      </c>
      <c r="P25" s="14">
        <f>M25+(N25+(O25/60))/60</f>
        <v>36.375</v>
      </c>
      <c r="Q25" s="14">
        <v>36.375</v>
      </c>
      <c r="R25" s="17">
        <v>112</v>
      </c>
      <c r="S25" s="17">
        <v>19</v>
      </c>
      <c r="T25" s="23">
        <v>288</v>
      </c>
      <c r="U25" s="15">
        <f>-(R25+(S25+(T25/60))/60)</f>
        <v>-112.39666666666666</v>
      </c>
      <c r="V25" s="24">
        <v>-112.39666666666666</v>
      </c>
      <c r="W25" s="17" t="s">
        <v>91</v>
      </c>
      <c r="X25" s="17">
        <v>0</v>
      </c>
      <c r="Y25" s="17">
        <v>0</v>
      </c>
      <c r="Z25" s="17" t="s">
        <v>127</v>
      </c>
      <c r="AA25" s="18">
        <v>2</v>
      </c>
      <c r="AB25" s="18" t="s">
        <v>128</v>
      </c>
      <c r="AC25" s="18" t="s">
        <v>44</v>
      </c>
      <c r="AD25" s="18" t="s">
        <v>70</v>
      </c>
      <c r="AE25" s="18" t="s">
        <v>42</v>
      </c>
      <c r="AF25" s="18" t="s">
        <v>70</v>
      </c>
      <c r="AG25" s="19">
        <v>173</v>
      </c>
    </row>
    <row r="26" spans="1:33" s="13" customFormat="1" ht="15.95" customHeight="1">
      <c r="A26" s="10" t="s">
        <v>92</v>
      </c>
      <c r="B26" s="10" t="s">
        <v>34</v>
      </c>
      <c r="C26" s="10" t="s">
        <v>35</v>
      </c>
      <c r="D26" s="10" t="s">
        <v>72</v>
      </c>
      <c r="E26" s="10" t="s">
        <v>37</v>
      </c>
      <c r="F26" s="10" t="s">
        <v>93</v>
      </c>
      <c r="G26" s="11">
        <v>37154</v>
      </c>
      <c r="H26" s="11">
        <v>37155</v>
      </c>
      <c r="I26" s="10" t="s">
        <v>60</v>
      </c>
      <c r="J26" s="12">
        <v>750</v>
      </c>
      <c r="K26" s="10" t="s">
        <v>79</v>
      </c>
      <c r="L26" s="10"/>
      <c r="M26" s="17">
        <v>35</v>
      </c>
      <c r="N26" s="17">
        <v>19</v>
      </c>
      <c r="O26" s="13">
        <v>12</v>
      </c>
      <c r="P26" s="14">
        <f>M26+(N26+(O26/60))/60</f>
        <v>35.32</v>
      </c>
      <c r="Q26" s="14">
        <v>35.32</v>
      </c>
      <c r="R26" s="17">
        <v>111</v>
      </c>
      <c r="S26" s="17">
        <v>55</v>
      </c>
      <c r="T26" s="23">
        <v>12</v>
      </c>
      <c r="U26" s="15">
        <f>-(R26+(S26+(T26/60))/60)</f>
        <v>-111.92</v>
      </c>
      <c r="V26" s="24">
        <v>-111.92</v>
      </c>
      <c r="W26" s="17">
        <v>1</v>
      </c>
      <c r="X26" s="17">
        <v>0</v>
      </c>
      <c r="Y26" s="17">
        <v>0</v>
      </c>
      <c r="Z26" s="17" t="s">
        <v>69</v>
      </c>
      <c r="AA26" s="18">
        <v>0</v>
      </c>
      <c r="AB26" s="18">
        <v>0</v>
      </c>
      <c r="AC26" s="18">
        <v>0</v>
      </c>
      <c r="AD26" s="18">
        <v>7</v>
      </c>
      <c r="AE26" s="18">
        <v>0</v>
      </c>
      <c r="AF26" s="18">
        <v>1</v>
      </c>
      <c r="AG26" s="19">
        <v>25</v>
      </c>
    </row>
    <row r="27" spans="1:33" s="13" customFormat="1" ht="15.95" customHeight="1">
      <c r="A27" s="10" t="s">
        <v>51</v>
      </c>
      <c r="B27" s="10" t="s">
        <v>34</v>
      </c>
      <c r="C27" s="10" t="s">
        <v>35</v>
      </c>
      <c r="D27" s="10" t="s">
        <v>52</v>
      </c>
      <c r="E27" s="10" t="s">
        <v>47</v>
      </c>
      <c r="F27" s="10" t="s">
        <v>53</v>
      </c>
      <c r="G27" s="11">
        <v>37157</v>
      </c>
      <c r="H27" s="22">
        <v>37158</v>
      </c>
      <c r="I27" s="10" t="s">
        <v>54</v>
      </c>
      <c r="J27" s="12">
        <v>160</v>
      </c>
      <c r="K27" s="10" t="s">
        <v>55</v>
      </c>
      <c r="L27" s="10"/>
      <c r="M27" s="13">
        <v>33</v>
      </c>
      <c r="N27" s="13">
        <v>13</v>
      </c>
      <c r="O27" s="13">
        <v>30</v>
      </c>
      <c r="P27" s="14">
        <f>M27+(N27+(O27/60))/60</f>
        <v>33.225000000000001</v>
      </c>
      <c r="Q27" s="14">
        <v>33.225000000000001</v>
      </c>
      <c r="R27" s="13">
        <v>112</v>
      </c>
      <c r="S27" s="13">
        <v>46</v>
      </c>
      <c r="T27" s="13">
        <v>42</v>
      </c>
      <c r="U27" s="15">
        <f>-(R27+(S27+(T27/60))/60)</f>
        <v>-112.77833333333334</v>
      </c>
      <c r="V27" s="16">
        <v>-112.77833333333334</v>
      </c>
      <c r="W27" s="17">
        <v>1</v>
      </c>
      <c r="X27" s="17">
        <v>0</v>
      </c>
      <c r="Y27" s="17">
        <v>0</v>
      </c>
      <c r="Z27" s="17" t="s">
        <v>56</v>
      </c>
      <c r="AA27" s="18">
        <v>0</v>
      </c>
      <c r="AB27" s="18">
        <v>0</v>
      </c>
      <c r="AC27" s="18">
        <v>1</v>
      </c>
      <c r="AD27" s="18">
        <v>3</v>
      </c>
      <c r="AE27" s="18">
        <v>1</v>
      </c>
      <c r="AF27" s="18">
        <v>1</v>
      </c>
      <c r="AG27" s="19">
        <v>16</v>
      </c>
    </row>
    <row r="28" spans="1:33" s="13" customFormat="1" ht="15.95" customHeight="1">
      <c r="A28" s="10" t="s">
        <v>120</v>
      </c>
      <c r="B28" s="10" t="s">
        <v>34</v>
      </c>
      <c r="C28" s="10" t="s">
        <v>35</v>
      </c>
      <c r="D28" s="10" t="s">
        <v>36</v>
      </c>
      <c r="E28" s="10" t="s">
        <v>58</v>
      </c>
      <c r="F28" s="10" t="s">
        <v>78</v>
      </c>
      <c r="G28" s="11">
        <v>37158</v>
      </c>
      <c r="H28" s="11">
        <v>37158</v>
      </c>
      <c r="I28" s="10" t="s">
        <v>39</v>
      </c>
      <c r="J28" s="12">
        <v>474</v>
      </c>
      <c r="K28" s="10" t="s">
        <v>121</v>
      </c>
      <c r="L28" s="10"/>
      <c r="M28" s="17">
        <v>33</v>
      </c>
      <c r="N28" s="17">
        <v>23</v>
      </c>
      <c r="O28" s="13">
        <v>12</v>
      </c>
      <c r="P28" s="14">
        <f>M28+(N28+(O28/60))/60</f>
        <v>33.386666666666663</v>
      </c>
      <c r="Q28" s="14">
        <v>33.386666666666663</v>
      </c>
      <c r="R28" s="17">
        <v>109</v>
      </c>
      <c r="S28" s="17">
        <v>59</v>
      </c>
      <c r="T28" s="23">
        <v>12</v>
      </c>
      <c r="U28" s="15">
        <f>-(R28+(S28+(T28/60))/60)</f>
        <v>-109.98666666666666</v>
      </c>
      <c r="V28" s="24">
        <v>-109.98666666666666</v>
      </c>
      <c r="W28" s="17" t="s">
        <v>42</v>
      </c>
      <c r="X28" s="17">
        <v>0</v>
      </c>
      <c r="Y28" s="17">
        <v>0</v>
      </c>
      <c r="Z28" s="17" t="s">
        <v>122</v>
      </c>
      <c r="AA28" s="18">
        <v>0</v>
      </c>
      <c r="AB28" s="18">
        <v>10</v>
      </c>
      <c r="AC28" s="18">
        <v>1</v>
      </c>
      <c r="AD28" s="18">
        <v>4</v>
      </c>
      <c r="AE28" s="18">
        <v>1</v>
      </c>
      <c r="AF28" s="18">
        <v>1</v>
      </c>
      <c r="AG28" s="19">
        <v>235</v>
      </c>
    </row>
  </sheetData>
  <sortState ref="A2:AG65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2012-02-15T22:13:37Z</dcterms:created>
  <dcterms:modified xsi:type="dcterms:W3CDTF">2012-02-15T22:15:02Z</dcterms:modified>
</cp:coreProperties>
</file>